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iodun\Desktop\"/>
    </mc:Choice>
  </mc:AlternateContent>
  <bookViews>
    <workbookView xWindow="0" yWindow="0" windowWidth="20490" windowHeight="7650" activeTab="1"/>
  </bookViews>
  <sheets>
    <sheet name="admin" sheetId="1" r:id="rId1"/>
    <sheet name="expenditure code" sheetId="2" r:id="rId2"/>
    <sheet name="Program" sheetId="7" r:id="rId3"/>
    <sheet name="function" sheetId="3" r:id="rId4"/>
    <sheet name="fund" sheetId="4" r:id="rId5"/>
    <sheet name="geo" sheetId="5" r:id="rId6"/>
    <sheet name="revenue code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1" i="2" l="1"/>
  <c r="P311" i="2"/>
  <c r="V311" i="2" s="1"/>
  <c r="M311" i="2"/>
  <c r="R300" i="2"/>
  <c r="P300" i="2"/>
  <c r="V300" i="2" s="1"/>
  <c r="M300" i="2"/>
  <c r="R237" i="2"/>
  <c r="P237" i="2"/>
  <c r="V237" i="2" s="1"/>
  <c r="M237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1" i="2"/>
  <c r="M302" i="2"/>
  <c r="M303" i="2"/>
  <c r="M304" i="2"/>
  <c r="M305" i="2"/>
  <c r="M306" i="2"/>
  <c r="M307" i="2"/>
  <c r="M308" i="2"/>
  <c r="M309" i="2"/>
  <c r="M310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238" i="2"/>
  <c r="M239" i="2"/>
  <c r="M240" i="2"/>
  <c r="M231" i="2"/>
  <c r="M232" i="2"/>
  <c r="M233" i="2"/>
  <c r="M234" i="2"/>
  <c r="M235" i="2"/>
  <c r="M236" i="2"/>
  <c r="A603" i="7"/>
  <c r="A604" i="7" s="1"/>
  <c r="A602" i="7"/>
  <c r="J202" i="7"/>
  <c r="E202" i="7"/>
  <c r="I202" i="7" s="1"/>
  <c r="B202" i="7"/>
  <c r="J201" i="7"/>
  <c r="I201" i="7"/>
  <c r="E201" i="7"/>
  <c r="B201" i="7"/>
  <c r="A201" i="7"/>
  <c r="J200" i="7"/>
  <c r="I200" i="7"/>
  <c r="E200" i="7"/>
  <c r="A200" i="7" s="1"/>
  <c r="B200" i="7"/>
  <c r="J199" i="7"/>
  <c r="F199" i="7"/>
  <c r="E199" i="7"/>
  <c r="I199" i="7" s="1"/>
  <c r="B199" i="7"/>
  <c r="A199" i="7"/>
  <c r="J198" i="7"/>
  <c r="E198" i="7"/>
  <c r="I198" i="7" s="1"/>
  <c r="B198" i="7"/>
  <c r="A198" i="7"/>
  <c r="J197" i="7"/>
  <c r="I197" i="7"/>
  <c r="E197" i="7"/>
  <c r="B197" i="7"/>
  <c r="A197" i="7"/>
  <c r="J196" i="7"/>
  <c r="E196" i="7"/>
  <c r="B196" i="7"/>
  <c r="J195" i="7"/>
  <c r="E195" i="7"/>
  <c r="I195" i="7" s="1"/>
  <c r="B195" i="7"/>
  <c r="A195" i="7"/>
  <c r="J194" i="7"/>
  <c r="E194" i="7"/>
  <c r="B194" i="7"/>
  <c r="F194" i="7" s="1"/>
  <c r="J193" i="7"/>
  <c r="I193" i="7"/>
  <c r="E193" i="7"/>
  <c r="B193" i="7"/>
  <c r="A193" i="7"/>
  <c r="J192" i="7"/>
  <c r="E192" i="7"/>
  <c r="B192" i="7"/>
  <c r="J191" i="7"/>
  <c r="E191" i="7"/>
  <c r="A191" i="7" s="1"/>
  <c r="B191" i="7"/>
  <c r="J190" i="7"/>
  <c r="E190" i="7"/>
  <c r="I190" i="7" s="1"/>
  <c r="B190" i="7"/>
  <c r="J189" i="7"/>
  <c r="I189" i="7"/>
  <c r="E189" i="7"/>
  <c r="B189" i="7"/>
  <c r="A189" i="7"/>
  <c r="J188" i="7"/>
  <c r="I188" i="7"/>
  <c r="E188" i="7"/>
  <c r="A188" i="7" s="1"/>
  <c r="B188" i="7"/>
  <c r="J187" i="7"/>
  <c r="F187" i="7"/>
  <c r="E187" i="7"/>
  <c r="I187" i="7" s="1"/>
  <c r="B187" i="7"/>
  <c r="J186" i="7"/>
  <c r="E186" i="7"/>
  <c r="I186" i="7" s="1"/>
  <c r="B186" i="7"/>
  <c r="A186" i="7"/>
  <c r="J185" i="7"/>
  <c r="I185" i="7"/>
  <c r="E185" i="7"/>
  <c r="B185" i="7"/>
  <c r="A185" i="7"/>
  <c r="J184" i="7"/>
  <c r="F184" i="7"/>
  <c r="E184" i="7"/>
  <c r="B184" i="7"/>
  <c r="J183" i="7"/>
  <c r="I183" i="7"/>
  <c r="E183" i="7"/>
  <c r="B183" i="7"/>
  <c r="A183" i="7"/>
  <c r="J182" i="7"/>
  <c r="E182" i="7"/>
  <c r="I182" i="7" s="1"/>
  <c r="B182" i="7"/>
  <c r="A182" i="7"/>
  <c r="J181" i="7"/>
  <c r="I181" i="7"/>
  <c r="E181" i="7"/>
  <c r="B181" i="7"/>
  <c r="A181" i="7"/>
  <c r="J180" i="7"/>
  <c r="I180" i="7"/>
  <c r="E180" i="7"/>
  <c r="B180" i="7"/>
  <c r="A180" i="7"/>
  <c r="J179" i="7"/>
  <c r="I179" i="7"/>
  <c r="F179" i="7"/>
  <c r="E179" i="7"/>
  <c r="A179" i="7" s="1"/>
  <c r="B179" i="7"/>
  <c r="J178" i="7"/>
  <c r="I178" i="7"/>
  <c r="E178" i="7"/>
  <c r="B178" i="7"/>
  <c r="A178" i="7"/>
  <c r="J177" i="7"/>
  <c r="E177" i="7"/>
  <c r="I177" i="7" s="1"/>
  <c r="B177" i="7"/>
  <c r="J176" i="7"/>
  <c r="I176" i="7"/>
  <c r="E176" i="7"/>
  <c r="B176" i="7"/>
  <c r="A176" i="7"/>
  <c r="J175" i="7"/>
  <c r="E175" i="7"/>
  <c r="A175" i="7" s="1"/>
  <c r="B175" i="7"/>
  <c r="J174" i="7"/>
  <c r="I174" i="7"/>
  <c r="E174" i="7"/>
  <c r="A174" i="7" s="1"/>
  <c r="B174" i="7"/>
  <c r="J173" i="7"/>
  <c r="I173" i="7"/>
  <c r="E173" i="7"/>
  <c r="B173" i="7"/>
  <c r="A173" i="7"/>
  <c r="J172" i="7"/>
  <c r="I172" i="7"/>
  <c r="E172" i="7"/>
  <c r="A172" i="7" s="1"/>
  <c r="B172" i="7"/>
  <c r="J171" i="7"/>
  <c r="I171" i="7"/>
  <c r="F171" i="7"/>
  <c r="E171" i="7"/>
  <c r="A171" i="7" s="1"/>
  <c r="B171" i="7"/>
  <c r="J170" i="7"/>
  <c r="E170" i="7"/>
  <c r="I170" i="7" s="1"/>
  <c r="B170" i="7"/>
  <c r="A170" i="7"/>
  <c r="J169" i="7"/>
  <c r="I169" i="7"/>
  <c r="F169" i="7"/>
  <c r="E169" i="7"/>
  <c r="B169" i="7"/>
  <c r="A169" i="7"/>
  <c r="J168" i="7"/>
  <c r="I168" i="7"/>
  <c r="E168" i="7"/>
  <c r="A168" i="7" s="1"/>
  <c r="B168" i="7"/>
  <c r="F168" i="7" s="1"/>
  <c r="J167" i="7"/>
  <c r="I167" i="7"/>
  <c r="E167" i="7"/>
  <c r="B167" i="7"/>
  <c r="F167" i="7" s="1"/>
  <c r="A167" i="7"/>
  <c r="J166" i="7"/>
  <c r="E166" i="7"/>
  <c r="I166" i="7" s="1"/>
  <c r="B166" i="7"/>
  <c r="A166" i="7"/>
  <c r="J165" i="7"/>
  <c r="E165" i="7"/>
  <c r="B165" i="7"/>
  <c r="J164" i="7"/>
  <c r="F164" i="7"/>
  <c r="E164" i="7"/>
  <c r="I164" i="7" s="1"/>
  <c r="B164" i="7"/>
  <c r="A164" i="7"/>
  <c r="J163" i="7"/>
  <c r="E163" i="7"/>
  <c r="I163" i="7" s="1"/>
  <c r="B163" i="7"/>
  <c r="J162" i="7"/>
  <c r="I162" i="7"/>
  <c r="E162" i="7"/>
  <c r="B162" i="7"/>
  <c r="A162" i="7"/>
  <c r="J161" i="7"/>
  <c r="F161" i="7"/>
  <c r="E161" i="7"/>
  <c r="A161" i="7" s="1"/>
  <c r="B161" i="7"/>
  <c r="J160" i="7"/>
  <c r="E160" i="7"/>
  <c r="A160" i="7" s="1"/>
  <c r="B160" i="7"/>
  <c r="J159" i="7"/>
  <c r="E159" i="7"/>
  <c r="I159" i="7" s="1"/>
  <c r="B159" i="7"/>
  <c r="F159" i="7" s="1"/>
  <c r="A159" i="7"/>
  <c r="J158" i="7"/>
  <c r="I158" i="7"/>
  <c r="E158" i="7"/>
  <c r="A158" i="7" s="1"/>
  <c r="B158" i="7"/>
  <c r="J157" i="7"/>
  <c r="E157" i="7"/>
  <c r="I157" i="7" s="1"/>
  <c r="B157" i="7"/>
  <c r="J156" i="7"/>
  <c r="E156" i="7"/>
  <c r="I156" i="7" s="1"/>
  <c r="B156" i="7"/>
  <c r="A156" i="7"/>
  <c r="J155" i="7"/>
  <c r="I155" i="7"/>
  <c r="E155" i="7"/>
  <c r="B155" i="7"/>
  <c r="A155" i="7"/>
  <c r="J154" i="7"/>
  <c r="E154" i="7"/>
  <c r="B154" i="7"/>
  <c r="J153" i="7"/>
  <c r="I153" i="7"/>
  <c r="E153" i="7"/>
  <c r="A153" i="7" s="1"/>
  <c r="B153" i="7"/>
  <c r="J152" i="7"/>
  <c r="E152" i="7"/>
  <c r="I152" i="7" s="1"/>
  <c r="B152" i="7"/>
  <c r="J151" i="7"/>
  <c r="I151" i="7"/>
  <c r="E151" i="7"/>
  <c r="B151" i="7"/>
  <c r="A151" i="7"/>
  <c r="J150" i="7"/>
  <c r="I150" i="7"/>
  <c r="E150" i="7"/>
  <c r="B150" i="7"/>
  <c r="F150" i="7" s="1"/>
  <c r="A150" i="7"/>
  <c r="J149" i="7"/>
  <c r="F149" i="7"/>
  <c r="E149" i="7"/>
  <c r="I149" i="7" s="1"/>
  <c r="B149" i="7"/>
  <c r="A149" i="7"/>
  <c r="J148" i="7"/>
  <c r="I148" i="7"/>
  <c r="E148" i="7"/>
  <c r="B148" i="7"/>
  <c r="A148" i="7"/>
  <c r="J147" i="7"/>
  <c r="I147" i="7"/>
  <c r="F147" i="7"/>
  <c r="E147" i="7"/>
  <c r="A147" i="7" s="1"/>
  <c r="B147" i="7"/>
  <c r="J146" i="7"/>
  <c r="E146" i="7"/>
  <c r="A146" i="7" s="1"/>
  <c r="B146" i="7"/>
  <c r="J145" i="7"/>
  <c r="E145" i="7"/>
  <c r="I145" i="7" s="1"/>
  <c r="B145" i="7"/>
  <c r="A145" i="7"/>
  <c r="J144" i="7"/>
  <c r="I144" i="7"/>
  <c r="F144" i="7"/>
  <c r="E144" i="7"/>
  <c r="B144" i="7"/>
  <c r="A144" i="7"/>
  <c r="J143" i="7"/>
  <c r="F143" i="7"/>
  <c r="E143" i="7"/>
  <c r="B143" i="7"/>
  <c r="J142" i="7"/>
  <c r="I142" i="7"/>
  <c r="E142" i="7"/>
  <c r="B142" i="7"/>
  <c r="F142" i="7" s="1"/>
  <c r="A142" i="7"/>
  <c r="J141" i="7"/>
  <c r="I141" i="7"/>
  <c r="E141" i="7"/>
  <c r="B141" i="7"/>
  <c r="A141" i="7"/>
  <c r="J140" i="7"/>
  <c r="I140" i="7"/>
  <c r="E140" i="7"/>
  <c r="A140" i="7" s="1"/>
  <c r="B140" i="7"/>
  <c r="J139" i="7"/>
  <c r="I139" i="7"/>
  <c r="F139" i="7"/>
  <c r="E139" i="7"/>
  <c r="B139" i="7"/>
  <c r="A139" i="7"/>
  <c r="J138" i="7"/>
  <c r="E138" i="7"/>
  <c r="B138" i="7"/>
  <c r="F138" i="7" s="1"/>
  <c r="J137" i="7"/>
  <c r="I137" i="7"/>
  <c r="E137" i="7"/>
  <c r="B137" i="7"/>
  <c r="A137" i="7"/>
  <c r="J136" i="7"/>
  <c r="I136" i="7"/>
  <c r="E136" i="7"/>
  <c r="A136" i="7" s="1"/>
  <c r="B136" i="7"/>
  <c r="J135" i="7"/>
  <c r="E135" i="7"/>
  <c r="I135" i="7" s="1"/>
  <c r="B135" i="7"/>
  <c r="J134" i="7"/>
  <c r="E134" i="7"/>
  <c r="I134" i="7" s="1"/>
  <c r="B134" i="7"/>
  <c r="A134" i="7"/>
  <c r="J133" i="7"/>
  <c r="E133" i="7"/>
  <c r="A133" i="7" s="1"/>
  <c r="B133" i="7"/>
  <c r="J132" i="7"/>
  <c r="E132" i="7"/>
  <c r="B132" i="7"/>
  <c r="F132" i="7" s="1"/>
  <c r="J131" i="7"/>
  <c r="E131" i="7"/>
  <c r="I131" i="7" s="1"/>
  <c r="B131" i="7"/>
  <c r="F131" i="7" s="1"/>
  <c r="J130" i="7"/>
  <c r="I130" i="7"/>
  <c r="E130" i="7"/>
  <c r="B130" i="7"/>
  <c r="A130" i="7"/>
  <c r="J129" i="7"/>
  <c r="F129" i="7"/>
  <c r="E129" i="7"/>
  <c r="B129" i="7"/>
  <c r="J128" i="7"/>
  <c r="I128" i="7"/>
  <c r="E128" i="7"/>
  <c r="B128" i="7"/>
  <c r="A128" i="7"/>
  <c r="J127" i="7"/>
  <c r="E127" i="7"/>
  <c r="I127" i="7" s="1"/>
  <c r="B127" i="7"/>
  <c r="J126" i="7"/>
  <c r="E126" i="7"/>
  <c r="I126" i="7" s="1"/>
  <c r="B126" i="7"/>
  <c r="A126" i="7"/>
  <c r="J125" i="7"/>
  <c r="E125" i="7"/>
  <c r="A125" i="7" s="1"/>
  <c r="B125" i="7"/>
  <c r="J124" i="7"/>
  <c r="E124" i="7"/>
  <c r="I124" i="7" s="1"/>
  <c r="B124" i="7"/>
  <c r="J123" i="7"/>
  <c r="E123" i="7"/>
  <c r="A123" i="7" s="1"/>
  <c r="B123" i="7"/>
  <c r="F123" i="7" s="1"/>
  <c r="J122" i="7"/>
  <c r="E122" i="7"/>
  <c r="B122" i="7"/>
  <c r="J121" i="7"/>
  <c r="I121" i="7"/>
  <c r="E121" i="7"/>
  <c r="A121" i="7" s="1"/>
  <c r="B121" i="7"/>
  <c r="J120" i="7"/>
  <c r="E120" i="7"/>
  <c r="I120" i="7" s="1"/>
  <c r="B120" i="7"/>
  <c r="F120" i="7" s="1"/>
  <c r="J119" i="7"/>
  <c r="I119" i="7"/>
  <c r="E119" i="7"/>
  <c r="B119" i="7"/>
  <c r="F119" i="7" s="1"/>
  <c r="A119" i="7"/>
  <c r="J118" i="7"/>
  <c r="I118" i="7"/>
  <c r="E118" i="7"/>
  <c r="A118" i="7" s="1"/>
  <c r="B118" i="7"/>
  <c r="F118" i="7" s="1"/>
  <c r="J117" i="7"/>
  <c r="F117" i="7"/>
  <c r="E117" i="7"/>
  <c r="B117" i="7"/>
  <c r="J116" i="7"/>
  <c r="E116" i="7"/>
  <c r="I116" i="7" s="1"/>
  <c r="B116" i="7"/>
  <c r="J115" i="7"/>
  <c r="I115" i="7"/>
  <c r="E115" i="7"/>
  <c r="B115" i="7"/>
  <c r="A115" i="7"/>
  <c r="J114" i="7"/>
  <c r="E114" i="7"/>
  <c r="A114" i="7" s="1"/>
  <c r="B114" i="7"/>
  <c r="J113" i="7"/>
  <c r="E113" i="7"/>
  <c r="I113" i="7" s="1"/>
  <c r="B113" i="7"/>
  <c r="A113" i="7"/>
  <c r="J112" i="7"/>
  <c r="I112" i="7"/>
  <c r="E112" i="7"/>
  <c r="B112" i="7"/>
  <c r="A112" i="7"/>
  <c r="J111" i="7"/>
  <c r="F111" i="7"/>
  <c r="E111" i="7"/>
  <c r="A111" i="7" s="1"/>
  <c r="B111" i="7"/>
  <c r="J110" i="7"/>
  <c r="E110" i="7"/>
  <c r="I110" i="7" s="1"/>
  <c r="B110" i="7"/>
  <c r="A110" i="7"/>
  <c r="J109" i="7"/>
  <c r="I109" i="7"/>
  <c r="E109" i="7"/>
  <c r="A109" i="7" s="1"/>
  <c r="B109" i="7"/>
  <c r="J108" i="7"/>
  <c r="E108" i="7"/>
  <c r="B108" i="7"/>
  <c r="J107" i="7"/>
  <c r="F107" i="7"/>
  <c r="E107" i="7"/>
  <c r="I107" i="7" s="1"/>
  <c r="B107" i="7"/>
  <c r="A107" i="7"/>
  <c r="J106" i="7"/>
  <c r="E106" i="7"/>
  <c r="I106" i="7" s="1"/>
  <c r="B106" i="7"/>
  <c r="J105" i="7"/>
  <c r="I105" i="7"/>
  <c r="E105" i="7"/>
  <c r="B105" i="7"/>
  <c r="A105" i="7"/>
  <c r="J104" i="7"/>
  <c r="E104" i="7"/>
  <c r="A104" i="7" s="1"/>
  <c r="B104" i="7"/>
  <c r="F104" i="7" s="1"/>
  <c r="J103" i="7"/>
  <c r="I103" i="7"/>
  <c r="E103" i="7"/>
  <c r="B103" i="7"/>
  <c r="F103" i="7" s="1"/>
  <c r="A103" i="7"/>
  <c r="J102" i="7"/>
  <c r="E102" i="7"/>
  <c r="B102" i="7"/>
  <c r="J101" i="7"/>
  <c r="E101" i="7"/>
  <c r="I101" i="7" s="1"/>
  <c r="B101" i="7"/>
  <c r="A101" i="7"/>
  <c r="J100" i="7"/>
  <c r="I100" i="7"/>
  <c r="E100" i="7"/>
  <c r="B100" i="7"/>
  <c r="A100" i="7"/>
  <c r="J99" i="7"/>
  <c r="I99" i="7"/>
  <c r="F99" i="7"/>
  <c r="E99" i="7"/>
  <c r="A99" i="7" s="1"/>
  <c r="B99" i="7"/>
  <c r="J98" i="7"/>
  <c r="I98" i="7"/>
  <c r="E98" i="7"/>
  <c r="B98" i="7"/>
  <c r="F98" i="7" s="1"/>
  <c r="A98" i="7"/>
  <c r="J97" i="7"/>
  <c r="I97" i="7"/>
  <c r="E97" i="7"/>
  <c r="A97" i="7" s="1"/>
  <c r="B97" i="7"/>
  <c r="J96" i="7"/>
  <c r="I96" i="7"/>
  <c r="E96" i="7"/>
  <c r="A96" i="7" s="1"/>
  <c r="B96" i="7"/>
  <c r="F96" i="7" s="1"/>
  <c r="J95" i="7"/>
  <c r="E95" i="7"/>
  <c r="I95" i="7" s="1"/>
  <c r="B95" i="7"/>
  <c r="F95" i="7" s="1"/>
  <c r="J94" i="7"/>
  <c r="I94" i="7"/>
  <c r="E94" i="7"/>
  <c r="B94" i="7"/>
  <c r="A94" i="7"/>
  <c r="J93" i="7"/>
  <c r="I93" i="7"/>
  <c r="E93" i="7"/>
  <c r="A93" i="7" s="1"/>
  <c r="B93" i="7"/>
  <c r="J92" i="7"/>
  <c r="F92" i="7"/>
  <c r="E92" i="7"/>
  <c r="B92" i="7"/>
  <c r="J91" i="7"/>
  <c r="E91" i="7"/>
  <c r="I91" i="7" s="1"/>
  <c r="B91" i="7"/>
  <c r="A91" i="7"/>
  <c r="J90" i="7"/>
  <c r="I90" i="7"/>
  <c r="E90" i="7"/>
  <c r="A90" i="7" s="1"/>
  <c r="B90" i="7"/>
  <c r="J89" i="7"/>
  <c r="E89" i="7"/>
  <c r="I89" i="7" s="1"/>
  <c r="B89" i="7"/>
  <c r="J88" i="7"/>
  <c r="F88" i="7"/>
  <c r="E88" i="7"/>
  <c r="I88" i="7" s="1"/>
  <c r="B88" i="7"/>
  <c r="A88" i="7"/>
  <c r="J87" i="7"/>
  <c r="I87" i="7"/>
  <c r="E87" i="7"/>
  <c r="B87" i="7"/>
  <c r="F87" i="7" s="1"/>
  <c r="A87" i="7"/>
  <c r="J86" i="7"/>
  <c r="E86" i="7"/>
  <c r="I86" i="7" s="1"/>
  <c r="B86" i="7"/>
  <c r="F86" i="7" s="1"/>
  <c r="A86" i="7"/>
  <c r="J85" i="7"/>
  <c r="E85" i="7"/>
  <c r="I85" i="7" s="1"/>
  <c r="B85" i="7"/>
  <c r="J84" i="7"/>
  <c r="I84" i="7"/>
  <c r="E84" i="7"/>
  <c r="A84" i="7" s="1"/>
  <c r="B84" i="7"/>
  <c r="J83" i="7"/>
  <c r="F83" i="7"/>
  <c r="E83" i="7"/>
  <c r="B83" i="7"/>
  <c r="J82" i="7"/>
  <c r="E82" i="7"/>
  <c r="I82" i="7" s="1"/>
  <c r="B82" i="7"/>
  <c r="J81" i="7"/>
  <c r="F81" i="7"/>
  <c r="E81" i="7"/>
  <c r="I81" i="7" s="1"/>
  <c r="B81" i="7"/>
  <c r="J80" i="7"/>
  <c r="I80" i="7"/>
  <c r="E80" i="7"/>
  <c r="B80" i="7"/>
  <c r="F80" i="7" s="1"/>
  <c r="A80" i="7"/>
  <c r="J79" i="7"/>
  <c r="F79" i="7"/>
  <c r="E79" i="7"/>
  <c r="A79" i="7" s="1"/>
  <c r="B79" i="7"/>
  <c r="J78" i="7"/>
  <c r="I78" i="7"/>
  <c r="E78" i="7"/>
  <c r="A78" i="7" s="1"/>
  <c r="B78" i="7"/>
  <c r="F78" i="7" s="1"/>
  <c r="J77" i="7"/>
  <c r="E77" i="7"/>
  <c r="I77" i="7" s="1"/>
  <c r="B77" i="7"/>
  <c r="J76" i="7"/>
  <c r="E76" i="7"/>
  <c r="I76" i="7" s="1"/>
  <c r="B76" i="7"/>
  <c r="J75" i="7"/>
  <c r="E75" i="7"/>
  <c r="I75" i="7" s="1"/>
  <c r="B75" i="7"/>
  <c r="J74" i="7"/>
  <c r="I74" i="7"/>
  <c r="E74" i="7"/>
  <c r="A74" i="7" s="1"/>
  <c r="B74" i="7"/>
  <c r="F74" i="7" s="1"/>
  <c r="J73" i="7"/>
  <c r="I73" i="7"/>
  <c r="F73" i="7"/>
  <c r="E73" i="7"/>
  <c r="B73" i="7"/>
  <c r="A73" i="7"/>
  <c r="J72" i="7"/>
  <c r="I72" i="7"/>
  <c r="E72" i="7"/>
  <c r="A72" i="7" s="1"/>
  <c r="B72" i="7"/>
  <c r="F72" i="7" s="1"/>
  <c r="J71" i="7"/>
  <c r="I71" i="7"/>
  <c r="F71" i="7"/>
  <c r="E71" i="7"/>
  <c r="A71" i="7" s="1"/>
  <c r="B71" i="7"/>
  <c r="J70" i="7"/>
  <c r="E70" i="7"/>
  <c r="I70" i="7" s="1"/>
  <c r="B70" i="7"/>
  <c r="A70" i="7"/>
  <c r="J69" i="7"/>
  <c r="E69" i="7"/>
  <c r="A69" i="7" s="1"/>
  <c r="B69" i="7"/>
  <c r="J68" i="7"/>
  <c r="F68" i="7"/>
  <c r="E68" i="7"/>
  <c r="I68" i="7" s="1"/>
  <c r="B68" i="7"/>
  <c r="J67" i="7"/>
  <c r="I67" i="7"/>
  <c r="E67" i="7"/>
  <c r="B67" i="7"/>
  <c r="A67" i="7"/>
  <c r="J66" i="7"/>
  <c r="I66" i="7"/>
  <c r="E66" i="7"/>
  <c r="B66" i="7"/>
  <c r="A66" i="7"/>
  <c r="J65" i="7"/>
  <c r="I65" i="7"/>
  <c r="F65" i="7"/>
  <c r="E65" i="7"/>
  <c r="A65" i="7" s="1"/>
  <c r="B65" i="7"/>
  <c r="J64" i="7"/>
  <c r="E64" i="7"/>
  <c r="B64" i="7"/>
  <c r="F64" i="7" s="1"/>
  <c r="J63" i="7"/>
  <c r="F63" i="7"/>
  <c r="E63" i="7"/>
  <c r="I63" i="7" s="1"/>
  <c r="B63" i="7"/>
  <c r="A63" i="7"/>
  <c r="J62" i="7"/>
  <c r="I62" i="7"/>
  <c r="E62" i="7"/>
  <c r="B62" i="7"/>
  <c r="F62" i="7" s="1"/>
  <c r="A62" i="7"/>
  <c r="J61" i="7"/>
  <c r="I61" i="7"/>
  <c r="E61" i="7"/>
  <c r="A61" i="7" s="1"/>
  <c r="B61" i="7"/>
  <c r="F61" i="7" s="1"/>
  <c r="J60" i="7"/>
  <c r="F60" i="7"/>
  <c r="E60" i="7"/>
  <c r="B60" i="7"/>
  <c r="J59" i="7"/>
  <c r="E59" i="7"/>
  <c r="I59" i="7" s="1"/>
  <c r="B59" i="7"/>
  <c r="F59" i="7" s="1"/>
  <c r="A59" i="7"/>
  <c r="J58" i="7"/>
  <c r="I58" i="7"/>
  <c r="E58" i="7"/>
  <c r="B58" i="7"/>
  <c r="A58" i="7"/>
  <c r="J57" i="7"/>
  <c r="I57" i="7"/>
  <c r="F57" i="7"/>
  <c r="E57" i="7"/>
  <c r="A57" i="7" s="1"/>
  <c r="B57" i="7"/>
  <c r="J56" i="7"/>
  <c r="E56" i="7"/>
  <c r="B56" i="7"/>
  <c r="F56" i="7" s="1"/>
  <c r="J55" i="7"/>
  <c r="F55" i="7"/>
  <c r="E55" i="7"/>
  <c r="I55" i="7" s="1"/>
  <c r="B55" i="7"/>
  <c r="A55" i="7"/>
  <c r="J54" i="7"/>
  <c r="I54" i="7"/>
  <c r="E54" i="7"/>
  <c r="B54" i="7"/>
  <c r="F54" i="7" s="1"/>
  <c r="A54" i="7"/>
  <c r="J53" i="7"/>
  <c r="I53" i="7"/>
  <c r="E53" i="7"/>
  <c r="A53" i="7" s="1"/>
  <c r="B53" i="7"/>
  <c r="F53" i="7" s="1"/>
  <c r="J52" i="7"/>
  <c r="F52" i="7"/>
  <c r="E52" i="7"/>
  <c r="B52" i="7"/>
  <c r="J51" i="7"/>
  <c r="E51" i="7"/>
  <c r="I51" i="7" s="1"/>
  <c r="B51" i="7"/>
  <c r="F51" i="7" s="1"/>
  <c r="A51" i="7"/>
  <c r="J50" i="7"/>
  <c r="I50" i="7"/>
  <c r="E50" i="7"/>
  <c r="B50" i="7"/>
  <c r="A50" i="7"/>
  <c r="J49" i="7"/>
  <c r="I49" i="7"/>
  <c r="F49" i="7"/>
  <c r="E49" i="7"/>
  <c r="A49" i="7" s="1"/>
  <c r="B49" i="7"/>
  <c r="J48" i="7"/>
  <c r="E48" i="7"/>
  <c r="B48" i="7"/>
  <c r="F48" i="7" s="1"/>
  <c r="J47" i="7"/>
  <c r="F47" i="7"/>
  <c r="E47" i="7"/>
  <c r="I47" i="7" s="1"/>
  <c r="B47" i="7"/>
  <c r="A47" i="7"/>
  <c r="J46" i="7"/>
  <c r="I46" i="7"/>
  <c r="E46" i="7"/>
  <c r="B46" i="7"/>
  <c r="F46" i="7" s="1"/>
  <c r="A46" i="7"/>
  <c r="J45" i="7"/>
  <c r="I45" i="7"/>
  <c r="E45" i="7"/>
  <c r="A45" i="7" s="1"/>
  <c r="B45" i="7"/>
  <c r="F45" i="7" s="1"/>
  <c r="J44" i="7"/>
  <c r="F44" i="7"/>
  <c r="E44" i="7"/>
  <c r="B44" i="7"/>
  <c r="J43" i="7"/>
  <c r="E43" i="7"/>
  <c r="I43" i="7" s="1"/>
  <c r="B43" i="7"/>
  <c r="F43" i="7" s="1"/>
  <c r="A43" i="7"/>
  <c r="J42" i="7"/>
  <c r="I42" i="7"/>
  <c r="E42" i="7"/>
  <c r="B42" i="7"/>
  <c r="A42" i="7"/>
  <c r="J41" i="7"/>
  <c r="I41" i="7"/>
  <c r="F41" i="7"/>
  <c r="E41" i="7"/>
  <c r="A41" i="7" s="1"/>
  <c r="B41" i="7"/>
  <c r="J40" i="7"/>
  <c r="E40" i="7"/>
  <c r="B40" i="7"/>
  <c r="F40" i="7" s="1"/>
  <c r="J39" i="7"/>
  <c r="F39" i="7"/>
  <c r="E39" i="7"/>
  <c r="I39" i="7" s="1"/>
  <c r="B39" i="7"/>
  <c r="A39" i="7"/>
  <c r="J38" i="7"/>
  <c r="I38" i="7"/>
  <c r="E38" i="7"/>
  <c r="B38" i="7"/>
  <c r="F38" i="7" s="1"/>
  <c r="A38" i="7"/>
  <c r="J37" i="7"/>
  <c r="I37" i="7"/>
  <c r="E37" i="7"/>
  <c r="A37" i="7" s="1"/>
  <c r="B37" i="7"/>
  <c r="F37" i="7" s="1"/>
  <c r="J36" i="7"/>
  <c r="F36" i="7"/>
  <c r="E36" i="7"/>
  <c r="B36" i="7"/>
  <c r="J35" i="7"/>
  <c r="E35" i="7"/>
  <c r="I35" i="7" s="1"/>
  <c r="B35" i="7"/>
  <c r="F35" i="7" s="1"/>
  <c r="A35" i="7"/>
  <c r="J34" i="7"/>
  <c r="I34" i="7"/>
  <c r="E34" i="7"/>
  <c r="B34" i="7"/>
  <c r="A34" i="7"/>
  <c r="J33" i="7"/>
  <c r="I33" i="7"/>
  <c r="F33" i="7"/>
  <c r="E33" i="7"/>
  <c r="A33" i="7" s="1"/>
  <c r="B33" i="7"/>
  <c r="J32" i="7"/>
  <c r="E32" i="7"/>
  <c r="B32" i="7"/>
  <c r="F32" i="7" s="1"/>
  <c r="J31" i="7"/>
  <c r="F31" i="7"/>
  <c r="E31" i="7"/>
  <c r="I31" i="7" s="1"/>
  <c r="B31" i="7"/>
  <c r="A31" i="7"/>
  <c r="J30" i="7"/>
  <c r="I30" i="7"/>
  <c r="E30" i="7"/>
  <c r="B30" i="7"/>
  <c r="F30" i="7" s="1"/>
  <c r="A30" i="7"/>
  <c r="J29" i="7"/>
  <c r="I29" i="7"/>
  <c r="E29" i="7"/>
  <c r="A29" i="7" s="1"/>
  <c r="B29" i="7"/>
  <c r="F29" i="7" s="1"/>
  <c r="J28" i="7"/>
  <c r="F28" i="7"/>
  <c r="E28" i="7"/>
  <c r="B28" i="7"/>
  <c r="J27" i="7"/>
  <c r="E27" i="7"/>
  <c r="I27" i="7" s="1"/>
  <c r="B27" i="7"/>
  <c r="F27" i="7" s="1"/>
  <c r="A27" i="7"/>
  <c r="J26" i="7"/>
  <c r="I26" i="7"/>
  <c r="E26" i="7"/>
  <c r="B26" i="7"/>
  <c r="A26" i="7"/>
  <c r="J25" i="7"/>
  <c r="I25" i="7"/>
  <c r="F25" i="7"/>
  <c r="E25" i="7"/>
  <c r="A25" i="7" s="1"/>
  <c r="B25" i="7"/>
  <c r="J24" i="7"/>
  <c r="E24" i="7"/>
  <c r="B24" i="7"/>
  <c r="F24" i="7" s="1"/>
  <c r="J23" i="7"/>
  <c r="F23" i="7"/>
  <c r="E23" i="7"/>
  <c r="I23" i="7" s="1"/>
  <c r="B23" i="7"/>
  <c r="A23" i="7"/>
  <c r="J22" i="7"/>
  <c r="I22" i="7"/>
  <c r="E22" i="7"/>
  <c r="B22" i="7"/>
  <c r="F22" i="7" s="1"/>
  <c r="A22" i="7"/>
  <c r="J21" i="7"/>
  <c r="I21" i="7"/>
  <c r="E21" i="7"/>
  <c r="A21" i="7" s="1"/>
  <c r="B21" i="7"/>
  <c r="F21" i="7" s="1"/>
  <c r="J20" i="7"/>
  <c r="E20" i="7"/>
  <c r="B20" i="7"/>
  <c r="J19" i="7"/>
  <c r="E19" i="7"/>
  <c r="I19" i="7" s="1"/>
  <c r="B19" i="7"/>
  <c r="F19" i="7" s="1"/>
  <c r="A19" i="7"/>
  <c r="J18" i="7"/>
  <c r="I18" i="7"/>
  <c r="F18" i="7"/>
  <c r="E18" i="7"/>
  <c r="B18" i="7"/>
  <c r="A18" i="7"/>
  <c r="J17" i="7"/>
  <c r="I17" i="7"/>
  <c r="F17" i="7"/>
  <c r="E17" i="7"/>
  <c r="A17" i="7" s="1"/>
  <c r="B17" i="7"/>
  <c r="J16" i="7"/>
  <c r="E16" i="7"/>
  <c r="B16" i="7"/>
  <c r="F16" i="7" s="1"/>
  <c r="J15" i="7"/>
  <c r="F15" i="7"/>
  <c r="E15" i="7"/>
  <c r="I15" i="7" s="1"/>
  <c r="B15" i="7"/>
  <c r="A15" i="7"/>
  <c r="J14" i="7"/>
  <c r="I14" i="7"/>
  <c r="E14" i="7"/>
  <c r="B14" i="7"/>
  <c r="F14" i="7" s="1"/>
  <c r="A14" i="7"/>
  <c r="J13" i="7"/>
  <c r="I13" i="7"/>
  <c r="E13" i="7"/>
  <c r="A13" i="7" s="1"/>
  <c r="B13" i="7"/>
  <c r="F13" i="7" s="1"/>
  <c r="J12" i="7"/>
  <c r="E12" i="7"/>
  <c r="B12" i="7"/>
  <c r="J11" i="7"/>
  <c r="E11" i="7"/>
  <c r="I11" i="7" s="1"/>
  <c r="B11" i="7"/>
  <c r="F11" i="7" s="1"/>
  <c r="A11" i="7"/>
  <c r="J10" i="7"/>
  <c r="I10" i="7"/>
  <c r="F10" i="7"/>
  <c r="E10" i="7"/>
  <c r="B10" i="7"/>
  <c r="A10" i="7"/>
  <c r="J9" i="7"/>
  <c r="I9" i="7"/>
  <c r="F9" i="7"/>
  <c r="E9" i="7"/>
  <c r="A9" i="7" s="1"/>
  <c r="B9" i="7"/>
  <c r="J8" i="7"/>
  <c r="E8" i="7"/>
  <c r="B8" i="7"/>
  <c r="F8" i="7" s="1"/>
  <c r="J7" i="7"/>
  <c r="F7" i="7"/>
  <c r="E7" i="7"/>
  <c r="I7" i="7" s="1"/>
  <c r="B7" i="7"/>
  <c r="A7" i="7"/>
  <c r="J6" i="7"/>
  <c r="I6" i="7"/>
  <c r="E6" i="7"/>
  <c r="B6" i="7"/>
  <c r="F6" i="7" s="1"/>
  <c r="A6" i="7"/>
  <c r="J5" i="7"/>
  <c r="I5" i="7"/>
  <c r="E5" i="7"/>
  <c r="A5" i="7" s="1"/>
  <c r="B5" i="7"/>
  <c r="F5" i="7" s="1"/>
  <c r="J4" i="7"/>
  <c r="E4" i="7"/>
  <c r="B4" i="7"/>
  <c r="J3" i="7"/>
  <c r="E3" i="7"/>
  <c r="I3" i="7" s="1"/>
  <c r="B3" i="7"/>
  <c r="A3" i="7"/>
  <c r="D1" i="7"/>
  <c r="F200" i="7" s="1"/>
  <c r="G1002" i="6"/>
  <c r="E1002" i="6"/>
  <c r="B1002" i="6"/>
  <c r="G1001" i="6"/>
  <c r="E1001" i="6"/>
  <c r="B1001" i="6"/>
  <c r="K1000" i="6"/>
  <c r="G1000" i="6"/>
  <c r="E1000" i="6"/>
  <c r="B1000" i="6"/>
  <c r="K999" i="6"/>
  <c r="G999" i="6"/>
  <c r="E999" i="6"/>
  <c r="I999" i="6" s="1"/>
  <c r="B999" i="6"/>
  <c r="K998" i="6"/>
  <c r="I998" i="6"/>
  <c r="G998" i="6"/>
  <c r="E998" i="6"/>
  <c r="H998" i="6" s="1"/>
  <c r="B998" i="6"/>
  <c r="K997" i="6"/>
  <c r="G997" i="6"/>
  <c r="E997" i="6"/>
  <c r="B997" i="6"/>
  <c r="K996" i="6"/>
  <c r="I996" i="6"/>
  <c r="G996" i="6"/>
  <c r="E996" i="6"/>
  <c r="B996" i="6"/>
  <c r="G995" i="6"/>
  <c r="E995" i="6"/>
  <c r="B995" i="6"/>
  <c r="G994" i="6"/>
  <c r="E994" i="6"/>
  <c r="B994" i="6"/>
  <c r="G993" i="6"/>
  <c r="E993" i="6"/>
  <c r="B993" i="6"/>
  <c r="K992" i="6"/>
  <c r="I992" i="6"/>
  <c r="G992" i="6"/>
  <c r="E992" i="6"/>
  <c r="B992" i="6"/>
  <c r="K991" i="6"/>
  <c r="G991" i="6"/>
  <c r="F991" i="6"/>
  <c r="L991" i="6" s="1"/>
  <c r="E991" i="6"/>
  <c r="I991" i="6" s="1"/>
  <c r="B991" i="6"/>
  <c r="A991" i="6"/>
  <c r="K990" i="6"/>
  <c r="I990" i="6"/>
  <c r="G990" i="6"/>
  <c r="E990" i="6"/>
  <c r="H990" i="6" s="1"/>
  <c r="B990" i="6"/>
  <c r="J989" i="6"/>
  <c r="G989" i="6"/>
  <c r="E989" i="6"/>
  <c r="B989" i="6"/>
  <c r="K988" i="6"/>
  <c r="I988" i="6"/>
  <c r="G988" i="6"/>
  <c r="E988" i="6"/>
  <c r="B988" i="6"/>
  <c r="G987" i="6"/>
  <c r="E987" i="6"/>
  <c r="B987" i="6"/>
  <c r="G986" i="6"/>
  <c r="E986" i="6"/>
  <c r="B986" i="6"/>
  <c r="K985" i="6"/>
  <c r="G985" i="6"/>
  <c r="E985" i="6"/>
  <c r="B985" i="6"/>
  <c r="K984" i="6"/>
  <c r="I984" i="6"/>
  <c r="G984" i="6"/>
  <c r="E984" i="6"/>
  <c r="B984" i="6"/>
  <c r="K983" i="6"/>
  <c r="G983" i="6"/>
  <c r="F983" i="6"/>
  <c r="L983" i="6" s="1"/>
  <c r="E983" i="6"/>
  <c r="I983" i="6" s="1"/>
  <c r="B983" i="6"/>
  <c r="A983" i="6"/>
  <c r="K982" i="6"/>
  <c r="I982" i="6"/>
  <c r="G982" i="6"/>
  <c r="E982" i="6"/>
  <c r="H982" i="6" s="1"/>
  <c r="B982" i="6"/>
  <c r="K981" i="6"/>
  <c r="I981" i="6"/>
  <c r="G981" i="6"/>
  <c r="E981" i="6"/>
  <c r="B981" i="6"/>
  <c r="K980" i="6"/>
  <c r="I980" i="6"/>
  <c r="G980" i="6"/>
  <c r="E980" i="6"/>
  <c r="B980" i="6"/>
  <c r="G979" i="6"/>
  <c r="F979" i="6"/>
  <c r="E979" i="6"/>
  <c r="B979" i="6"/>
  <c r="G978" i="6"/>
  <c r="E978" i="6"/>
  <c r="B978" i="6"/>
  <c r="K977" i="6"/>
  <c r="G977" i="6"/>
  <c r="E977" i="6"/>
  <c r="B977" i="6"/>
  <c r="K976" i="6"/>
  <c r="I976" i="6"/>
  <c r="G976" i="6"/>
  <c r="E976" i="6"/>
  <c r="B976" i="6"/>
  <c r="K975" i="6"/>
  <c r="G975" i="6"/>
  <c r="F975" i="6"/>
  <c r="L975" i="6" s="1"/>
  <c r="E975" i="6"/>
  <c r="I975" i="6" s="1"/>
  <c r="B975" i="6"/>
  <c r="A975" i="6"/>
  <c r="K974" i="6"/>
  <c r="I974" i="6"/>
  <c r="G974" i="6"/>
  <c r="F974" i="6"/>
  <c r="L974" i="6" s="1"/>
  <c r="E974" i="6"/>
  <c r="J974" i="6" s="1"/>
  <c r="B974" i="6"/>
  <c r="A974" i="6"/>
  <c r="K973" i="6"/>
  <c r="J973" i="6"/>
  <c r="H973" i="6"/>
  <c r="G973" i="6"/>
  <c r="F973" i="6"/>
  <c r="L973" i="6" s="1"/>
  <c r="E973" i="6"/>
  <c r="I973" i="6" s="1"/>
  <c r="B973" i="6"/>
  <c r="A973" i="6"/>
  <c r="G972" i="6"/>
  <c r="E972" i="6"/>
  <c r="B972" i="6"/>
  <c r="G971" i="6"/>
  <c r="E971" i="6"/>
  <c r="B971" i="6"/>
  <c r="L970" i="6"/>
  <c r="G970" i="6"/>
  <c r="F970" i="6"/>
  <c r="A970" i="6" s="1"/>
  <c r="E970" i="6"/>
  <c r="B970" i="6"/>
  <c r="K969" i="6"/>
  <c r="J969" i="6"/>
  <c r="H969" i="6"/>
  <c r="G969" i="6"/>
  <c r="F969" i="6"/>
  <c r="E969" i="6"/>
  <c r="I969" i="6" s="1"/>
  <c r="B969" i="6"/>
  <c r="J968" i="6"/>
  <c r="I968" i="6"/>
  <c r="H968" i="6"/>
  <c r="G968" i="6"/>
  <c r="E968" i="6"/>
  <c r="B968" i="6"/>
  <c r="K967" i="6"/>
  <c r="J967" i="6"/>
  <c r="I967" i="6"/>
  <c r="G967" i="6"/>
  <c r="F967" i="6"/>
  <c r="E967" i="6"/>
  <c r="H967" i="6" s="1"/>
  <c r="B967" i="6"/>
  <c r="L966" i="6"/>
  <c r="K966" i="6"/>
  <c r="I966" i="6"/>
  <c r="G966" i="6"/>
  <c r="F966" i="6"/>
  <c r="E966" i="6"/>
  <c r="J966" i="6" s="1"/>
  <c r="B966" i="6"/>
  <c r="A966" i="6"/>
  <c r="K965" i="6"/>
  <c r="J965" i="6"/>
  <c r="I965" i="6"/>
  <c r="H965" i="6"/>
  <c r="G965" i="6"/>
  <c r="F965" i="6"/>
  <c r="L965" i="6" s="1"/>
  <c r="E965" i="6"/>
  <c r="B965" i="6"/>
  <c r="A965" i="6"/>
  <c r="J964" i="6"/>
  <c r="G964" i="6"/>
  <c r="E964" i="6"/>
  <c r="B964" i="6"/>
  <c r="G963" i="6"/>
  <c r="E963" i="6"/>
  <c r="B963" i="6"/>
  <c r="L962" i="6"/>
  <c r="G962" i="6"/>
  <c r="F962" i="6"/>
  <c r="A962" i="6" s="1"/>
  <c r="E962" i="6"/>
  <c r="B962" i="6"/>
  <c r="K961" i="6"/>
  <c r="J961" i="6"/>
  <c r="H961" i="6"/>
  <c r="G961" i="6"/>
  <c r="F961" i="6"/>
  <c r="E961" i="6"/>
  <c r="I961" i="6" s="1"/>
  <c r="B961" i="6"/>
  <c r="J960" i="6"/>
  <c r="I960" i="6"/>
  <c r="H960" i="6"/>
  <c r="G960" i="6"/>
  <c r="E960" i="6"/>
  <c r="B960" i="6"/>
  <c r="K959" i="6"/>
  <c r="J959" i="6"/>
  <c r="I959" i="6"/>
  <c r="G959" i="6"/>
  <c r="F959" i="6"/>
  <c r="E959" i="6"/>
  <c r="H959" i="6" s="1"/>
  <c r="B959" i="6"/>
  <c r="L958" i="6"/>
  <c r="K958" i="6"/>
  <c r="I958" i="6"/>
  <c r="G958" i="6"/>
  <c r="F958" i="6"/>
  <c r="E958" i="6"/>
  <c r="J958" i="6" s="1"/>
  <c r="B958" i="6"/>
  <c r="A958" i="6"/>
  <c r="K957" i="6"/>
  <c r="J957" i="6"/>
  <c r="I957" i="6"/>
  <c r="H957" i="6"/>
  <c r="G957" i="6"/>
  <c r="F957" i="6"/>
  <c r="L957" i="6" s="1"/>
  <c r="E957" i="6"/>
  <c r="B957" i="6"/>
  <c r="A957" i="6"/>
  <c r="G956" i="6"/>
  <c r="E956" i="6"/>
  <c r="B956" i="6"/>
  <c r="G955" i="6"/>
  <c r="E955" i="6"/>
  <c r="B955" i="6"/>
  <c r="G954" i="6"/>
  <c r="F954" i="6"/>
  <c r="A954" i="6" s="1"/>
  <c r="E954" i="6"/>
  <c r="B954" i="6"/>
  <c r="K953" i="6"/>
  <c r="J953" i="6"/>
  <c r="H953" i="6"/>
  <c r="G953" i="6"/>
  <c r="F953" i="6"/>
  <c r="E953" i="6"/>
  <c r="I953" i="6" s="1"/>
  <c r="B953" i="6"/>
  <c r="G952" i="6"/>
  <c r="E952" i="6"/>
  <c r="B952" i="6"/>
  <c r="K951" i="6"/>
  <c r="J951" i="6"/>
  <c r="I951" i="6"/>
  <c r="G951" i="6"/>
  <c r="F951" i="6"/>
  <c r="E951" i="6"/>
  <c r="H951" i="6" s="1"/>
  <c r="B951" i="6"/>
  <c r="L950" i="6"/>
  <c r="K950" i="6"/>
  <c r="I950" i="6"/>
  <c r="G950" i="6"/>
  <c r="F950" i="6"/>
  <c r="E950" i="6"/>
  <c r="J950" i="6" s="1"/>
  <c r="B950" i="6"/>
  <c r="A950" i="6"/>
  <c r="K949" i="6"/>
  <c r="J949" i="6"/>
  <c r="I949" i="6"/>
  <c r="H949" i="6"/>
  <c r="G949" i="6"/>
  <c r="F949" i="6"/>
  <c r="L949" i="6" s="1"/>
  <c r="E949" i="6"/>
  <c r="B949" i="6"/>
  <c r="A949" i="6"/>
  <c r="G948" i="6"/>
  <c r="E948" i="6"/>
  <c r="B948" i="6"/>
  <c r="K947" i="6"/>
  <c r="G947" i="6"/>
  <c r="E947" i="6"/>
  <c r="B947" i="6"/>
  <c r="G946" i="6"/>
  <c r="E946" i="6"/>
  <c r="B946" i="6"/>
  <c r="K945" i="6"/>
  <c r="J945" i="6"/>
  <c r="H945" i="6"/>
  <c r="G945" i="6"/>
  <c r="F945" i="6"/>
  <c r="E945" i="6"/>
  <c r="I945" i="6" s="1"/>
  <c r="B945" i="6"/>
  <c r="I944" i="6"/>
  <c r="G944" i="6"/>
  <c r="E944" i="6"/>
  <c r="J944" i="6" s="1"/>
  <c r="B944" i="6"/>
  <c r="K943" i="6"/>
  <c r="J943" i="6"/>
  <c r="I943" i="6"/>
  <c r="G943" i="6"/>
  <c r="F943" i="6"/>
  <c r="E943" i="6"/>
  <c r="H943" i="6" s="1"/>
  <c r="B943" i="6"/>
  <c r="L942" i="6"/>
  <c r="K942" i="6"/>
  <c r="I942" i="6"/>
  <c r="G942" i="6"/>
  <c r="F942" i="6"/>
  <c r="E942" i="6"/>
  <c r="J942" i="6" s="1"/>
  <c r="B942" i="6"/>
  <c r="A942" i="6"/>
  <c r="K941" i="6"/>
  <c r="J941" i="6"/>
  <c r="I941" i="6"/>
  <c r="H941" i="6"/>
  <c r="G941" i="6"/>
  <c r="F941" i="6"/>
  <c r="L941" i="6" s="1"/>
  <c r="E941" i="6"/>
  <c r="B941" i="6"/>
  <c r="A941" i="6"/>
  <c r="G940" i="6"/>
  <c r="E940" i="6"/>
  <c r="B940" i="6"/>
  <c r="G939" i="6"/>
  <c r="E939" i="6"/>
  <c r="B939" i="6"/>
  <c r="L938" i="6"/>
  <c r="G938" i="6"/>
  <c r="F938" i="6"/>
  <c r="A938" i="6" s="1"/>
  <c r="E938" i="6"/>
  <c r="B938" i="6"/>
  <c r="K937" i="6"/>
  <c r="J937" i="6"/>
  <c r="H937" i="6"/>
  <c r="G937" i="6"/>
  <c r="F937" i="6"/>
  <c r="E937" i="6"/>
  <c r="I937" i="6" s="1"/>
  <c r="B937" i="6"/>
  <c r="J936" i="6"/>
  <c r="I936" i="6"/>
  <c r="H936" i="6"/>
  <c r="G936" i="6"/>
  <c r="E936" i="6"/>
  <c r="B936" i="6"/>
  <c r="K935" i="6"/>
  <c r="J935" i="6"/>
  <c r="I935" i="6"/>
  <c r="G935" i="6"/>
  <c r="F935" i="6"/>
  <c r="E935" i="6"/>
  <c r="H935" i="6" s="1"/>
  <c r="B935" i="6"/>
  <c r="K934" i="6"/>
  <c r="I934" i="6"/>
  <c r="G934" i="6"/>
  <c r="E934" i="6"/>
  <c r="J934" i="6" s="1"/>
  <c r="B934" i="6"/>
  <c r="K933" i="6"/>
  <c r="J933" i="6"/>
  <c r="I933" i="6"/>
  <c r="H933" i="6"/>
  <c r="G933" i="6"/>
  <c r="F933" i="6"/>
  <c r="L933" i="6" s="1"/>
  <c r="E933" i="6"/>
  <c r="B933" i="6"/>
  <c r="A933" i="6"/>
  <c r="G932" i="6"/>
  <c r="E932" i="6"/>
  <c r="B932" i="6"/>
  <c r="K931" i="6"/>
  <c r="G931" i="6"/>
  <c r="F931" i="6"/>
  <c r="E931" i="6"/>
  <c r="B931" i="6"/>
  <c r="G930" i="6"/>
  <c r="E930" i="6"/>
  <c r="B930" i="6"/>
  <c r="K929" i="6"/>
  <c r="J929" i="6"/>
  <c r="H929" i="6"/>
  <c r="G929" i="6"/>
  <c r="F929" i="6"/>
  <c r="E929" i="6"/>
  <c r="I929" i="6" s="1"/>
  <c r="B929" i="6"/>
  <c r="J928" i="6"/>
  <c r="I928" i="6"/>
  <c r="H928" i="6"/>
  <c r="G928" i="6"/>
  <c r="E928" i="6"/>
  <c r="B928" i="6"/>
  <c r="K927" i="6"/>
  <c r="J927" i="6"/>
  <c r="I927" i="6"/>
  <c r="G927" i="6"/>
  <c r="F927" i="6"/>
  <c r="E927" i="6"/>
  <c r="H927" i="6" s="1"/>
  <c r="B927" i="6"/>
  <c r="G926" i="6"/>
  <c r="E926" i="6"/>
  <c r="B926" i="6"/>
  <c r="K925" i="6"/>
  <c r="J925" i="6"/>
  <c r="I925" i="6"/>
  <c r="H925" i="6"/>
  <c r="G925" i="6"/>
  <c r="F925" i="6"/>
  <c r="L925" i="6" s="1"/>
  <c r="E925" i="6"/>
  <c r="B925" i="6"/>
  <c r="A925" i="6"/>
  <c r="J924" i="6"/>
  <c r="G924" i="6"/>
  <c r="E924" i="6"/>
  <c r="B924" i="6"/>
  <c r="G923" i="6"/>
  <c r="E923" i="6"/>
  <c r="B923" i="6"/>
  <c r="G922" i="6"/>
  <c r="E922" i="6"/>
  <c r="B922" i="6"/>
  <c r="K921" i="6"/>
  <c r="J921" i="6"/>
  <c r="H921" i="6"/>
  <c r="G921" i="6"/>
  <c r="F921" i="6"/>
  <c r="L921" i="6" s="1"/>
  <c r="E921" i="6"/>
  <c r="I921" i="6" s="1"/>
  <c r="B921" i="6"/>
  <c r="A921" i="6"/>
  <c r="J920" i="6"/>
  <c r="G920" i="6"/>
  <c r="E920" i="6"/>
  <c r="B920" i="6"/>
  <c r="G919" i="6"/>
  <c r="E919" i="6"/>
  <c r="B919" i="6"/>
  <c r="L918" i="6"/>
  <c r="K918" i="6"/>
  <c r="I918" i="6"/>
  <c r="G918" i="6"/>
  <c r="F918" i="6"/>
  <c r="A918" i="6" s="1"/>
  <c r="E918" i="6"/>
  <c r="B918" i="6"/>
  <c r="K917" i="6"/>
  <c r="I917" i="6"/>
  <c r="H917" i="6"/>
  <c r="G917" i="6"/>
  <c r="E917" i="6"/>
  <c r="B917" i="6"/>
  <c r="K916" i="6"/>
  <c r="J916" i="6"/>
  <c r="I916" i="6"/>
  <c r="G916" i="6"/>
  <c r="F916" i="6"/>
  <c r="E916" i="6"/>
  <c r="H916" i="6" s="1"/>
  <c r="B916" i="6"/>
  <c r="K915" i="6"/>
  <c r="I915" i="6"/>
  <c r="H915" i="6"/>
  <c r="G915" i="6"/>
  <c r="E915" i="6"/>
  <c r="B915" i="6"/>
  <c r="K914" i="6"/>
  <c r="J914" i="6"/>
  <c r="I914" i="6"/>
  <c r="G914" i="6"/>
  <c r="F914" i="6"/>
  <c r="E914" i="6"/>
  <c r="H914" i="6" s="1"/>
  <c r="B914" i="6"/>
  <c r="K913" i="6"/>
  <c r="I913" i="6"/>
  <c r="H913" i="6"/>
  <c r="G913" i="6"/>
  <c r="E913" i="6"/>
  <c r="B913" i="6"/>
  <c r="K912" i="6"/>
  <c r="J912" i="6"/>
  <c r="I912" i="6"/>
  <c r="G912" i="6"/>
  <c r="F912" i="6"/>
  <c r="E912" i="6"/>
  <c r="H912" i="6" s="1"/>
  <c r="B912" i="6"/>
  <c r="K911" i="6"/>
  <c r="I911" i="6"/>
  <c r="H911" i="6"/>
  <c r="G911" i="6"/>
  <c r="E911" i="6"/>
  <c r="B911" i="6"/>
  <c r="K910" i="6"/>
  <c r="J910" i="6"/>
  <c r="I910" i="6"/>
  <c r="G910" i="6"/>
  <c r="F910" i="6"/>
  <c r="E910" i="6"/>
  <c r="H910" i="6" s="1"/>
  <c r="B910" i="6"/>
  <c r="K909" i="6"/>
  <c r="I909" i="6"/>
  <c r="H909" i="6"/>
  <c r="G909" i="6"/>
  <c r="E909" i="6"/>
  <c r="B909" i="6"/>
  <c r="K908" i="6"/>
  <c r="J908" i="6"/>
  <c r="I908" i="6"/>
  <c r="G908" i="6"/>
  <c r="F908" i="6"/>
  <c r="E908" i="6"/>
  <c r="H908" i="6" s="1"/>
  <c r="B908" i="6"/>
  <c r="K907" i="6"/>
  <c r="I907" i="6"/>
  <c r="H907" i="6"/>
  <c r="G907" i="6"/>
  <c r="E907" i="6"/>
  <c r="B907" i="6"/>
  <c r="K906" i="6"/>
  <c r="J906" i="6"/>
  <c r="I906" i="6"/>
  <c r="G906" i="6"/>
  <c r="F906" i="6"/>
  <c r="E906" i="6"/>
  <c r="H906" i="6" s="1"/>
  <c r="B906" i="6"/>
  <c r="K905" i="6"/>
  <c r="I905" i="6"/>
  <c r="H905" i="6"/>
  <c r="G905" i="6"/>
  <c r="E905" i="6"/>
  <c r="B905" i="6"/>
  <c r="K904" i="6"/>
  <c r="J904" i="6"/>
  <c r="I904" i="6"/>
  <c r="G904" i="6"/>
  <c r="F904" i="6"/>
  <c r="E904" i="6"/>
  <c r="H904" i="6" s="1"/>
  <c r="B904" i="6"/>
  <c r="K903" i="6"/>
  <c r="I903" i="6"/>
  <c r="H903" i="6"/>
  <c r="G903" i="6"/>
  <c r="E903" i="6"/>
  <c r="B903" i="6"/>
  <c r="K902" i="6"/>
  <c r="J902" i="6"/>
  <c r="I902" i="6"/>
  <c r="G902" i="6"/>
  <c r="F902" i="6"/>
  <c r="E902" i="6"/>
  <c r="H902" i="6" s="1"/>
  <c r="B902" i="6"/>
  <c r="K901" i="6"/>
  <c r="I901" i="6"/>
  <c r="H901" i="6"/>
  <c r="G901" i="6"/>
  <c r="E901" i="6"/>
  <c r="B901" i="6"/>
  <c r="K900" i="6"/>
  <c r="J900" i="6"/>
  <c r="I900" i="6"/>
  <c r="G900" i="6"/>
  <c r="F900" i="6"/>
  <c r="E900" i="6"/>
  <c r="H900" i="6" s="1"/>
  <c r="B900" i="6"/>
  <c r="K899" i="6"/>
  <c r="I899" i="6"/>
  <c r="H899" i="6"/>
  <c r="G899" i="6"/>
  <c r="E899" i="6"/>
  <c r="B899" i="6"/>
  <c r="K898" i="6"/>
  <c r="J898" i="6"/>
  <c r="I898" i="6"/>
  <c r="G898" i="6"/>
  <c r="F898" i="6"/>
  <c r="E898" i="6"/>
  <c r="H898" i="6" s="1"/>
  <c r="B898" i="6"/>
  <c r="K897" i="6"/>
  <c r="I897" i="6"/>
  <c r="H897" i="6"/>
  <c r="G897" i="6"/>
  <c r="E897" i="6"/>
  <c r="B897" i="6"/>
  <c r="K896" i="6"/>
  <c r="J896" i="6"/>
  <c r="I896" i="6"/>
  <c r="G896" i="6"/>
  <c r="F896" i="6"/>
  <c r="E896" i="6"/>
  <c r="H896" i="6" s="1"/>
  <c r="B896" i="6"/>
  <c r="K895" i="6"/>
  <c r="I895" i="6"/>
  <c r="H895" i="6"/>
  <c r="G895" i="6"/>
  <c r="E895" i="6"/>
  <c r="B895" i="6"/>
  <c r="K894" i="6"/>
  <c r="J894" i="6"/>
  <c r="I894" i="6"/>
  <c r="G894" i="6"/>
  <c r="F894" i="6"/>
  <c r="E894" i="6"/>
  <c r="H894" i="6" s="1"/>
  <c r="B894" i="6"/>
  <c r="K893" i="6"/>
  <c r="I893" i="6"/>
  <c r="H893" i="6"/>
  <c r="G893" i="6"/>
  <c r="E893" i="6"/>
  <c r="B893" i="6"/>
  <c r="K892" i="6"/>
  <c r="J892" i="6"/>
  <c r="I892" i="6"/>
  <c r="G892" i="6"/>
  <c r="F892" i="6"/>
  <c r="E892" i="6"/>
  <c r="H892" i="6" s="1"/>
  <c r="B892" i="6"/>
  <c r="K891" i="6"/>
  <c r="I891" i="6"/>
  <c r="H891" i="6"/>
  <c r="G891" i="6"/>
  <c r="E891" i="6"/>
  <c r="B891" i="6"/>
  <c r="K890" i="6"/>
  <c r="J890" i="6"/>
  <c r="I890" i="6"/>
  <c r="G890" i="6"/>
  <c r="F890" i="6"/>
  <c r="E890" i="6"/>
  <c r="H890" i="6" s="1"/>
  <c r="B890" i="6"/>
  <c r="K889" i="6"/>
  <c r="I889" i="6"/>
  <c r="H889" i="6"/>
  <c r="G889" i="6"/>
  <c r="E889" i="6"/>
  <c r="B889" i="6"/>
  <c r="K888" i="6"/>
  <c r="J888" i="6"/>
  <c r="I888" i="6"/>
  <c r="G888" i="6"/>
  <c r="F888" i="6"/>
  <c r="E888" i="6"/>
  <c r="H888" i="6" s="1"/>
  <c r="B888" i="6"/>
  <c r="K887" i="6"/>
  <c r="I887" i="6"/>
  <c r="H887" i="6"/>
  <c r="G887" i="6"/>
  <c r="E887" i="6"/>
  <c r="B887" i="6"/>
  <c r="K886" i="6"/>
  <c r="J886" i="6"/>
  <c r="I886" i="6"/>
  <c r="G886" i="6"/>
  <c r="F886" i="6"/>
  <c r="E886" i="6"/>
  <c r="H886" i="6" s="1"/>
  <c r="B886" i="6"/>
  <c r="K885" i="6"/>
  <c r="I885" i="6"/>
  <c r="H885" i="6"/>
  <c r="G885" i="6"/>
  <c r="E885" i="6"/>
  <c r="B885" i="6"/>
  <c r="K884" i="6"/>
  <c r="J884" i="6"/>
  <c r="I884" i="6"/>
  <c r="G884" i="6"/>
  <c r="F884" i="6"/>
  <c r="E884" i="6"/>
  <c r="H884" i="6" s="1"/>
  <c r="B884" i="6"/>
  <c r="K883" i="6"/>
  <c r="I883" i="6"/>
  <c r="H883" i="6"/>
  <c r="G883" i="6"/>
  <c r="E883" i="6"/>
  <c r="B883" i="6"/>
  <c r="K882" i="6"/>
  <c r="J882" i="6"/>
  <c r="I882" i="6"/>
  <c r="G882" i="6"/>
  <c r="F882" i="6"/>
  <c r="E882" i="6"/>
  <c r="H882" i="6" s="1"/>
  <c r="B882" i="6"/>
  <c r="K881" i="6"/>
  <c r="I881" i="6"/>
  <c r="H881" i="6"/>
  <c r="G881" i="6"/>
  <c r="E881" i="6"/>
  <c r="B881" i="6"/>
  <c r="K880" i="6"/>
  <c r="J880" i="6"/>
  <c r="I880" i="6"/>
  <c r="G880" i="6"/>
  <c r="F880" i="6"/>
  <c r="E880" i="6"/>
  <c r="H880" i="6" s="1"/>
  <c r="B880" i="6"/>
  <c r="K879" i="6"/>
  <c r="I879" i="6"/>
  <c r="H879" i="6"/>
  <c r="G879" i="6"/>
  <c r="E879" i="6"/>
  <c r="B879" i="6"/>
  <c r="K878" i="6"/>
  <c r="G878" i="6"/>
  <c r="E878" i="6"/>
  <c r="B878" i="6"/>
  <c r="L877" i="6"/>
  <c r="K877" i="6"/>
  <c r="I877" i="6"/>
  <c r="G877" i="6"/>
  <c r="E877" i="6"/>
  <c r="F877" i="6" s="1"/>
  <c r="B877" i="6"/>
  <c r="A877" i="6"/>
  <c r="J876" i="6"/>
  <c r="G876" i="6"/>
  <c r="E876" i="6"/>
  <c r="B876" i="6"/>
  <c r="H875" i="6"/>
  <c r="G875" i="6"/>
  <c r="E875" i="6"/>
  <c r="K875" i="6" s="1"/>
  <c r="B875" i="6"/>
  <c r="G874" i="6"/>
  <c r="E874" i="6"/>
  <c r="B874" i="6"/>
  <c r="K873" i="6"/>
  <c r="J873" i="6"/>
  <c r="I873" i="6"/>
  <c r="H873" i="6"/>
  <c r="G873" i="6"/>
  <c r="E873" i="6"/>
  <c r="F873" i="6" s="1"/>
  <c r="L873" i="6" s="1"/>
  <c r="B873" i="6"/>
  <c r="G872" i="6"/>
  <c r="E872" i="6"/>
  <c r="B872" i="6"/>
  <c r="K871" i="6"/>
  <c r="I871" i="6"/>
  <c r="H871" i="6"/>
  <c r="G871" i="6"/>
  <c r="F871" i="6"/>
  <c r="E871" i="6"/>
  <c r="J871" i="6" s="1"/>
  <c r="B871" i="6"/>
  <c r="K870" i="6"/>
  <c r="J870" i="6"/>
  <c r="I870" i="6"/>
  <c r="G870" i="6"/>
  <c r="E870" i="6"/>
  <c r="B870" i="6"/>
  <c r="L869" i="6"/>
  <c r="K869" i="6"/>
  <c r="I869" i="6"/>
  <c r="G869" i="6"/>
  <c r="E869" i="6"/>
  <c r="F869" i="6" s="1"/>
  <c r="B869" i="6"/>
  <c r="A869" i="6"/>
  <c r="J868" i="6"/>
  <c r="G868" i="6"/>
  <c r="E868" i="6"/>
  <c r="B868" i="6"/>
  <c r="G867" i="6"/>
  <c r="F867" i="6"/>
  <c r="E867" i="6"/>
  <c r="B867" i="6"/>
  <c r="G866" i="6"/>
  <c r="E866" i="6"/>
  <c r="B866" i="6"/>
  <c r="K865" i="6"/>
  <c r="J865" i="6"/>
  <c r="I865" i="6"/>
  <c r="H865" i="6"/>
  <c r="G865" i="6"/>
  <c r="E865" i="6"/>
  <c r="F865" i="6" s="1"/>
  <c r="L865" i="6" s="1"/>
  <c r="B865" i="6"/>
  <c r="J864" i="6"/>
  <c r="I864" i="6"/>
  <c r="G864" i="6"/>
  <c r="E864" i="6"/>
  <c r="B864" i="6"/>
  <c r="K863" i="6"/>
  <c r="I863" i="6"/>
  <c r="H863" i="6"/>
  <c r="G863" i="6"/>
  <c r="F863" i="6"/>
  <c r="E863" i="6"/>
  <c r="J863" i="6" s="1"/>
  <c r="B863" i="6"/>
  <c r="K862" i="6"/>
  <c r="J862" i="6"/>
  <c r="G862" i="6"/>
  <c r="E862" i="6"/>
  <c r="I862" i="6" s="1"/>
  <c r="B862" i="6"/>
  <c r="L861" i="6"/>
  <c r="K861" i="6"/>
  <c r="I861" i="6"/>
  <c r="G861" i="6"/>
  <c r="E861" i="6"/>
  <c r="F861" i="6" s="1"/>
  <c r="B861" i="6"/>
  <c r="A861" i="6"/>
  <c r="G860" i="6"/>
  <c r="E860" i="6"/>
  <c r="B860" i="6"/>
  <c r="K859" i="6"/>
  <c r="G859" i="6"/>
  <c r="E859" i="6"/>
  <c r="B859" i="6"/>
  <c r="K858" i="6"/>
  <c r="I858" i="6"/>
  <c r="G858" i="6"/>
  <c r="F858" i="6"/>
  <c r="L858" i="6" s="1"/>
  <c r="E858" i="6"/>
  <c r="B858" i="6"/>
  <c r="A858" i="6"/>
  <c r="K857" i="6"/>
  <c r="J857" i="6"/>
  <c r="I857" i="6"/>
  <c r="H857" i="6"/>
  <c r="G857" i="6"/>
  <c r="E857" i="6"/>
  <c r="F857" i="6" s="1"/>
  <c r="L857" i="6" s="1"/>
  <c r="B857" i="6"/>
  <c r="J856" i="6"/>
  <c r="G856" i="6"/>
  <c r="E856" i="6"/>
  <c r="B856" i="6"/>
  <c r="K855" i="6"/>
  <c r="I855" i="6"/>
  <c r="H855" i="6"/>
  <c r="G855" i="6"/>
  <c r="F855" i="6"/>
  <c r="E855" i="6"/>
  <c r="J855" i="6" s="1"/>
  <c r="B855" i="6"/>
  <c r="G854" i="6"/>
  <c r="E854" i="6"/>
  <c r="B854" i="6"/>
  <c r="L853" i="6"/>
  <c r="K853" i="6"/>
  <c r="I853" i="6"/>
  <c r="G853" i="6"/>
  <c r="E853" i="6"/>
  <c r="F853" i="6" s="1"/>
  <c r="B853" i="6"/>
  <c r="A853" i="6"/>
  <c r="G852" i="6"/>
  <c r="E852" i="6"/>
  <c r="B852" i="6"/>
  <c r="K851" i="6"/>
  <c r="H851" i="6"/>
  <c r="G851" i="6"/>
  <c r="F851" i="6"/>
  <c r="E851" i="6"/>
  <c r="B851" i="6"/>
  <c r="G850" i="6"/>
  <c r="E850" i="6"/>
  <c r="B850" i="6"/>
  <c r="K849" i="6"/>
  <c r="J849" i="6"/>
  <c r="I849" i="6"/>
  <c r="H849" i="6"/>
  <c r="G849" i="6"/>
  <c r="E849" i="6"/>
  <c r="F849" i="6" s="1"/>
  <c r="L849" i="6" s="1"/>
  <c r="B849" i="6"/>
  <c r="G848" i="6"/>
  <c r="E848" i="6"/>
  <c r="I848" i="6" s="1"/>
  <c r="B848" i="6"/>
  <c r="K847" i="6"/>
  <c r="I847" i="6"/>
  <c r="H847" i="6"/>
  <c r="G847" i="6"/>
  <c r="F847" i="6"/>
  <c r="E847" i="6"/>
  <c r="J847" i="6" s="1"/>
  <c r="B847" i="6"/>
  <c r="G846" i="6"/>
  <c r="E846" i="6"/>
  <c r="B846" i="6"/>
  <c r="L845" i="6"/>
  <c r="K845" i="6"/>
  <c r="I845" i="6"/>
  <c r="G845" i="6"/>
  <c r="E845" i="6"/>
  <c r="F845" i="6" s="1"/>
  <c r="B845" i="6"/>
  <c r="A845" i="6"/>
  <c r="J844" i="6"/>
  <c r="G844" i="6"/>
  <c r="E844" i="6"/>
  <c r="B844" i="6"/>
  <c r="K843" i="6"/>
  <c r="H843" i="6"/>
  <c r="G843" i="6"/>
  <c r="E843" i="6"/>
  <c r="B843" i="6"/>
  <c r="G842" i="6"/>
  <c r="E842" i="6"/>
  <c r="B842" i="6"/>
  <c r="K841" i="6"/>
  <c r="J841" i="6"/>
  <c r="I841" i="6"/>
  <c r="H841" i="6"/>
  <c r="G841" i="6"/>
  <c r="E841" i="6"/>
  <c r="F841" i="6" s="1"/>
  <c r="L841" i="6" s="1"/>
  <c r="B841" i="6"/>
  <c r="G840" i="6"/>
  <c r="E840" i="6"/>
  <c r="B840" i="6"/>
  <c r="K839" i="6"/>
  <c r="I839" i="6"/>
  <c r="H839" i="6"/>
  <c r="G839" i="6"/>
  <c r="F839" i="6"/>
  <c r="E839" i="6"/>
  <c r="J839" i="6" s="1"/>
  <c r="B839" i="6"/>
  <c r="K838" i="6"/>
  <c r="J838" i="6"/>
  <c r="I838" i="6"/>
  <c r="G838" i="6"/>
  <c r="E838" i="6"/>
  <c r="B838" i="6"/>
  <c r="L837" i="6"/>
  <c r="K837" i="6"/>
  <c r="I837" i="6"/>
  <c r="H837" i="6"/>
  <c r="G837" i="6"/>
  <c r="E837" i="6"/>
  <c r="F837" i="6" s="1"/>
  <c r="B837" i="6"/>
  <c r="A837" i="6"/>
  <c r="J836" i="6"/>
  <c r="I836" i="6"/>
  <c r="G836" i="6"/>
  <c r="E836" i="6"/>
  <c r="B836" i="6"/>
  <c r="K835" i="6"/>
  <c r="I835" i="6"/>
  <c r="H835" i="6"/>
  <c r="G835" i="6"/>
  <c r="F835" i="6"/>
  <c r="E835" i="6"/>
  <c r="J835" i="6" s="1"/>
  <c r="B835" i="6"/>
  <c r="J834" i="6"/>
  <c r="I834" i="6"/>
  <c r="G834" i="6"/>
  <c r="E834" i="6"/>
  <c r="B834" i="6"/>
  <c r="L833" i="6"/>
  <c r="K833" i="6"/>
  <c r="J833" i="6"/>
  <c r="I833" i="6"/>
  <c r="H833" i="6"/>
  <c r="G833" i="6"/>
  <c r="E833" i="6"/>
  <c r="F833" i="6" s="1"/>
  <c r="B833" i="6"/>
  <c r="A833" i="6"/>
  <c r="J832" i="6"/>
  <c r="I832" i="6"/>
  <c r="G832" i="6"/>
  <c r="E832" i="6"/>
  <c r="B832" i="6"/>
  <c r="H831" i="6"/>
  <c r="G831" i="6"/>
  <c r="E831" i="6"/>
  <c r="B831" i="6"/>
  <c r="I830" i="6"/>
  <c r="G830" i="6"/>
  <c r="F830" i="6"/>
  <c r="E830" i="6"/>
  <c r="H830" i="6" s="1"/>
  <c r="B830" i="6"/>
  <c r="L829" i="6"/>
  <c r="K829" i="6"/>
  <c r="I829" i="6"/>
  <c r="H829" i="6"/>
  <c r="G829" i="6"/>
  <c r="E829" i="6"/>
  <c r="F829" i="6" s="1"/>
  <c r="B829" i="6"/>
  <c r="A829" i="6"/>
  <c r="G828" i="6"/>
  <c r="E828" i="6"/>
  <c r="B828" i="6"/>
  <c r="G827" i="6"/>
  <c r="E827" i="6"/>
  <c r="B827" i="6"/>
  <c r="K826" i="6"/>
  <c r="G826" i="6"/>
  <c r="F826" i="6"/>
  <c r="E826" i="6"/>
  <c r="B826" i="6"/>
  <c r="L825" i="6"/>
  <c r="K825" i="6"/>
  <c r="J825" i="6"/>
  <c r="I825" i="6"/>
  <c r="H825" i="6"/>
  <c r="G825" i="6"/>
  <c r="E825" i="6"/>
  <c r="F825" i="6" s="1"/>
  <c r="B825" i="6"/>
  <c r="A825" i="6"/>
  <c r="I824" i="6"/>
  <c r="G824" i="6"/>
  <c r="E824" i="6"/>
  <c r="B824" i="6"/>
  <c r="H823" i="6"/>
  <c r="G823" i="6"/>
  <c r="F823" i="6"/>
  <c r="E823" i="6"/>
  <c r="J823" i="6" s="1"/>
  <c r="B823" i="6"/>
  <c r="I822" i="6"/>
  <c r="G822" i="6"/>
  <c r="F822" i="6"/>
  <c r="E822" i="6"/>
  <c r="H822" i="6" s="1"/>
  <c r="B822" i="6"/>
  <c r="I821" i="6"/>
  <c r="H821" i="6"/>
  <c r="G821" i="6"/>
  <c r="E821" i="6"/>
  <c r="B821" i="6"/>
  <c r="I820" i="6"/>
  <c r="G820" i="6"/>
  <c r="F820" i="6"/>
  <c r="E820" i="6"/>
  <c r="B820" i="6"/>
  <c r="H819" i="6"/>
  <c r="G819" i="6"/>
  <c r="F819" i="6"/>
  <c r="E819" i="6"/>
  <c r="J819" i="6" s="1"/>
  <c r="B819" i="6"/>
  <c r="H818" i="6"/>
  <c r="G818" i="6"/>
  <c r="F818" i="6"/>
  <c r="E818" i="6"/>
  <c r="K818" i="6" s="1"/>
  <c r="B818" i="6"/>
  <c r="L817" i="6"/>
  <c r="K817" i="6"/>
  <c r="J817" i="6"/>
  <c r="I817" i="6"/>
  <c r="H817" i="6"/>
  <c r="G817" i="6"/>
  <c r="E817" i="6"/>
  <c r="F817" i="6" s="1"/>
  <c r="B817" i="6"/>
  <c r="A817" i="6"/>
  <c r="K816" i="6"/>
  <c r="G816" i="6"/>
  <c r="E816" i="6"/>
  <c r="B816" i="6"/>
  <c r="K815" i="6"/>
  <c r="I815" i="6"/>
  <c r="H815" i="6"/>
  <c r="G815" i="6"/>
  <c r="F815" i="6"/>
  <c r="E815" i="6"/>
  <c r="J815" i="6" s="1"/>
  <c r="B815" i="6"/>
  <c r="K814" i="6"/>
  <c r="J814" i="6"/>
  <c r="I814" i="6"/>
  <c r="G814" i="6"/>
  <c r="F814" i="6"/>
  <c r="E814" i="6"/>
  <c r="H814" i="6" s="1"/>
  <c r="B814" i="6"/>
  <c r="K813" i="6"/>
  <c r="I813" i="6"/>
  <c r="H813" i="6"/>
  <c r="G813" i="6"/>
  <c r="E813" i="6"/>
  <c r="B813" i="6"/>
  <c r="J812" i="6"/>
  <c r="I812" i="6"/>
  <c r="G812" i="6"/>
  <c r="F812" i="6"/>
  <c r="E812" i="6"/>
  <c r="B812" i="6"/>
  <c r="K811" i="6"/>
  <c r="I811" i="6"/>
  <c r="H811" i="6"/>
  <c r="G811" i="6"/>
  <c r="F811" i="6"/>
  <c r="E811" i="6"/>
  <c r="J811" i="6" s="1"/>
  <c r="B811" i="6"/>
  <c r="K810" i="6"/>
  <c r="J810" i="6"/>
  <c r="I810" i="6"/>
  <c r="H810" i="6"/>
  <c r="G810" i="6"/>
  <c r="F810" i="6"/>
  <c r="E810" i="6"/>
  <c r="B810" i="6"/>
  <c r="L809" i="6"/>
  <c r="K809" i="6"/>
  <c r="J809" i="6"/>
  <c r="I809" i="6"/>
  <c r="H809" i="6"/>
  <c r="G809" i="6"/>
  <c r="E809" i="6"/>
  <c r="F809" i="6" s="1"/>
  <c r="B809" i="6"/>
  <c r="A809" i="6"/>
  <c r="K808" i="6"/>
  <c r="J808" i="6"/>
  <c r="I808" i="6"/>
  <c r="G808" i="6"/>
  <c r="E808" i="6"/>
  <c r="B808" i="6"/>
  <c r="K807" i="6"/>
  <c r="I807" i="6"/>
  <c r="H807" i="6"/>
  <c r="G807" i="6"/>
  <c r="E807" i="6"/>
  <c r="J807" i="6" s="1"/>
  <c r="B807" i="6"/>
  <c r="K806" i="6"/>
  <c r="J806" i="6"/>
  <c r="I806" i="6"/>
  <c r="G806" i="6"/>
  <c r="E806" i="6"/>
  <c r="H806" i="6" s="1"/>
  <c r="B806" i="6"/>
  <c r="K805" i="6"/>
  <c r="G805" i="6"/>
  <c r="E805" i="6"/>
  <c r="B805" i="6"/>
  <c r="G804" i="6"/>
  <c r="E804" i="6"/>
  <c r="B804" i="6"/>
  <c r="G803" i="6"/>
  <c r="E803" i="6"/>
  <c r="B803" i="6"/>
  <c r="G802" i="6"/>
  <c r="E802" i="6"/>
  <c r="B802" i="6"/>
  <c r="I801" i="6"/>
  <c r="G801" i="6"/>
  <c r="F801" i="6"/>
  <c r="E801" i="6"/>
  <c r="B801" i="6"/>
  <c r="K800" i="6"/>
  <c r="J800" i="6"/>
  <c r="I800" i="6"/>
  <c r="H800" i="6"/>
  <c r="G800" i="6"/>
  <c r="F800" i="6"/>
  <c r="L800" i="6" s="1"/>
  <c r="E800" i="6"/>
  <c r="B800" i="6"/>
  <c r="A800" i="6"/>
  <c r="L799" i="6"/>
  <c r="K799" i="6"/>
  <c r="J799" i="6"/>
  <c r="I799" i="6"/>
  <c r="H799" i="6"/>
  <c r="G799" i="6"/>
  <c r="E799" i="6"/>
  <c r="F799" i="6" s="1"/>
  <c r="B799" i="6"/>
  <c r="A799" i="6"/>
  <c r="J798" i="6"/>
  <c r="G798" i="6"/>
  <c r="E798" i="6"/>
  <c r="B798" i="6"/>
  <c r="I797" i="6"/>
  <c r="G797" i="6"/>
  <c r="E797" i="6"/>
  <c r="B797" i="6"/>
  <c r="K796" i="6"/>
  <c r="J796" i="6"/>
  <c r="G796" i="6"/>
  <c r="F796" i="6"/>
  <c r="L796" i="6" s="1"/>
  <c r="E796" i="6"/>
  <c r="B796" i="6"/>
  <c r="A796" i="6"/>
  <c r="I795" i="6"/>
  <c r="G795" i="6"/>
  <c r="E795" i="6"/>
  <c r="B795" i="6"/>
  <c r="J794" i="6"/>
  <c r="G794" i="6"/>
  <c r="E794" i="6"/>
  <c r="B794" i="6"/>
  <c r="I793" i="6"/>
  <c r="H793" i="6"/>
  <c r="G793" i="6"/>
  <c r="F793" i="6"/>
  <c r="E793" i="6"/>
  <c r="J793" i="6" s="1"/>
  <c r="B793" i="6"/>
  <c r="K792" i="6"/>
  <c r="J792" i="6"/>
  <c r="I792" i="6"/>
  <c r="H792" i="6"/>
  <c r="G792" i="6"/>
  <c r="F792" i="6"/>
  <c r="E792" i="6"/>
  <c r="B792" i="6"/>
  <c r="L791" i="6"/>
  <c r="K791" i="6"/>
  <c r="J791" i="6"/>
  <c r="I791" i="6"/>
  <c r="H791" i="6"/>
  <c r="G791" i="6"/>
  <c r="E791" i="6"/>
  <c r="F791" i="6" s="1"/>
  <c r="B791" i="6"/>
  <c r="A791" i="6"/>
  <c r="G790" i="6"/>
  <c r="E790" i="6"/>
  <c r="B790" i="6"/>
  <c r="G789" i="6"/>
  <c r="E789" i="6"/>
  <c r="B789" i="6"/>
  <c r="K788" i="6"/>
  <c r="J788" i="6"/>
  <c r="G788" i="6"/>
  <c r="F788" i="6"/>
  <c r="E788" i="6"/>
  <c r="B788" i="6"/>
  <c r="G787" i="6"/>
  <c r="E787" i="6"/>
  <c r="B787" i="6"/>
  <c r="J786" i="6"/>
  <c r="I786" i="6"/>
  <c r="G786" i="6"/>
  <c r="F786" i="6"/>
  <c r="E786" i="6"/>
  <c r="B786" i="6"/>
  <c r="G785" i="6"/>
  <c r="E785" i="6"/>
  <c r="B785" i="6"/>
  <c r="K784" i="6"/>
  <c r="J784" i="6"/>
  <c r="I784" i="6"/>
  <c r="H784" i="6"/>
  <c r="G784" i="6"/>
  <c r="F784" i="6"/>
  <c r="L784" i="6" s="1"/>
  <c r="E784" i="6"/>
  <c r="B784" i="6"/>
  <c r="A784" i="6"/>
  <c r="L783" i="6"/>
  <c r="K783" i="6"/>
  <c r="J783" i="6"/>
  <c r="I783" i="6"/>
  <c r="H783" i="6"/>
  <c r="G783" i="6"/>
  <c r="E783" i="6"/>
  <c r="F783" i="6" s="1"/>
  <c r="B783" i="6"/>
  <c r="A783" i="6"/>
  <c r="K782" i="6"/>
  <c r="J782" i="6"/>
  <c r="I782" i="6"/>
  <c r="G782" i="6"/>
  <c r="E782" i="6"/>
  <c r="B782" i="6"/>
  <c r="L781" i="6"/>
  <c r="K781" i="6"/>
  <c r="I781" i="6"/>
  <c r="G781" i="6"/>
  <c r="F781" i="6"/>
  <c r="A781" i="6" s="1"/>
  <c r="E781" i="6"/>
  <c r="B781" i="6"/>
  <c r="G780" i="6"/>
  <c r="E780" i="6"/>
  <c r="B780" i="6"/>
  <c r="G779" i="6"/>
  <c r="E779" i="6"/>
  <c r="B779" i="6"/>
  <c r="J778" i="6"/>
  <c r="G778" i="6"/>
  <c r="F778" i="6"/>
  <c r="E778" i="6"/>
  <c r="B778" i="6"/>
  <c r="K777" i="6"/>
  <c r="H777" i="6"/>
  <c r="G777" i="6"/>
  <c r="F777" i="6"/>
  <c r="E777" i="6"/>
  <c r="B777" i="6"/>
  <c r="K776" i="6"/>
  <c r="J776" i="6"/>
  <c r="I776" i="6"/>
  <c r="H776" i="6"/>
  <c r="G776" i="6"/>
  <c r="F776" i="6"/>
  <c r="E776" i="6"/>
  <c r="B776" i="6"/>
  <c r="L775" i="6"/>
  <c r="K775" i="6"/>
  <c r="J775" i="6"/>
  <c r="I775" i="6"/>
  <c r="H775" i="6"/>
  <c r="G775" i="6"/>
  <c r="E775" i="6"/>
  <c r="F775" i="6" s="1"/>
  <c r="B775" i="6"/>
  <c r="A775" i="6"/>
  <c r="K774" i="6"/>
  <c r="I774" i="6"/>
  <c r="G774" i="6"/>
  <c r="E774" i="6"/>
  <c r="B774" i="6"/>
  <c r="K773" i="6"/>
  <c r="G773" i="6"/>
  <c r="F773" i="6"/>
  <c r="L773" i="6" s="1"/>
  <c r="E773" i="6"/>
  <c r="B773" i="6"/>
  <c r="A773" i="6"/>
  <c r="G772" i="6"/>
  <c r="E772" i="6"/>
  <c r="B772" i="6"/>
  <c r="G771" i="6"/>
  <c r="E771" i="6"/>
  <c r="B771" i="6"/>
  <c r="J770" i="6"/>
  <c r="I770" i="6"/>
  <c r="G770" i="6"/>
  <c r="F770" i="6"/>
  <c r="E770" i="6"/>
  <c r="B770" i="6"/>
  <c r="K769" i="6"/>
  <c r="G769" i="6"/>
  <c r="E769" i="6"/>
  <c r="B769" i="6"/>
  <c r="K768" i="6"/>
  <c r="J768" i="6"/>
  <c r="I768" i="6"/>
  <c r="H768" i="6"/>
  <c r="G768" i="6"/>
  <c r="F768" i="6"/>
  <c r="L768" i="6" s="1"/>
  <c r="E768" i="6"/>
  <c r="B768" i="6"/>
  <c r="A768" i="6"/>
  <c r="L767" i="6"/>
  <c r="K767" i="6"/>
  <c r="J767" i="6"/>
  <c r="I767" i="6"/>
  <c r="H767" i="6"/>
  <c r="G767" i="6"/>
  <c r="E767" i="6"/>
  <c r="F767" i="6" s="1"/>
  <c r="B767" i="6"/>
  <c r="A767" i="6"/>
  <c r="K766" i="6"/>
  <c r="J766" i="6"/>
  <c r="G766" i="6"/>
  <c r="E766" i="6"/>
  <c r="I766" i="6" s="1"/>
  <c r="B766" i="6"/>
  <c r="G765" i="6"/>
  <c r="E765" i="6"/>
  <c r="B765" i="6"/>
  <c r="K764" i="6"/>
  <c r="J764" i="6"/>
  <c r="G764" i="6"/>
  <c r="E764" i="6"/>
  <c r="B764" i="6"/>
  <c r="G763" i="6"/>
  <c r="E763" i="6"/>
  <c r="B763" i="6"/>
  <c r="G762" i="6"/>
  <c r="E762" i="6"/>
  <c r="J762" i="6" s="1"/>
  <c r="B762" i="6"/>
  <c r="K761" i="6"/>
  <c r="I761" i="6"/>
  <c r="G761" i="6"/>
  <c r="E761" i="6"/>
  <c r="B761" i="6"/>
  <c r="I760" i="6"/>
  <c r="G760" i="6"/>
  <c r="E760" i="6"/>
  <c r="B760" i="6"/>
  <c r="L759" i="6"/>
  <c r="K759" i="6"/>
  <c r="J759" i="6"/>
  <c r="I759" i="6"/>
  <c r="H759" i="6"/>
  <c r="G759" i="6"/>
  <c r="E759" i="6"/>
  <c r="F759" i="6" s="1"/>
  <c r="B759" i="6"/>
  <c r="A759" i="6"/>
  <c r="G758" i="6"/>
  <c r="E758" i="6"/>
  <c r="B758" i="6"/>
  <c r="L757" i="6"/>
  <c r="I757" i="6"/>
  <c r="G757" i="6"/>
  <c r="F757" i="6"/>
  <c r="A757" i="6" s="1"/>
  <c r="E757" i="6"/>
  <c r="J757" i="6" s="1"/>
  <c r="B757" i="6"/>
  <c r="J756" i="6"/>
  <c r="G756" i="6"/>
  <c r="F756" i="6"/>
  <c r="E756" i="6"/>
  <c r="H756" i="6" s="1"/>
  <c r="B756" i="6"/>
  <c r="K755" i="6"/>
  <c r="H755" i="6"/>
  <c r="G755" i="6"/>
  <c r="E755" i="6"/>
  <c r="B755" i="6"/>
  <c r="J754" i="6"/>
  <c r="G754" i="6"/>
  <c r="F754" i="6"/>
  <c r="L754" i="6" s="1"/>
  <c r="E754" i="6"/>
  <c r="B754" i="6"/>
  <c r="A754" i="6"/>
  <c r="K753" i="6"/>
  <c r="G753" i="6"/>
  <c r="E753" i="6"/>
  <c r="H753" i="6" s="1"/>
  <c r="B753" i="6"/>
  <c r="G752" i="6"/>
  <c r="E752" i="6"/>
  <c r="B752" i="6"/>
  <c r="L751" i="6"/>
  <c r="K751" i="6"/>
  <c r="J751" i="6"/>
  <c r="I751" i="6"/>
  <c r="H751" i="6"/>
  <c r="G751" i="6"/>
  <c r="E751" i="6"/>
  <c r="F751" i="6" s="1"/>
  <c r="B751" i="6"/>
  <c r="A751" i="6"/>
  <c r="G750" i="6"/>
  <c r="E750" i="6"/>
  <c r="B750" i="6"/>
  <c r="K749" i="6"/>
  <c r="I749" i="6"/>
  <c r="H749" i="6"/>
  <c r="G749" i="6"/>
  <c r="F749" i="6"/>
  <c r="E749" i="6"/>
  <c r="J749" i="6" s="1"/>
  <c r="B749" i="6"/>
  <c r="J748" i="6"/>
  <c r="I748" i="6"/>
  <c r="G748" i="6"/>
  <c r="E748" i="6"/>
  <c r="B748" i="6"/>
  <c r="G747" i="6"/>
  <c r="E747" i="6"/>
  <c r="B747" i="6"/>
  <c r="L746" i="6"/>
  <c r="J746" i="6"/>
  <c r="G746" i="6"/>
  <c r="F746" i="6"/>
  <c r="E746" i="6"/>
  <c r="H746" i="6" s="1"/>
  <c r="B746" i="6"/>
  <c r="A746" i="6"/>
  <c r="H745" i="6"/>
  <c r="G745" i="6"/>
  <c r="E745" i="6"/>
  <c r="B745" i="6"/>
  <c r="K744" i="6"/>
  <c r="I744" i="6"/>
  <c r="H744" i="6"/>
  <c r="G744" i="6"/>
  <c r="F744" i="6"/>
  <c r="E744" i="6"/>
  <c r="J744" i="6" s="1"/>
  <c r="B744" i="6"/>
  <c r="L743" i="6"/>
  <c r="K743" i="6"/>
  <c r="J743" i="6"/>
  <c r="I743" i="6"/>
  <c r="H743" i="6"/>
  <c r="G743" i="6"/>
  <c r="E743" i="6"/>
  <c r="F743" i="6" s="1"/>
  <c r="B743" i="6"/>
  <c r="A743" i="6"/>
  <c r="K742" i="6"/>
  <c r="G742" i="6"/>
  <c r="E742" i="6"/>
  <c r="I742" i="6" s="1"/>
  <c r="B742" i="6"/>
  <c r="L741" i="6"/>
  <c r="K741" i="6"/>
  <c r="I741" i="6"/>
  <c r="H741" i="6"/>
  <c r="G741" i="6"/>
  <c r="F741" i="6"/>
  <c r="E741" i="6"/>
  <c r="J741" i="6" s="1"/>
  <c r="B741" i="6"/>
  <c r="A741" i="6"/>
  <c r="J740" i="6"/>
  <c r="G740" i="6"/>
  <c r="E740" i="6"/>
  <c r="B740" i="6"/>
  <c r="G739" i="6"/>
  <c r="E739" i="6"/>
  <c r="B739" i="6"/>
  <c r="J738" i="6"/>
  <c r="G738" i="6"/>
  <c r="F738" i="6"/>
  <c r="E738" i="6"/>
  <c r="H738" i="6" s="1"/>
  <c r="B738" i="6"/>
  <c r="K737" i="6"/>
  <c r="G737" i="6"/>
  <c r="E737" i="6"/>
  <c r="B737" i="6"/>
  <c r="K736" i="6"/>
  <c r="I736" i="6"/>
  <c r="G736" i="6"/>
  <c r="E736" i="6"/>
  <c r="B736" i="6"/>
  <c r="L735" i="6"/>
  <c r="K735" i="6"/>
  <c r="J735" i="6"/>
  <c r="I735" i="6"/>
  <c r="H735" i="6"/>
  <c r="G735" i="6"/>
  <c r="E735" i="6"/>
  <c r="F735" i="6" s="1"/>
  <c r="B735" i="6"/>
  <c r="A735" i="6"/>
  <c r="G734" i="6"/>
  <c r="E734" i="6"/>
  <c r="B734" i="6"/>
  <c r="K733" i="6"/>
  <c r="I733" i="6"/>
  <c r="H733" i="6"/>
  <c r="G733" i="6"/>
  <c r="F733" i="6"/>
  <c r="E733" i="6"/>
  <c r="J733" i="6" s="1"/>
  <c r="B733" i="6"/>
  <c r="J732" i="6"/>
  <c r="G732" i="6"/>
  <c r="E732" i="6"/>
  <c r="I732" i="6" s="1"/>
  <c r="B732" i="6"/>
  <c r="K731" i="6"/>
  <c r="I731" i="6"/>
  <c r="G731" i="6"/>
  <c r="E731" i="6"/>
  <c r="B731" i="6"/>
  <c r="J730" i="6"/>
  <c r="G730" i="6"/>
  <c r="F730" i="6"/>
  <c r="E730" i="6"/>
  <c r="H730" i="6" s="1"/>
  <c r="B730" i="6"/>
  <c r="G729" i="6"/>
  <c r="E729" i="6"/>
  <c r="B729" i="6"/>
  <c r="K728" i="6"/>
  <c r="H728" i="6"/>
  <c r="G728" i="6"/>
  <c r="F728" i="6"/>
  <c r="L728" i="6" s="1"/>
  <c r="E728" i="6"/>
  <c r="J728" i="6" s="1"/>
  <c r="B728" i="6"/>
  <c r="A728" i="6"/>
  <c r="L727" i="6"/>
  <c r="K727" i="6"/>
  <c r="J727" i="6"/>
  <c r="I727" i="6"/>
  <c r="H727" i="6"/>
  <c r="G727" i="6"/>
  <c r="E727" i="6"/>
  <c r="F727" i="6" s="1"/>
  <c r="B727" i="6"/>
  <c r="A727" i="6"/>
  <c r="G726" i="6"/>
  <c r="E726" i="6"/>
  <c r="B726" i="6"/>
  <c r="K725" i="6"/>
  <c r="I725" i="6"/>
  <c r="H725" i="6"/>
  <c r="G725" i="6"/>
  <c r="F725" i="6"/>
  <c r="E725" i="6"/>
  <c r="J725" i="6" s="1"/>
  <c r="B725" i="6"/>
  <c r="G724" i="6"/>
  <c r="E724" i="6"/>
  <c r="B724" i="6"/>
  <c r="G723" i="6"/>
  <c r="E723" i="6"/>
  <c r="B723" i="6"/>
  <c r="L722" i="6"/>
  <c r="J722" i="6"/>
  <c r="G722" i="6"/>
  <c r="F722" i="6"/>
  <c r="A722" i="6" s="1"/>
  <c r="E722" i="6"/>
  <c r="H722" i="6" s="1"/>
  <c r="B722" i="6"/>
  <c r="K721" i="6"/>
  <c r="G721" i="6"/>
  <c r="E721" i="6"/>
  <c r="B721" i="6"/>
  <c r="G720" i="6"/>
  <c r="F720" i="6"/>
  <c r="E720" i="6"/>
  <c r="B720" i="6"/>
  <c r="L719" i="6"/>
  <c r="K719" i="6"/>
  <c r="J719" i="6"/>
  <c r="I719" i="6"/>
  <c r="H719" i="6"/>
  <c r="G719" i="6"/>
  <c r="E719" i="6"/>
  <c r="F719" i="6" s="1"/>
  <c r="B719" i="6"/>
  <c r="A719" i="6"/>
  <c r="G718" i="6"/>
  <c r="E718" i="6"/>
  <c r="B718" i="6"/>
  <c r="K717" i="6"/>
  <c r="I717" i="6"/>
  <c r="H717" i="6"/>
  <c r="G717" i="6"/>
  <c r="F717" i="6"/>
  <c r="E717" i="6"/>
  <c r="J717" i="6" s="1"/>
  <c r="B717" i="6"/>
  <c r="J716" i="6"/>
  <c r="G716" i="6"/>
  <c r="E716" i="6"/>
  <c r="B716" i="6"/>
  <c r="K715" i="6"/>
  <c r="G715" i="6"/>
  <c r="E715" i="6"/>
  <c r="I715" i="6" s="1"/>
  <c r="B715" i="6"/>
  <c r="L714" i="6"/>
  <c r="J714" i="6"/>
  <c r="G714" i="6"/>
  <c r="F714" i="6"/>
  <c r="E714" i="6"/>
  <c r="H714" i="6" s="1"/>
  <c r="B714" i="6"/>
  <c r="A714" i="6"/>
  <c r="K713" i="6"/>
  <c r="H713" i="6"/>
  <c r="G713" i="6"/>
  <c r="E713" i="6"/>
  <c r="B713" i="6"/>
  <c r="G712" i="6"/>
  <c r="E712" i="6"/>
  <c r="B712" i="6"/>
  <c r="L711" i="6"/>
  <c r="K711" i="6"/>
  <c r="J711" i="6"/>
  <c r="I711" i="6"/>
  <c r="H711" i="6"/>
  <c r="G711" i="6"/>
  <c r="E711" i="6"/>
  <c r="F711" i="6" s="1"/>
  <c r="B711" i="6"/>
  <c r="A711" i="6"/>
  <c r="J710" i="6"/>
  <c r="I710" i="6"/>
  <c r="G710" i="6"/>
  <c r="E710" i="6"/>
  <c r="B710" i="6"/>
  <c r="K709" i="6"/>
  <c r="I709" i="6"/>
  <c r="H709" i="6"/>
  <c r="G709" i="6"/>
  <c r="F709" i="6"/>
  <c r="E709" i="6"/>
  <c r="J709" i="6" s="1"/>
  <c r="B709" i="6"/>
  <c r="G708" i="6"/>
  <c r="E708" i="6"/>
  <c r="B708" i="6"/>
  <c r="G707" i="6"/>
  <c r="E707" i="6"/>
  <c r="B707" i="6"/>
  <c r="I706" i="6"/>
  <c r="H706" i="6"/>
  <c r="G706" i="6"/>
  <c r="F706" i="6"/>
  <c r="L706" i="6" s="1"/>
  <c r="E706" i="6"/>
  <c r="B706" i="6"/>
  <c r="A706" i="6"/>
  <c r="J705" i="6"/>
  <c r="I705" i="6"/>
  <c r="H705" i="6"/>
  <c r="G705" i="6"/>
  <c r="E705" i="6"/>
  <c r="B705" i="6"/>
  <c r="K704" i="6"/>
  <c r="J704" i="6"/>
  <c r="I704" i="6"/>
  <c r="G704" i="6"/>
  <c r="E704" i="6"/>
  <c r="B704" i="6"/>
  <c r="I703" i="6"/>
  <c r="G703" i="6"/>
  <c r="E703" i="6"/>
  <c r="B703" i="6"/>
  <c r="H702" i="6"/>
  <c r="G702" i="6"/>
  <c r="F702" i="6"/>
  <c r="E702" i="6"/>
  <c r="B702" i="6"/>
  <c r="G701" i="6"/>
  <c r="E701" i="6"/>
  <c r="B701" i="6"/>
  <c r="G700" i="6"/>
  <c r="E700" i="6"/>
  <c r="B700" i="6"/>
  <c r="G699" i="6"/>
  <c r="E699" i="6"/>
  <c r="B699" i="6"/>
  <c r="I698" i="6"/>
  <c r="H698" i="6"/>
  <c r="G698" i="6"/>
  <c r="F698" i="6"/>
  <c r="L698" i="6" s="1"/>
  <c r="E698" i="6"/>
  <c r="B698" i="6"/>
  <c r="A698" i="6"/>
  <c r="J697" i="6"/>
  <c r="I697" i="6"/>
  <c r="H697" i="6"/>
  <c r="G697" i="6"/>
  <c r="E697" i="6"/>
  <c r="B697" i="6"/>
  <c r="K696" i="6"/>
  <c r="J696" i="6"/>
  <c r="I696" i="6"/>
  <c r="G696" i="6"/>
  <c r="E696" i="6"/>
  <c r="B696" i="6"/>
  <c r="I695" i="6"/>
  <c r="G695" i="6"/>
  <c r="E695" i="6"/>
  <c r="B695" i="6"/>
  <c r="H694" i="6"/>
  <c r="G694" i="6"/>
  <c r="F694" i="6"/>
  <c r="E694" i="6"/>
  <c r="B694" i="6"/>
  <c r="G693" i="6"/>
  <c r="E693" i="6"/>
  <c r="H693" i="6" s="1"/>
  <c r="B693" i="6"/>
  <c r="G692" i="6"/>
  <c r="E692" i="6"/>
  <c r="B692" i="6"/>
  <c r="G691" i="6"/>
  <c r="E691" i="6"/>
  <c r="K691" i="6" s="1"/>
  <c r="B691" i="6"/>
  <c r="I690" i="6"/>
  <c r="H690" i="6"/>
  <c r="G690" i="6"/>
  <c r="F690" i="6"/>
  <c r="L690" i="6" s="1"/>
  <c r="E690" i="6"/>
  <c r="B690" i="6"/>
  <c r="A690" i="6"/>
  <c r="J689" i="6"/>
  <c r="I689" i="6"/>
  <c r="H689" i="6"/>
  <c r="G689" i="6"/>
  <c r="E689" i="6"/>
  <c r="B689" i="6"/>
  <c r="K688" i="6"/>
  <c r="J688" i="6"/>
  <c r="I688" i="6"/>
  <c r="G688" i="6"/>
  <c r="E688" i="6"/>
  <c r="B688" i="6"/>
  <c r="K687" i="6"/>
  <c r="G687" i="6"/>
  <c r="E687" i="6"/>
  <c r="B687" i="6"/>
  <c r="H686" i="6"/>
  <c r="G686" i="6"/>
  <c r="F686" i="6"/>
  <c r="E686" i="6"/>
  <c r="B686" i="6"/>
  <c r="L685" i="6"/>
  <c r="K685" i="6"/>
  <c r="J685" i="6"/>
  <c r="I685" i="6"/>
  <c r="H685" i="6"/>
  <c r="G685" i="6"/>
  <c r="E685" i="6"/>
  <c r="F685" i="6" s="1"/>
  <c r="B685" i="6"/>
  <c r="A685" i="6"/>
  <c r="K684" i="6"/>
  <c r="G684" i="6"/>
  <c r="E684" i="6"/>
  <c r="B684" i="6"/>
  <c r="K683" i="6"/>
  <c r="I683" i="6"/>
  <c r="H683" i="6"/>
  <c r="G683" i="6"/>
  <c r="F683" i="6"/>
  <c r="E683" i="6"/>
  <c r="J683" i="6" s="1"/>
  <c r="B683" i="6"/>
  <c r="K682" i="6"/>
  <c r="J682" i="6"/>
  <c r="I682" i="6"/>
  <c r="G682" i="6"/>
  <c r="E682" i="6"/>
  <c r="B682" i="6"/>
  <c r="K681" i="6"/>
  <c r="I681" i="6"/>
  <c r="G681" i="6"/>
  <c r="E681" i="6"/>
  <c r="B681" i="6"/>
  <c r="G680" i="6"/>
  <c r="E680" i="6"/>
  <c r="B680" i="6"/>
  <c r="G679" i="6"/>
  <c r="F679" i="6"/>
  <c r="E679" i="6"/>
  <c r="B679" i="6"/>
  <c r="G678" i="6"/>
  <c r="E678" i="6"/>
  <c r="B678" i="6"/>
  <c r="L677" i="6"/>
  <c r="K677" i="6"/>
  <c r="J677" i="6"/>
  <c r="I677" i="6"/>
  <c r="H677" i="6"/>
  <c r="G677" i="6"/>
  <c r="E677" i="6"/>
  <c r="F677" i="6" s="1"/>
  <c r="B677" i="6"/>
  <c r="A677" i="6"/>
  <c r="G676" i="6"/>
  <c r="E676" i="6"/>
  <c r="B676" i="6"/>
  <c r="L675" i="6"/>
  <c r="K675" i="6"/>
  <c r="I675" i="6"/>
  <c r="H675" i="6"/>
  <c r="G675" i="6"/>
  <c r="F675" i="6"/>
  <c r="E675" i="6"/>
  <c r="J675" i="6" s="1"/>
  <c r="B675" i="6"/>
  <c r="A675" i="6"/>
  <c r="G674" i="6"/>
  <c r="E674" i="6"/>
  <c r="B674" i="6"/>
  <c r="G673" i="6"/>
  <c r="E673" i="6"/>
  <c r="B673" i="6"/>
  <c r="L672" i="6"/>
  <c r="J672" i="6"/>
  <c r="G672" i="6"/>
  <c r="F672" i="6"/>
  <c r="E672" i="6"/>
  <c r="B672" i="6"/>
  <c r="A672" i="6"/>
  <c r="K671" i="6"/>
  <c r="H671" i="6"/>
  <c r="G671" i="6"/>
  <c r="E671" i="6"/>
  <c r="B671" i="6"/>
  <c r="K670" i="6"/>
  <c r="I670" i="6"/>
  <c r="H670" i="6"/>
  <c r="G670" i="6"/>
  <c r="F670" i="6"/>
  <c r="E670" i="6"/>
  <c r="J670" i="6" s="1"/>
  <c r="B670" i="6"/>
  <c r="L669" i="6"/>
  <c r="K669" i="6"/>
  <c r="J669" i="6"/>
  <c r="I669" i="6"/>
  <c r="H669" i="6"/>
  <c r="G669" i="6"/>
  <c r="E669" i="6"/>
  <c r="F669" i="6" s="1"/>
  <c r="B669" i="6"/>
  <c r="A669" i="6"/>
  <c r="K668" i="6"/>
  <c r="J668" i="6"/>
  <c r="I668" i="6"/>
  <c r="G668" i="6"/>
  <c r="E668" i="6"/>
  <c r="B668" i="6"/>
  <c r="L667" i="6"/>
  <c r="K667" i="6"/>
  <c r="I667" i="6"/>
  <c r="H667" i="6"/>
  <c r="G667" i="6"/>
  <c r="F667" i="6"/>
  <c r="E667" i="6"/>
  <c r="J667" i="6" s="1"/>
  <c r="B667" i="6"/>
  <c r="A667" i="6"/>
  <c r="K666" i="6"/>
  <c r="J666" i="6"/>
  <c r="I666" i="6"/>
  <c r="G666" i="6"/>
  <c r="E666" i="6"/>
  <c r="B666" i="6"/>
  <c r="K665" i="6"/>
  <c r="I665" i="6"/>
  <c r="G665" i="6"/>
  <c r="E665" i="6"/>
  <c r="B665" i="6"/>
  <c r="J664" i="6"/>
  <c r="G664" i="6"/>
  <c r="E664" i="6"/>
  <c r="B664" i="6"/>
  <c r="H663" i="6"/>
  <c r="G663" i="6"/>
  <c r="F663" i="6"/>
  <c r="E663" i="6"/>
  <c r="B663" i="6"/>
  <c r="G662" i="6"/>
  <c r="E662" i="6"/>
  <c r="B662" i="6"/>
  <c r="L661" i="6"/>
  <c r="K661" i="6"/>
  <c r="J661" i="6"/>
  <c r="I661" i="6"/>
  <c r="H661" i="6"/>
  <c r="G661" i="6"/>
  <c r="E661" i="6"/>
  <c r="F661" i="6" s="1"/>
  <c r="B661" i="6"/>
  <c r="A661" i="6"/>
  <c r="J660" i="6"/>
  <c r="I660" i="6"/>
  <c r="G660" i="6"/>
  <c r="E660" i="6"/>
  <c r="B660" i="6"/>
  <c r="K659" i="6"/>
  <c r="I659" i="6"/>
  <c r="H659" i="6"/>
  <c r="G659" i="6"/>
  <c r="F659" i="6"/>
  <c r="L659" i="6" s="1"/>
  <c r="E659" i="6"/>
  <c r="J659" i="6" s="1"/>
  <c r="B659" i="6"/>
  <c r="J658" i="6"/>
  <c r="I658" i="6"/>
  <c r="G658" i="6"/>
  <c r="E658" i="6"/>
  <c r="B658" i="6"/>
  <c r="I657" i="6"/>
  <c r="G657" i="6"/>
  <c r="E657" i="6"/>
  <c r="B657" i="6"/>
  <c r="G656" i="6"/>
  <c r="F656" i="6"/>
  <c r="E656" i="6"/>
  <c r="B656" i="6"/>
  <c r="K655" i="6"/>
  <c r="G655" i="6"/>
  <c r="E655" i="6"/>
  <c r="B655" i="6"/>
  <c r="K654" i="6"/>
  <c r="I654" i="6"/>
  <c r="H654" i="6"/>
  <c r="G654" i="6"/>
  <c r="F654" i="6"/>
  <c r="L654" i="6" s="1"/>
  <c r="E654" i="6"/>
  <c r="J654" i="6" s="1"/>
  <c r="B654" i="6"/>
  <c r="A654" i="6"/>
  <c r="L653" i="6"/>
  <c r="K653" i="6"/>
  <c r="J653" i="6"/>
  <c r="I653" i="6"/>
  <c r="H653" i="6"/>
  <c r="G653" i="6"/>
  <c r="E653" i="6"/>
  <c r="F653" i="6" s="1"/>
  <c r="B653" i="6"/>
  <c r="A653" i="6"/>
  <c r="G652" i="6"/>
  <c r="E652" i="6"/>
  <c r="B652" i="6"/>
  <c r="K651" i="6"/>
  <c r="I651" i="6"/>
  <c r="H651" i="6"/>
  <c r="G651" i="6"/>
  <c r="F651" i="6"/>
  <c r="L651" i="6" s="1"/>
  <c r="E651" i="6"/>
  <c r="J651" i="6" s="1"/>
  <c r="B651" i="6"/>
  <c r="G650" i="6"/>
  <c r="E650" i="6"/>
  <c r="B650" i="6"/>
  <c r="K649" i="6"/>
  <c r="G649" i="6"/>
  <c r="E649" i="6"/>
  <c r="B649" i="6"/>
  <c r="J648" i="6"/>
  <c r="G648" i="6"/>
  <c r="E648" i="6"/>
  <c r="B648" i="6"/>
  <c r="K647" i="6"/>
  <c r="H647" i="6"/>
  <c r="G647" i="6"/>
  <c r="F647" i="6"/>
  <c r="E647" i="6"/>
  <c r="B647" i="6"/>
  <c r="I646" i="6"/>
  <c r="G646" i="6"/>
  <c r="F646" i="6"/>
  <c r="E646" i="6"/>
  <c r="B646" i="6"/>
  <c r="L645" i="6"/>
  <c r="K645" i="6"/>
  <c r="J645" i="6"/>
  <c r="I645" i="6"/>
  <c r="H645" i="6"/>
  <c r="G645" i="6"/>
  <c r="E645" i="6"/>
  <c r="F645" i="6" s="1"/>
  <c r="B645" i="6"/>
  <c r="A645" i="6"/>
  <c r="K644" i="6"/>
  <c r="J644" i="6"/>
  <c r="I644" i="6"/>
  <c r="G644" i="6"/>
  <c r="E644" i="6"/>
  <c r="B644" i="6"/>
  <c r="L643" i="6"/>
  <c r="K643" i="6"/>
  <c r="I643" i="6"/>
  <c r="H643" i="6"/>
  <c r="G643" i="6"/>
  <c r="F643" i="6"/>
  <c r="E643" i="6"/>
  <c r="J643" i="6" s="1"/>
  <c r="B643" i="6"/>
  <c r="A643" i="6"/>
  <c r="K642" i="6"/>
  <c r="J642" i="6"/>
  <c r="I642" i="6"/>
  <c r="G642" i="6"/>
  <c r="E642" i="6"/>
  <c r="B642" i="6"/>
  <c r="G641" i="6"/>
  <c r="E641" i="6"/>
  <c r="B641" i="6"/>
  <c r="J640" i="6"/>
  <c r="G640" i="6"/>
  <c r="F640" i="6"/>
  <c r="E640" i="6"/>
  <c r="B640" i="6"/>
  <c r="G639" i="6"/>
  <c r="E639" i="6"/>
  <c r="B639" i="6"/>
  <c r="K638" i="6"/>
  <c r="G638" i="6"/>
  <c r="E638" i="6"/>
  <c r="B638" i="6"/>
  <c r="K637" i="6"/>
  <c r="J637" i="6"/>
  <c r="I637" i="6"/>
  <c r="H637" i="6"/>
  <c r="G637" i="6"/>
  <c r="E637" i="6"/>
  <c r="F637" i="6" s="1"/>
  <c r="L637" i="6" s="1"/>
  <c r="B637" i="6"/>
  <c r="K636" i="6"/>
  <c r="I636" i="6"/>
  <c r="G636" i="6"/>
  <c r="E636" i="6"/>
  <c r="B636" i="6"/>
  <c r="K635" i="6"/>
  <c r="I635" i="6"/>
  <c r="H635" i="6"/>
  <c r="G635" i="6"/>
  <c r="F635" i="6"/>
  <c r="E635" i="6"/>
  <c r="J635" i="6" s="1"/>
  <c r="B635" i="6"/>
  <c r="G634" i="6"/>
  <c r="E634" i="6"/>
  <c r="B634" i="6"/>
  <c r="K633" i="6"/>
  <c r="G633" i="6"/>
  <c r="E633" i="6"/>
  <c r="B633" i="6"/>
  <c r="G632" i="6"/>
  <c r="E632" i="6"/>
  <c r="B632" i="6"/>
  <c r="K631" i="6"/>
  <c r="H631" i="6"/>
  <c r="G631" i="6"/>
  <c r="F631" i="6"/>
  <c r="E631" i="6"/>
  <c r="B631" i="6"/>
  <c r="H630" i="6"/>
  <c r="G630" i="6"/>
  <c r="F630" i="6"/>
  <c r="E630" i="6"/>
  <c r="B630" i="6"/>
  <c r="K629" i="6"/>
  <c r="J629" i="6"/>
  <c r="I629" i="6"/>
  <c r="H629" i="6"/>
  <c r="G629" i="6"/>
  <c r="E629" i="6"/>
  <c r="F629" i="6" s="1"/>
  <c r="L629" i="6" s="1"/>
  <c r="B629" i="6"/>
  <c r="G628" i="6"/>
  <c r="E628" i="6"/>
  <c r="B628" i="6"/>
  <c r="K627" i="6"/>
  <c r="I627" i="6"/>
  <c r="H627" i="6"/>
  <c r="G627" i="6"/>
  <c r="F627" i="6"/>
  <c r="E627" i="6"/>
  <c r="J627" i="6" s="1"/>
  <c r="B627" i="6"/>
  <c r="G626" i="6"/>
  <c r="E626" i="6"/>
  <c r="B626" i="6"/>
  <c r="I625" i="6"/>
  <c r="G625" i="6"/>
  <c r="E625" i="6"/>
  <c r="B625" i="6"/>
  <c r="G624" i="6"/>
  <c r="E624" i="6"/>
  <c r="B624" i="6"/>
  <c r="G623" i="6"/>
  <c r="E623" i="6"/>
  <c r="B623" i="6"/>
  <c r="K622" i="6"/>
  <c r="I622" i="6"/>
  <c r="H622" i="6"/>
  <c r="G622" i="6"/>
  <c r="F622" i="6"/>
  <c r="L622" i="6" s="1"/>
  <c r="E622" i="6"/>
  <c r="J622" i="6" s="1"/>
  <c r="B622" i="6"/>
  <c r="A622" i="6"/>
  <c r="K621" i="6"/>
  <c r="J621" i="6"/>
  <c r="I621" i="6"/>
  <c r="H621" i="6"/>
  <c r="G621" i="6"/>
  <c r="E621" i="6"/>
  <c r="F621" i="6" s="1"/>
  <c r="L621" i="6" s="1"/>
  <c r="B621" i="6"/>
  <c r="K620" i="6"/>
  <c r="J620" i="6"/>
  <c r="I620" i="6"/>
  <c r="G620" i="6"/>
  <c r="E620" i="6"/>
  <c r="B620" i="6"/>
  <c r="L619" i="6"/>
  <c r="K619" i="6"/>
  <c r="I619" i="6"/>
  <c r="H619" i="6"/>
  <c r="G619" i="6"/>
  <c r="F619" i="6"/>
  <c r="E619" i="6"/>
  <c r="J619" i="6" s="1"/>
  <c r="B619" i="6"/>
  <c r="A619" i="6"/>
  <c r="K618" i="6"/>
  <c r="G618" i="6"/>
  <c r="E618" i="6"/>
  <c r="B618" i="6"/>
  <c r="K617" i="6"/>
  <c r="I617" i="6"/>
  <c r="G617" i="6"/>
  <c r="E617" i="6"/>
  <c r="B617" i="6"/>
  <c r="L616" i="6"/>
  <c r="G616" i="6"/>
  <c r="F616" i="6"/>
  <c r="A616" i="6" s="1"/>
  <c r="E616" i="6"/>
  <c r="B616" i="6"/>
  <c r="H615" i="6"/>
  <c r="G615" i="6"/>
  <c r="E615" i="6"/>
  <c r="B615" i="6"/>
  <c r="I614" i="6"/>
  <c r="G614" i="6"/>
  <c r="E614" i="6"/>
  <c r="B614" i="6"/>
  <c r="K613" i="6"/>
  <c r="J613" i="6"/>
  <c r="I613" i="6"/>
  <c r="H613" i="6"/>
  <c r="G613" i="6"/>
  <c r="E613" i="6"/>
  <c r="F613" i="6" s="1"/>
  <c r="L613" i="6" s="1"/>
  <c r="B613" i="6"/>
  <c r="J612" i="6"/>
  <c r="G612" i="6"/>
  <c r="E612" i="6"/>
  <c r="B612" i="6"/>
  <c r="L611" i="6"/>
  <c r="K611" i="6"/>
  <c r="I611" i="6"/>
  <c r="H611" i="6"/>
  <c r="G611" i="6"/>
  <c r="F611" i="6"/>
  <c r="E611" i="6"/>
  <c r="J611" i="6" s="1"/>
  <c r="B611" i="6"/>
  <c r="A611" i="6"/>
  <c r="J610" i="6"/>
  <c r="G610" i="6"/>
  <c r="E610" i="6"/>
  <c r="B610" i="6"/>
  <c r="G609" i="6"/>
  <c r="E609" i="6"/>
  <c r="B609" i="6"/>
  <c r="L608" i="6"/>
  <c r="J608" i="6"/>
  <c r="G608" i="6"/>
  <c r="F608" i="6"/>
  <c r="E608" i="6"/>
  <c r="B608" i="6"/>
  <c r="A608" i="6"/>
  <c r="K607" i="6"/>
  <c r="H607" i="6"/>
  <c r="G607" i="6"/>
  <c r="E607" i="6"/>
  <c r="B607" i="6"/>
  <c r="K606" i="6"/>
  <c r="I606" i="6"/>
  <c r="H606" i="6"/>
  <c r="G606" i="6"/>
  <c r="F606" i="6"/>
  <c r="E606" i="6"/>
  <c r="J606" i="6" s="1"/>
  <c r="B606" i="6"/>
  <c r="K605" i="6"/>
  <c r="J605" i="6"/>
  <c r="I605" i="6"/>
  <c r="H605" i="6"/>
  <c r="G605" i="6"/>
  <c r="E605" i="6"/>
  <c r="F605" i="6" s="1"/>
  <c r="L605" i="6" s="1"/>
  <c r="B605" i="6"/>
  <c r="G604" i="6"/>
  <c r="E604" i="6"/>
  <c r="B604" i="6"/>
  <c r="K603" i="6"/>
  <c r="I603" i="6"/>
  <c r="H603" i="6"/>
  <c r="G603" i="6"/>
  <c r="F603" i="6"/>
  <c r="E603" i="6"/>
  <c r="J603" i="6" s="1"/>
  <c r="B603" i="6"/>
  <c r="K602" i="6"/>
  <c r="J602" i="6"/>
  <c r="I602" i="6"/>
  <c r="G602" i="6"/>
  <c r="E602" i="6"/>
  <c r="B602" i="6"/>
  <c r="G601" i="6"/>
  <c r="E601" i="6"/>
  <c r="B601" i="6"/>
  <c r="G600" i="6"/>
  <c r="F600" i="6"/>
  <c r="E600" i="6"/>
  <c r="B600" i="6"/>
  <c r="H599" i="6"/>
  <c r="G599" i="6"/>
  <c r="F599" i="6"/>
  <c r="E599" i="6"/>
  <c r="B599" i="6"/>
  <c r="G598" i="6"/>
  <c r="E598" i="6"/>
  <c r="B598" i="6"/>
  <c r="K597" i="6"/>
  <c r="J597" i="6"/>
  <c r="I597" i="6"/>
  <c r="H597" i="6"/>
  <c r="G597" i="6"/>
  <c r="E597" i="6"/>
  <c r="F597" i="6" s="1"/>
  <c r="L597" i="6" s="1"/>
  <c r="B597" i="6"/>
  <c r="K596" i="6"/>
  <c r="J596" i="6"/>
  <c r="G596" i="6"/>
  <c r="E596" i="6"/>
  <c r="B596" i="6"/>
  <c r="L595" i="6"/>
  <c r="K595" i="6"/>
  <c r="I595" i="6"/>
  <c r="H595" i="6"/>
  <c r="G595" i="6"/>
  <c r="F595" i="6"/>
  <c r="E595" i="6"/>
  <c r="J595" i="6" s="1"/>
  <c r="B595" i="6"/>
  <c r="A595" i="6"/>
  <c r="K594" i="6"/>
  <c r="J594" i="6"/>
  <c r="G594" i="6"/>
  <c r="E594" i="6"/>
  <c r="B594" i="6"/>
  <c r="I593" i="6"/>
  <c r="G593" i="6"/>
  <c r="E593" i="6"/>
  <c r="B593" i="6"/>
  <c r="L592" i="6"/>
  <c r="J592" i="6"/>
  <c r="G592" i="6"/>
  <c r="F592" i="6"/>
  <c r="A592" i="6" s="1"/>
  <c r="E592" i="6"/>
  <c r="B592" i="6"/>
  <c r="K591" i="6"/>
  <c r="H591" i="6"/>
  <c r="G591" i="6"/>
  <c r="F591" i="6"/>
  <c r="E591" i="6"/>
  <c r="B591" i="6"/>
  <c r="G590" i="6"/>
  <c r="F590" i="6"/>
  <c r="E590" i="6"/>
  <c r="B590" i="6"/>
  <c r="K589" i="6"/>
  <c r="J589" i="6"/>
  <c r="I589" i="6"/>
  <c r="H589" i="6"/>
  <c r="G589" i="6"/>
  <c r="E589" i="6"/>
  <c r="F589" i="6" s="1"/>
  <c r="L589" i="6" s="1"/>
  <c r="B589" i="6"/>
  <c r="K588" i="6"/>
  <c r="G588" i="6"/>
  <c r="E588" i="6"/>
  <c r="B588" i="6"/>
  <c r="K587" i="6"/>
  <c r="I587" i="6"/>
  <c r="H587" i="6"/>
  <c r="G587" i="6"/>
  <c r="F587" i="6"/>
  <c r="E587" i="6"/>
  <c r="J587" i="6" s="1"/>
  <c r="B587" i="6"/>
  <c r="I586" i="6"/>
  <c r="G586" i="6"/>
  <c r="E586" i="6"/>
  <c r="B586" i="6"/>
  <c r="K585" i="6"/>
  <c r="G585" i="6"/>
  <c r="E585" i="6"/>
  <c r="B585" i="6"/>
  <c r="G584" i="6"/>
  <c r="E584" i="6"/>
  <c r="B584" i="6"/>
  <c r="K583" i="6"/>
  <c r="H583" i="6"/>
  <c r="G583" i="6"/>
  <c r="F583" i="6"/>
  <c r="E583" i="6"/>
  <c r="B583" i="6"/>
  <c r="G582" i="6"/>
  <c r="E582" i="6"/>
  <c r="B582" i="6"/>
  <c r="K581" i="6"/>
  <c r="J581" i="6"/>
  <c r="I581" i="6"/>
  <c r="H581" i="6"/>
  <c r="G581" i="6"/>
  <c r="E581" i="6"/>
  <c r="F581" i="6" s="1"/>
  <c r="L581" i="6" s="1"/>
  <c r="B581" i="6"/>
  <c r="K580" i="6"/>
  <c r="J580" i="6"/>
  <c r="I580" i="6"/>
  <c r="G580" i="6"/>
  <c r="E580" i="6"/>
  <c r="B580" i="6"/>
  <c r="L579" i="6"/>
  <c r="K579" i="6"/>
  <c r="I579" i="6"/>
  <c r="H579" i="6"/>
  <c r="G579" i="6"/>
  <c r="F579" i="6"/>
  <c r="E579" i="6"/>
  <c r="J579" i="6" s="1"/>
  <c r="B579" i="6"/>
  <c r="A579" i="6"/>
  <c r="K578" i="6"/>
  <c r="J578" i="6"/>
  <c r="I578" i="6"/>
  <c r="G578" i="6"/>
  <c r="E578" i="6"/>
  <c r="B578" i="6"/>
  <c r="G577" i="6"/>
  <c r="E577" i="6"/>
  <c r="B577" i="6"/>
  <c r="J576" i="6"/>
  <c r="G576" i="6"/>
  <c r="F576" i="6"/>
  <c r="E576" i="6"/>
  <c r="B576" i="6"/>
  <c r="K575" i="6"/>
  <c r="G575" i="6"/>
  <c r="F575" i="6"/>
  <c r="E575" i="6"/>
  <c r="B575" i="6"/>
  <c r="G574" i="6"/>
  <c r="F574" i="6"/>
  <c r="E574" i="6"/>
  <c r="B574" i="6"/>
  <c r="K573" i="6"/>
  <c r="J573" i="6"/>
  <c r="I573" i="6"/>
  <c r="H573" i="6"/>
  <c r="G573" i="6"/>
  <c r="E573" i="6"/>
  <c r="F573" i="6" s="1"/>
  <c r="L573" i="6" s="1"/>
  <c r="B573" i="6"/>
  <c r="G572" i="6"/>
  <c r="E572" i="6"/>
  <c r="B572" i="6"/>
  <c r="K571" i="6"/>
  <c r="I571" i="6"/>
  <c r="H571" i="6"/>
  <c r="G571" i="6"/>
  <c r="F571" i="6"/>
  <c r="E571" i="6"/>
  <c r="J571" i="6" s="1"/>
  <c r="B571" i="6"/>
  <c r="K570" i="6"/>
  <c r="I570" i="6"/>
  <c r="G570" i="6"/>
  <c r="E570" i="6"/>
  <c r="B570" i="6"/>
  <c r="K569" i="6"/>
  <c r="G569" i="6"/>
  <c r="E569" i="6"/>
  <c r="B569" i="6"/>
  <c r="J568" i="6"/>
  <c r="G568" i="6"/>
  <c r="E568" i="6"/>
  <c r="B568" i="6"/>
  <c r="K567" i="6"/>
  <c r="H567" i="6"/>
  <c r="G567" i="6"/>
  <c r="F567" i="6"/>
  <c r="E567" i="6"/>
  <c r="B567" i="6"/>
  <c r="I566" i="6"/>
  <c r="H566" i="6"/>
  <c r="G566" i="6"/>
  <c r="E566" i="6"/>
  <c r="B566" i="6"/>
  <c r="K565" i="6"/>
  <c r="J565" i="6"/>
  <c r="I565" i="6"/>
  <c r="H565" i="6"/>
  <c r="G565" i="6"/>
  <c r="E565" i="6"/>
  <c r="F565" i="6" s="1"/>
  <c r="L565" i="6" s="1"/>
  <c r="B565" i="6"/>
  <c r="G564" i="6"/>
  <c r="E564" i="6"/>
  <c r="B564" i="6"/>
  <c r="K563" i="6"/>
  <c r="I563" i="6"/>
  <c r="H563" i="6"/>
  <c r="G563" i="6"/>
  <c r="F563" i="6"/>
  <c r="L563" i="6" s="1"/>
  <c r="E563" i="6"/>
  <c r="J563" i="6" s="1"/>
  <c r="B563" i="6"/>
  <c r="I562" i="6"/>
  <c r="G562" i="6"/>
  <c r="E562" i="6"/>
  <c r="B562" i="6"/>
  <c r="G561" i="6"/>
  <c r="E561" i="6"/>
  <c r="B561" i="6"/>
  <c r="J560" i="6"/>
  <c r="G560" i="6"/>
  <c r="F560" i="6"/>
  <c r="L560" i="6" s="1"/>
  <c r="E560" i="6"/>
  <c r="B560" i="6"/>
  <c r="G559" i="6"/>
  <c r="E559" i="6"/>
  <c r="B559" i="6"/>
  <c r="K558" i="6"/>
  <c r="I558" i="6"/>
  <c r="H558" i="6"/>
  <c r="G558" i="6"/>
  <c r="F558" i="6"/>
  <c r="L558" i="6" s="1"/>
  <c r="E558" i="6"/>
  <c r="J558" i="6" s="1"/>
  <c r="B558" i="6"/>
  <c r="A558" i="6"/>
  <c r="K557" i="6"/>
  <c r="J557" i="6"/>
  <c r="I557" i="6"/>
  <c r="H557" i="6"/>
  <c r="G557" i="6"/>
  <c r="E557" i="6"/>
  <c r="F557" i="6" s="1"/>
  <c r="L557" i="6" s="1"/>
  <c r="B557" i="6"/>
  <c r="K556" i="6"/>
  <c r="I556" i="6"/>
  <c r="G556" i="6"/>
  <c r="E556" i="6"/>
  <c r="B556" i="6"/>
  <c r="L555" i="6"/>
  <c r="K555" i="6"/>
  <c r="I555" i="6"/>
  <c r="H555" i="6"/>
  <c r="G555" i="6"/>
  <c r="F555" i="6"/>
  <c r="E555" i="6"/>
  <c r="J555" i="6" s="1"/>
  <c r="B555" i="6"/>
  <c r="A555" i="6"/>
  <c r="K554" i="6"/>
  <c r="J554" i="6"/>
  <c r="I554" i="6"/>
  <c r="G554" i="6"/>
  <c r="E554" i="6"/>
  <c r="F554" i="6" s="1"/>
  <c r="L554" i="6" s="1"/>
  <c r="B554" i="6"/>
  <c r="A554" i="6"/>
  <c r="K553" i="6"/>
  <c r="J553" i="6"/>
  <c r="G553" i="6"/>
  <c r="E553" i="6"/>
  <c r="B553" i="6"/>
  <c r="K552" i="6"/>
  <c r="J552" i="6"/>
  <c r="G552" i="6"/>
  <c r="F552" i="6"/>
  <c r="E552" i="6"/>
  <c r="B552" i="6"/>
  <c r="K551" i="6"/>
  <c r="H551" i="6"/>
  <c r="G551" i="6"/>
  <c r="F551" i="6"/>
  <c r="A551" i="6" s="1"/>
  <c r="E551" i="6"/>
  <c r="B551" i="6"/>
  <c r="K550" i="6"/>
  <c r="I550" i="6"/>
  <c r="H550" i="6"/>
  <c r="G550" i="6"/>
  <c r="F550" i="6"/>
  <c r="E550" i="6"/>
  <c r="J550" i="6" s="1"/>
  <c r="B550" i="6"/>
  <c r="K549" i="6"/>
  <c r="J549" i="6"/>
  <c r="I549" i="6"/>
  <c r="G549" i="6"/>
  <c r="E549" i="6"/>
  <c r="F549" i="6" s="1"/>
  <c r="B549" i="6"/>
  <c r="L548" i="6"/>
  <c r="K548" i="6"/>
  <c r="J548" i="6"/>
  <c r="I548" i="6"/>
  <c r="G548" i="6"/>
  <c r="F548" i="6"/>
  <c r="E548" i="6"/>
  <c r="H548" i="6" s="1"/>
  <c r="B548" i="6"/>
  <c r="A548" i="6"/>
  <c r="L547" i="6"/>
  <c r="K547" i="6"/>
  <c r="I547" i="6"/>
  <c r="H547" i="6"/>
  <c r="G547" i="6"/>
  <c r="F547" i="6"/>
  <c r="E547" i="6"/>
  <c r="J547" i="6" s="1"/>
  <c r="B547" i="6"/>
  <c r="A547" i="6"/>
  <c r="J546" i="6"/>
  <c r="G546" i="6"/>
  <c r="E546" i="6"/>
  <c r="K546" i="6" s="1"/>
  <c r="B546" i="6"/>
  <c r="K545" i="6"/>
  <c r="I545" i="6"/>
  <c r="G545" i="6"/>
  <c r="E545" i="6"/>
  <c r="B545" i="6"/>
  <c r="G544" i="6"/>
  <c r="E544" i="6"/>
  <c r="B544" i="6"/>
  <c r="K543" i="6"/>
  <c r="G543" i="6"/>
  <c r="E543" i="6"/>
  <c r="B543" i="6"/>
  <c r="K542" i="6"/>
  <c r="G542" i="6"/>
  <c r="E542" i="6"/>
  <c r="B542" i="6"/>
  <c r="H541" i="6"/>
  <c r="G541" i="6"/>
  <c r="E541" i="6"/>
  <c r="B541" i="6"/>
  <c r="G540" i="6"/>
  <c r="E540" i="6"/>
  <c r="B540" i="6"/>
  <c r="K539" i="6"/>
  <c r="G539" i="6"/>
  <c r="E539" i="6"/>
  <c r="B539" i="6"/>
  <c r="K538" i="6"/>
  <c r="I538" i="6"/>
  <c r="G538" i="6"/>
  <c r="F538" i="6"/>
  <c r="E538" i="6"/>
  <c r="B538" i="6"/>
  <c r="K537" i="6"/>
  <c r="I537" i="6"/>
  <c r="H537" i="6"/>
  <c r="G537" i="6"/>
  <c r="F537" i="6"/>
  <c r="E537" i="6"/>
  <c r="J537" i="6" s="1"/>
  <c r="B537" i="6"/>
  <c r="K536" i="6"/>
  <c r="J536" i="6"/>
  <c r="I536" i="6"/>
  <c r="H536" i="6"/>
  <c r="G536" i="6"/>
  <c r="E536" i="6"/>
  <c r="F536" i="6" s="1"/>
  <c r="B536" i="6"/>
  <c r="K535" i="6"/>
  <c r="G535" i="6"/>
  <c r="E535" i="6"/>
  <c r="B535" i="6"/>
  <c r="I534" i="6"/>
  <c r="G534" i="6"/>
  <c r="F534" i="6"/>
  <c r="E534" i="6"/>
  <c r="B534" i="6"/>
  <c r="G533" i="6"/>
  <c r="E533" i="6"/>
  <c r="B533" i="6"/>
  <c r="K532" i="6"/>
  <c r="G532" i="6"/>
  <c r="E532" i="6"/>
  <c r="B532" i="6"/>
  <c r="K531" i="6"/>
  <c r="G531" i="6"/>
  <c r="E531" i="6"/>
  <c r="B531" i="6"/>
  <c r="L530" i="6"/>
  <c r="K530" i="6"/>
  <c r="I530" i="6"/>
  <c r="G530" i="6"/>
  <c r="F530" i="6"/>
  <c r="A530" i="6" s="1"/>
  <c r="E530" i="6"/>
  <c r="B530" i="6"/>
  <c r="K529" i="6"/>
  <c r="I529" i="6"/>
  <c r="H529" i="6"/>
  <c r="G529" i="6"/>
  <c r="F529" i="6"/>
  <c r="E529" i="6"/>
  <c r="J529" i="6" s="1"/>
  <c r="B529" i="6"/>
  <c r="K528" i="6"/>
  <c r="J528" i="6"/>
  <c r="I528" i="6"/>
  <c r="H528" i="6"/>
  <c r="G528" i="6"/>
  <c r="E528" i="6"/>
  <c r="F528" i="6" s="1"/>
  <c r="B528" i="6"/>
  <c r="G527" i="6"/>
  <c r="E527" i="6"/>
  <c r="B527" i="6"/>
  <c r="I526" i="6"/>
  <c r="G526" i="6"/>
  <c r="F526" i="6"/>
  <c r="E526" i="6"/>
  <c r="B526" i="6"/>
  <c r="G525" i="6"/>
  <c r="F525" i="6"/>
  <c r="E525" i="6"/>
  <c r="B525" i="6"/>
  <c r="K524" i="6"/>
  <c r="G524" i="6"/>
  <c r="E524" i="6"/>
  <c r="B524" i="6"/>
  <c r="K523" i="6"/>
  <c r="G523" i="6"/>
  <c r="E523" i="6"/>
  <c r="B523" i="6"/>
  <c r="L522" i="6"/>
  <c r="K522" i="6"/>
  <c r="I522" i="6"/>
  <c r="G522" i="6"/>
  <c r="F522" i="6"/>
  <c r="A522" i="6" s="1"/>
  <c r="E522" i="6"/>
  <c r="B522" i="6"/>
  <c r="K521" i="6"/>
  <c r="I521" i="6"/>
  <c r="H521" i="6"/>
  <c r="G521" i="6"/>
  <c r="F521" i="6"/>
  <c r="E521" i="6"/>
  <c r="J521" i="6" s="1"/>
  <c r="B521" i="6"/>
  <c r="K520" i="6"/>
  <c r="J520" i="6"/>
  <c r="I520" i="6"/>
  <c r="H520" i="6"/>
  <c r="G520" i="6"/>
  <c r="E520" i="6"/>
  <c r="F520" i="6" s="1"/>
  <c r="B520" i="6"/>
  <c r="K519" i="6"/>
  <c r="G519" i="6"/>
  <c r="E519" i="6"/>
  <c r="B519" i="6"/>
  <c r="I518" i="6"/>
  <c r="G518" i="6"/>
  <c r="F518" i="6"/>
  <c r="E518" i="6"/>
  <c r="B518" i="6"/>
  <c r="G517" i="6"/>
  <c r="E517" i="6"/>
  <c r="B517" i="6"/>
  <c r="K516" i="6"/>
  <c r="G516" i="6"/>
  <c r="E516" i="6"/>
  <c r="B516" i="6"/>
  <c r="K515" i="6"/>
  <c r="G515" i="6"/>
  <c r="E515" i="6"/>
  <c r="B515" i="6"/>
  <c r="L514" i="6"/>
  <c r="K514" i="6"/>
  <c r="I514" i="6"/>
  <c r="G514" i="6"/>
  <c r="F514" i="6"/>
  <c r="A514" i="6" s="1"/>
  <c r="E514" i="6"/>
  <c r="B514" i="6"/>
  <c r="K513" i="6"/>
  <c r="I513" i="6"/>
  <c r="H513" i="6"/>
  <c r="G513" i="6"/>
  <c r="F513" i="6"/>
  <c r="E513" i="6"/>
  <c r="J513" i="6" s="1"/>
  <c r="B513" i="6"/>
  <c r="K512" i="6"/>
  <c r="J512" i="6"/>
  <c r="I512" i="6"/>
  <c r="H512" i="6"/>
  <c r="G512" i="6"/>
  <c r="E512" i="6"/>
  <c r="F512" i="6" s="1"/>
  <c r="B512" i="6"/>
  <c r="G511" i="6"/>
  <c r="E511" i="6"/>
  <c r="B511" i="6"/>
  <c r="I510" i="6"/>
  <c r="G510" i="6"/>
  <c r="F510" i="6"/>
  <c r="E510" i="6"/>
  <c r="B510" i="6"/>
  <c r="G509" i="6"/>
  <c r="F509" i="6"/>
  <c r="E509" i="6"/>
  <c r="B509" i="6"/>
  <c r="K508" i="6"/>
  <c r="G508" i="6"/>
  <c r="E508" i="6"/>
  <c r="B508" i="6"/>
  <c r="K507" i="6"/>
  <c r="G507" i="6"/>
  <c r="E507" i="6"/>
  <c r="B507" i="6"/>
  <c r="L506" i="6"/>
  <c r="K506" i="6"/>
  <c r="I506" i="6"/>
  <c r="G506" i="6"/>
  <c r="F506" i="6"/>
  <c r="A506" i="6" s="1"/>
  <c r="E506" i="6"/>
  <c r="B506" i="6"/>
  <c r="K505" i="6"/>
  <c r="I505" i="6"/>
  <c r="H505" i="6"/>
  <c r="G505" i="6"/>
  <c r="F505" i="6"/>
  <c r="E505" i="6"/>
  <c r="J505" i="6" s="1"/>
  <c r="B505" i="6"/>
  <c r="K504" i="6"/>
  <c r="J504" i="6"/>
  <c r="I504" i="6"/>
  <c r="H504" i="6"/>
  <c r="G504" i="6"/>
  <c r="E504" i="6"/>
  <c r="F504" i="6" s="1"/>
  <c r="B504" i="6"/>
  <c r="K503" i="6"/>
  <c r="G503" i="6"/>
  <c r="E503" i="6"/>
  <c r="B503" i="6"/>
  <c r="I502" i="6"/>
  <c r="G502" i="6"/>
  <c r="F502" i="6"/>
  <c r="E502" i="6"/>
  <c r="B502" i="6"/>
  <c r="G501" i="6"/>
  <c r="E501" i="6"/>
  <c r="B501" i="6"/>
  <c r="K500" i="6"/>
  <c r="G500" i="6"/>
  <c r="E500" i="6"/>
  <c r="B500" i="6"/>
  <c r="G499" i="6"/>
  <c r="E499" i="6"/>
  <c r="B499" i="6"/>
  <c r="L498" i="6"/>
  <c r="K498" i="6"/>
  <c r="I498" i="6"/>
  <c r="G498" i="6"/>
  <c r="F498" i="6"/>
  <c r="A498" i="6" s="1"/>
  <c r="E498" i="6"/>
  <c r="B498" i="6"/>
  <c r="K497" i="6"/>
  <c r="I497" i="6"/>
  <c r="H497" i="6"/>
  <c r="G497" i="6"/>
  <c r="F497" i="6"/>
  <c r="E497" i="6"/>
  <c r="J497" i="6" s="1"/>
  <c r="B497" i="6"/>
  <c r="K496" i="6"/>
  <c r="J496" i="6"/>
  <c r="I496" i="6"/>
  <c r="H496" i="6"/>
  <c r="G496" i="6"/>
  <c r="E496" i="6"/>
  <c r="F496" i="6" s="1"/>
  <c r="B496" i="6"/>
  <c r="K495" i="6"/>
  <c r="J495" i="6"/>
  <c r="I495" i="6"/>
  <c r="G495" i="6"/>
  <c r="E495" i="6"/>
  <c r="B495" i="6"/>
  <c r="G494" i="6"/>
  <c r="E494" i="6"/>
  <c r="B494" i="6"/>
  <c r="H493" i="6"/>
  <c r="G493" i="6"/>
  <c r="E493" i="6"/>
  <c r="B493" i="6"/>
  <c r="G492" i="6"/>
  <c r="E492" i="6"/>
  <c r="B492" i="6"/>
  <c r="I491" i="6"/>
  <c r="G491" i="6"/>
  <c r="E491" i="6"/>
  <c r="B491" i="6"/>
  <c r="I490" i="6"/>
  <c r="G490" i="6"/>
  <c r="E490" i="6"/>
  <c r="B490" i="6"/>
  <c r="G489" i="6"/>
  <c r="F489" i="6"/>
  <c r="E489" i="6"/>
  <c r="B489" i="6"/>
  <c r="G488" i="6"/>
  <c r="E488" i="6"/>
  <c r="B488" i="6"/>
  <c r="J487" i="6"/>
  <c r="I487" i="6"/>
  <c r="G487" i="6"/>
  <c r="E487" i="6"/>
  <c r="B487" i="6"/>
  <c r="G486" i="6"/>
  <c r="E486" i="6"/>
  <c r="B486" i="6"/>
  <c r="H485" i="6"/>
  <c r="G485" i="6"/>
  <c r="E485" i="6"/>
  <c r="B485" i="6"/>
  <c r="G484" i="6"/>
  <c r="E484" i="6"/>
  <c r="B484" i="6"/>
  <c r="I483" i="6"/>
  <c r="G483" i="6"/>
  <c r="E483" i="6"/>
  <c r="B483" i="6"/>
  <c r="I482" i="6"/>
  <c r="G482" i="6"/>
  <c r="E482" i="6"/>
  <c r="B482" i="6"/>
  <c r="G481" i="6"/>
  <c r="F481" i="6"/>
  <c r="E481" i="6"/>
  <c r="B481" i="6"/>
  <c r="G480" i="6"/>
  <c r="E480" i="6"/>
  <c r="B480" i="6"/>
  <c r="J479" i="6"/>
  <c r="I479" i="6"/>
  <c r="G479" i="6"/>
  <c r="E479" i="6"/>
  <c r="B479" i="6"/>
  <c r="G478" i="6"/>
  <c r="E478" i="6"/>
  <c r="B478" i="6"/>
  <c r="H477" i="6"/>
  <c r="G477" i="6"/>
  <c r="E477" i="6"/>
  <c r="B477" i="6"/>
  <c r="G476" i="6"/>
  <c r="E476" i="6"/>
  <c r="B476" i="6"/>
  <c r="I475" i="6"/>
  <c r="G475" i="6"/>
  <c r="E475" i="6"/>
  <c r="B475" i="6"/>
  <c r="I474" i="6"/>
  <c r="G474" i="6"/>
  <c r="E474" i="6"/>
  <c r="B474" i="6"/>
  <c r="G473" i="6"/>
  <c r="F473" i="6"/>
  <c r="E473" i="6"/>
  <c r="B473" i="6"/>
  <c r="G472" i="6"/>
  <c r="E472" i="6"/>
  <c r="B472" i="6"/>
  <c r="J471" i="6"/>
  <c r="I471" i="6"/>
  <c r="G471" i="6"/>
  <c r="E471" i="6"/>
  <c r="B471" i="6"/>
  <c r="G470" i="6"/>
  <c r="E470" i="6"/>
  <c r="B470" i="6"/>
  <c r="H469" i="6"/>
  <c r="G469" i="6"/>
  <c r="E469" i="6"/>
  <c r="B469" i="6"/>
  <c r="H468" i="6"/>
  <c r="G468" i="6"/>
  <c r="E468" i="6"/>
  <c r="B468" i="6"/>
  <c r="I467" i="6"/>
  <c r="G467" i="6"/>
  <c r="E467" i="6"/>
  <c r="B467" i="6"/>
  <c r="I466" i="6"/>
  <c r="G466" i="6"/>
  <c r="E466" i="6"/>
  <c r="B466" i="6"/>
  <c r="G465" i="6"/>
  <c r="F465" i="6"/>
  <c r="E465" i="6"/>
  <c r="B465" i="6"/>
  <c r="G464" i="6"/>
  <c r="E464" i="6"/>
  <c r="B464" i="6"/>
  <c r="J463" i="6"/>
  <c r="I463" i="6"/>
  <c r="G463" i="6"/>
  <c r="E463" i="6"/>
  <c r="B463" i="6"/>
  <c r="G462" i="6"/>
  <c r="E462" i="6"/>
  <c r="B462" i="6"/>
  <c r="H461" i="6"/>
  <c r="G461" i="6"/>
  <c r="E461" i="6"/>
  <c r="B461" i="6"/>
  <c r="H460" i="6"/>
  <c r="G460" i="6"/>
  <c r="E460" i="6"/>
  <c r="B460" i="6"/>
  <c r="I459" i="6"/>
  <c r="G459" i="6"/>
  <c r="E459" i="6"/>
  <c r="B459" i="6"/>
  <c r="I458" i="6"/>
  <c r="G458" i="6"/>
  <c r="E458" i="6"/>
  <c r="B458" i="6"/>
  <c r="G457" i="6"/>
  <c r="F457" i="6"/>
  <c r="E457" i="6"/>
  <c r="B457" i="6"/>
  <c r="G456" i="6"/>
  <c r="E456" i="6"/>
  <c r="B456" i="6"/>
  <c r="J455" i="6"/>
  <c r="I455" i="6"/>
  <c r="G455" i="6"/>
  <c r="E455" i="6"/>
  <c r="B455" i="6"/>
  <c r="K454" i="6"/>
  <c r="I454" i="6"/>
  <c r="H454" i="6"/>
  <c r="G454" i="6"/>
  <c r="F454" i="6"/>
  <c r="E454" i="6"/>
  <c r="J454" i="6" s="1"/>
  <c r="B454" i="6"/>
  <c r="K453" i="6"/>
  <c r="J453" i="6"/>
  <c r="I453" i="6"/>
  <c r="H453" i="6"/>
  <c r="G453" i="6"/>
  <c r="F453" i="6"/>
  <c r="L453" i="6" s="1"/>
  <c r="E453" i="6"/>
  <c r="B453" i="6"/>
  <c r="A453" i="6"/>
  <c r="L452" i="6"/>
  <c r="K452" i="6"/>
  <c r="J452" i="6"/>
  <c r="I452" i="6"/>
  <c r="H452" i="6"/>
  <c r="G452" i="6"/>
  <c r="E452" i="6"/>
  <c r="F452" i="6" s="1"/>
  <c r="B452" i="6"/>
  <c r="A452" i="6"/>
  <c r="K451" i="6"/>
  <c r="J451" i="6"/>
  <c r="I451" i="6"/>
  <c r="G451" i="6"/>
  <c r="E451" i="6"/>
  <c r="B451" i="6"/>
  <c r="K450" i="6"/>
  <c r="I450" i="6"/>
  <c r="G450" i="6"/>
  <c r="E450" i="6"/>
  <c r="B450" i="6"/>
  <c r="K449" i="6"/>
  <c r="J449" i="6"/>
  <c r="G449" i="6"/>
  <c r="F449" i="6"/>
  <c r="E449" i="6"/>
  <c r="B449" i="6"/>
  <c r="G448" i="6"/>
  <c r="E448" i="6"/>
  <c r="B448" i="6"/>
  <c r="J447" i="6"/>
  <c r="G447" i="6"/>
  <c r="F447" i="6"/>
  <c r="E447" i="6"/>
  <c r="B447" i="6"/>
  <c r="G446" i="6"/>
  <c r="E446" i="6"/>
  <c r="B446" i="6"/>
  <c r="K445" i="6"/>
  <c r="J445" i="6"/>
  <c r="I445" i="6"/>
  <c r="H445" i="6"/>
  <c r="G445" i="6"/>
  <c r="F445" i="6"/>
  <c r="L445" i="6" s="1"/>
  <c r="E445" i="6"/>
  <c r="B445" i="6"/>
  <c r="A445" i="6"/>
  <c r="L444" i="6"/>
  <c r="K444" i="6"/>
  <c r="J444" i="6"/>
  <c r="I444" i="6"/>
  <c r="H444" i="6"/>
  <c r="G444" i="6"/>
  <c r="E444" i="6"/>
  <c r="F444" i="6" s="1"/>
  <c r="B444" i="6"/>
  <c r="A444" i="6"/>
  <c r="K443" i="6"/>
  <c r="I443" i="6"/>
  <c r="G443" i="6"/>
  <c r="E443" i="6"/>
  <c r="B443" i="6"/>
  <c r="K442" i="6"/>
  <c r="G442" i="6"/>
  <c r="F442" i="6"/>
  <c r="E442" i="6"/>
  <c r="B442" i="6"/>
  <c r="K441" i="6"/>
  <c r="G441" i="6"/>
  <c r="F441" i="6"/>
  <c r="E441" i="6"/>
  <c r="B441" i="6"/>
  <c r="I440" i="6"/>
  <c r="G440" i="6"/>
  <c r="F440" i="6"/>
  <c r="E440" i="6"/>
  <c r="K440" i="6" s="1"/>
  <c r="B440" i="6"/>
  <c r="L439" i="6"/>
  <c r="K439" i="6"/>
  <c r="J439" i="6"/>
  <c r="I439" i="6"/>
  <c r="H439" i="6"/>
  <c r="G439" i="6"/>
  <c r="F439" i="6"/>
  <c r="E439" i="6"/>
  <c r="B439" i="6"/>
  <c r="A439" i="6"/>
  <c r="K438" i="6"/>
  <c r="J438" i="6"/>
  <c r="I438" i="6"/>
  <c r="G438" i="6"/>
  <c r="F438" i="6"/>
  <c r="E438" i="6"/>
  <c r="H438" i="6" s="1"/>
  <c r="B438" i="6"/>
  <c r="K437" i="6"/>
  <c r="H437" i="6"/>
  <c r="G437" i="6"/>
  <c r="F437" i="6"/>
  <c r="E437" i="6"/>
  <c r="B437" i="6"/>
  <c r="J436" i="6"/>
  <c r="I436" i="6"/>
  <c r="H436" i="6"/>
  <c r="G436" i="6"/>
  <c r="F436" i="6"/>
  <c r="E436" i="6"/>
  <c r="K436" i="6" s="1"/>
  <c r="B436" i="6"/>
  <c r="L435" i="6"/>
  <c r="K435" i="6"/>
  <c r="J435" i="6"/>
  <c r="I435" i="6"/>
  <c r="H435" i="6"/>
  <c r="G435" i="6"/>
  <c r="F435" i="6"/>
  <c r="E435" i="6"/>
  <c r="B435" i="6"/>
  <c r="A435" i="6"/>
  <c r="K434" i="6"/>
  <c r="I434" i="6"/>
  <c r="G434" i="6"/>
  <c r="E434" i="6"/>
  <c r="H434" i="6" s="1"/>
  <c r="B434" i="6"/>
  <c r="H433" i="6"/>
  <c r="G433" i="6"/>
  <c r="E433" i="6"/>
  <c r="K433" i="6" s="1"/>
  <c r="B433" i="6"/>
  <c r="J432" i="6"/>
  <c r="H432" i="6"/>
  <c r="G432" i="6"/>
  <c r="E432" i="6"/>
  <c r="K432" i="6" s="1"/>
  <c r="B432" i="6"/>
  <c r="L431" i="6"/>
  <c r="K431" i="6"/>
  <c r="J431" i="6"/>
  <c r="I431" i="6"/>
  <c r="H431" i="6"/>
  <c r="G431" i="6"/>
  <c r="F431" i="6"/>
  <c r="E431" i="6"/>
  <c r="B431" i="6"/>
  <c r="A431" i="6"/>
  <c r="K430" i="6"/>
  <c r="G430" i="6"/>
  <c r="E430" i="6"/>
  <c r="H430" i="6" s="1"/>
  <c r="B430" i="6"/>
  <c r="G429" i="6"/>
  <c r="E429" i="6"/>
  <c r="B429" i="6"/>
  <c r="J428" i="6"/>
  <c r="G428" i="6"/>
  <c r="E428" i="6"/>
  <c r="K428" i="6" s="1"/>
  <c r="B428" i="6"/>
  <c r="L427" i="6"/>
  <c r="K427" i="6"/>
  <c r="J427" i="6"/>
  <c r="I427" i="6"/>
  <c r="H427" i="6"/>
  <c r="G427" i="6"/>
  <c r="F427" i="6"/>
  <c r="E427" i="6"/>
  <c r="B427" i="6"/>
  <c r="A427" i="6"/>
  <c r="J426" i="6"/>
  <c r="G426" i="6"/>
  <c r="F426" i="6"/>
  <c r="E426" i="6"/>
  <c r="H426" i="6" s="1"/>
  <c r="B426" i="6"/>
  <c r="K425" i="6"/>
  <c r="G425" i="6"/>
  <c r="F425" i="6"/>
  <c r="E425" i="6"/>
  <c r="B425" i="6"/>
  <c r="I424" i="6"/>
  <c r="G424" i="6"/>
  <c r="F424" i="6"/>
  <c r="E424" i="6"/>
  <c r="K424" i="6" s="1"/>
  <c r="B424" i="6"/>
  <c r="L423" i="6"/>
  <c r="K423" i="6"/>
  <c r="J423" i="6"/>
  <c r="I423" i="6"/>
  <c r="H423" i="6"/>
  <c r="G423" i="6"/>
  <c r="F423" i="6"/>
  <c r="E423" i="6"/>
  <c r="B423" i="6"/>
  <c r="A423" i="6"/>
  <c r="K422" i="6"/>
  <c r="J422" i="6"/>
  <c r="I422" i="6"/>
  <c r="G422" i="6"/>
  <c r="F422" i="6"/>
  <c r="E422" i="6"/>
  <c r="H422" i="6" s="1"/>
  <c r="B422" i="6"/>
  <c r="K421" i="6"/>
  <c r="H421" i="6"/>
  <c r="G421" i="6"/>
  <c r="F421" i="6"/>
  <c r="E421" i="6"/>
  <c r="B421" i="6"/>
  <c r="J420" i="6"/>
  <c r="I420" i="6"/>
  <c r="H420" i="6"/>
  <c r="G420" i="6"/>
  <c r="F420" i="6"/>
  <c r="E420" i="6"/>
  <c r="K420" i="6" s="1"/>
  <c r="B420" i="6"/>
  <c r="L419" i="6"/>
  <c r="K419" i="6"/>
  <c r="J419" i="6"/>
  <c r="I419" i="6"/>
  <c r="H419" i="6"/>
  <c r="G419" i="6"/>
  <c r="F419" i="6"/>
  <c r="E419" i="6"/>
  <c r="B419" i="6"/>
  <c r="A419" i="6"/>
  <c r="K418" i="6"/>
  <c r="I418" i="6"/>
  <c r="G418" i="6"/>
  <c r="E418" i="6"/>
  <c r="H418" i="6" s="1"/>
  <c r="B418" i="6"/>
  <c r="H417" i="6"/>
  <c r="G417" i="6"/>
  <c r="E417" i="6"/>
  <c r="K417" i="6" s="1"/>
  <c r="B417" i="6"/>
  <c r="J416" i="6"/>
  <c r="H416" i="6"/>
  <c r="G416" i="6"/>
  <c r="E416" i="6"/>
  <c r="K416" i="6" s="1"/>
  <c r="B416" i="6"/>
  <c r="L415" i="6"/>
  <c r="K415" i="6"/>
  <c r="J415" i="6"/>
  <c r="I415" i="6"/>
  <c r="H415" i="6"/>
  <c r="G415" i="6"/>
  <c r="F415" i="6"/>
  <c r="E415" i="6"/>
  <c r="B415" i="6"/>
  <c r="A415" i="6"/>
  <c r="K414" i="6"/>
  <c r="G414" i="6"/>
  <c r="E414" i="6"/>
  <c r="H414" i="6" s="1"/>
  <c r="B414" i="6"/>
  <c r="G413" i="6"/>
  <c r="E413" i="6"/>
  <c r="B413" i="6"/>
  <c r="J412" i="6"/>
  <c r="G412" i="6"/>
  <c r="E412" i="6"/>
  <c r="K412" i="6" s="1"/>
  <c r="B412" i="6"/>
  <c r="L411" i="6"/>
  <c r="K411" i="6"/>
  <c r="J411" i="6"/>
  <c r="I411" i="6"/>
  <c r="H411" i="6"/>
  <c r="G411" i="6"/>
  <c r="F411" i="6"/>
  <c r="E411" i="6"/>
  <c r="B411" i="6"/>
  <c r="A411" i="6"/>
  <c r="J410" i="6"/>
  <c r="G410" i="6"/>
  <c r="F410" i="6"/>
  <c r="E410" i="6"/>
  <c r="H410" i="6" s="1"/>
  <c r="B410" i="6"/>
  <c r="K409" i="6"/>
  <c r="G409" i="6"/>
  <c r="F409" i="6"/>
  <c r="E409" i="6"/>
  <c r="B409" i="6"/>
  <c r="I408" i="6"/>
  <c r="G408" i="6"/>
  <c r="F408" i="6"/>
  <c r="E408" i="6"/>
  <c r="K408" i="6" s="1"/>
  <c r="B408" i="6"/>
  <c r="L407" i="6"/>
  <c r="K407" i="6"/>
  <c r="J407" i="6"/>
  <c r="I407" i="6"/>
  <c r="H407" i="6"/>
  <c r="G407" i="6"/>
  <c r="F407" i="6"/>
  <c r="E407" i="6"/>
  <c r="B407" i="6"/>
  <c r="A407" i="6"/>
  <c r="K406" i="6"/>
  <c r="J406" i="6"/>
  <c r="I406" i="6"/>
  <c r="G406" i="6"/>
  <c r="F406" i="6"/>
  <c r="E406" i="6"/>
  <c r="H406" i="6" s="1"/>
  <c r="B406" i="6"/>
  <c r="K405" i="6"/>
  <c r="H405" i="6"/>
  <c r="G405" i="6"/>
  <c r="F405" i="6"/>
  <c r="E405" i="6"/>
  <c r="B405" i="6"/>
  <c r="J404" i="6"/>
  <c r="I404" i="6"/>
  <c r="H404" i="6"/>
  <c r="G404" i="6"/>
  <c r="F404" i="6"/>
  <c r="E404" i="6"/>
  <c r="K404" i="6" s="1"/>
  <c r="B404" i="6"/>
  <c r="L403" i="6"/>
  <c r="K403" i="6"/>
  <c r="J403" i="6"/>
  <c r="I403" i="6"/>
  <c r="H403" i="6"/>
  <c r="G403" i="6"/>
  <c r="F403" i="6"/>
  <c r="E403" i="6"/>
  <c r="B403" i="6"/>
  <c r="A403" i="6"/>
  <c r="K402" i="6"/>
  <c r="I402" i="6"/>
  <c r="G402" i="6"/>
  <c r="E402" i="6"/>
  <c r="H402" i="6" s="1"/>
  <c r="B402" i="6"/>
  <c r="H401" i="6"/>
  <c r="G401" i="6"/>
  <c r="E401" i="6"/>
  <c r="K401" i="6" s="1"/>
  <c r="B401" i="6"/>
  <c r="J400" i="6"/>
  <c r="H400" i="6"/>
  <c r="G400" i="6"/>
  <c r="E400" i="6"/>
  <c r="K400" i="6" s="1"/>
  <c r="B400" i="6"/>
  <c r="L399" i="6"/>
  <c r="K399" i="6"/>
  <c r="J399" i="6"/>
  <c r="I399" i="6"/>
  <c r="H399" i="6"/>
  <c r="G399" i="6"/>
  <c r="F399" i="6"/>
  <c r="E399" i="6"/>
  <c r="B399" i="6"/>
  <c r="A399" i="6"/>
  <c r="G398" i="6"/>
  <c r="E398" i="6"/>
  <c r="B398" i="6"/>
  <c r="G397" i="6"/>
  <c r="E397" i="6"/>
  <c r="B397" i="6"/>
  <c r="G396" i="6"/>
  <c r="E396" i="6"/>
  <c r="B396" i="6"/>
  <c r="L395" i="6"/>
  <c r="K395" i="6"/>
  <c r="J395" i="6"/>
  <c r="I395" i="6"/>
  <c r="H395" i="6"/>
  <c r="G395" i="6"/>
  <c r="F395" i="6"/>
  <c r="E395" i="6"/>
  <c r="B395" i="6"/>
  <c r="A395" i="6"/>
  <c r="J394" i="6"/>
  <c r="G394" i="6"/>
  <c r="F394" i="6"/>
  <c r="E394" i="6"/>
  <c r="H394" i="6" s="1"/>
  <c r="B394" i="6"/>
  <c r="K393" i="6"/>
  <c r="G393" i="6"/>
  <c r="F393" i="6"/>
  <c r="E393" i="6"/>
  <c r="B393" i="6"/>
  <c r="I392" i="6"/>
  <c r="G392" i="6"/>
  <c r="F392" i="6"/>
  <c r="E392" i="6"/>
  <c r="K392" i="6" s="1"/>
  <c r="B392" i="6"/>
  <c r="L391" i="6"/>
  <c r="K391" i="6"/>
  <c r="J391" i="6"/>
  <c r="I391" i="6"/>
  <c r="H391" i="6"/>
  <c r="G391" i="6"/>
  <c r="F391" i="6"/>
  <c r="E391" i="6"/>
  <c r="B391" i="6"/>
  <c r="A391" i="6"/>
  <c r="K390" i="6"/>
  <c r="J390" i="6"/>
  <c r="I390" i="6"/>
  <c r="G390" i="6"/>
  <c r="F390" i="6"/>
  <c r="E390" i="6"/>
  <c r="H390" i="6" s="1"/>
  <c r="B390" i="6"/>
  <c r="K389" i="6"/>
  <c r="H389" i="6"/>
  <c r="G389" i="6"/>
  <c r="F389" i="6"/>
  <c r="E389" i="6"/>
  <c r="B389" i="6"/>
  <c r="J388" i="6"/>
  <c r="I388" i="6"/>
  <c r="H388" i="6"/>
  <c r="G388" i="6"/>
  <c r="F388" i="6"/>
  <c r="E388" i="6"/>
  <c r="K388" i="6" s="1"/>
  <c r="B388" i="6"/>
  <c r="L387" i="6"/>
  <c r="K387" i="6"/>
  <c r="J387" i="6"/>
  <c r="I387" i="6"/>
  <c r="H387" i="6"/>
  <c r="G387" i="6"/>
  <c r="F387" i="6"/>
  <c r="E387" i="6"/>
  <c r="B387" i="6"/>
  <c r="A387" i="6"/>
  <c r="K386" i="6"/>
  <c r="I386" i="6"/>
  <c r="G386" i="6"/>
  <c r="E386" i="6"/>
  <c r="H386" i="6" s="1"/>
  <c r="B386" i="6"/>
  <c r="H385" i="6"/>
  <c r="G385" i="6"/>
  <c r="E385" i="6"/>
  <c r="K385" i="6" s="1"/>
  <c r="B385" i="6"/>
  <c r="J384" i="6"/>
  <c r="H384" i="6"/>
  <c r="G384" i="6"/>
  <c r="E384" i="6"/>
  <c r="K384" i="6" s="1"/>
  <c r="B384" i="6"/>
  <c r="L383" i="6"/>
  <c r="K383" i="6"/>
  <c r="J383" i="6"/>
  <c r="I383" i="6"/>
  <c r="H383" i="6"/>
  <c r="G383" i="6"/>
  <c r="F383" i="6"/>
  <c r="E383" i="6"/>
  <c r="B383" i="6"/>
  <c r="A383" i="6"/>
  <c r="G382" i="6"/>
  <c r="E382" i="6"/>
  <c r="B382" i="6"/>
  <c r="G381" i="6"/>
  <c r="E381" i="6"/>
  <c r="B381" i="6"/>
  <c r="G380" i="6"/>
  <c r="E380" i="6"/>
  <c r="B380" i="6"/>
  <c r="L379" i="6"/>
  <c r="K379" i="6"/>
  <c r="J379" i="6"/>
  <c r="I379" i="6"/>
  <c r="H379" i="6"/>
  <c r="G379" i="6"/>
  <c r="F379" i="6"/>
  <c r="E379" i="6"/>
  <c r="B379" i="6"/>
  <c r="A379" i="6"/>
  <c r="J378" i="6"/>
  <c r="G378" i="6"/>
  <c r="F378" i="6"/>
  <c r="E378" i="6"/>
  <c r="H378" i="6" s="1"/>
  <c r="B378" i="6"/>
  <c r="K377" i="6"/>
  <c r="G377" i="6"/>
  <c r="F377" i="6"/>
  <c r="E377" i="6"/>
  <c r="B377" i="6"/>
  <c r="I376" i="6"/>
  <c r="G376" i="6"/>
  <c r="F376" i="6"/>
  <c r="E376" i="6"/>
  <c r="K376" i="6" s="1"/>
  <c r="B376" i="6"/>
  <c r="L375" i="6"/>
  <c r="K375" i="6"/>
  <c r="J375" i="6"/>
  <c r="I375" i="6"/>
  <c r="H375" i="6"/>
  <c r="G375" i="6"/>
  <c r="F375" i="6"/>
  <c r="E375" i="6"/>
  <c r="B375" i="6"/>
  <c r="A375" i="6"/>
  <c r="K374" i="6"/>
  <c r="J374" i="6"/>
  <c r="I374" i="6"/>
  <c r="G374" i="6"/>
  <c r="F374" i="6"/>
  <c r="E374" i="6"/>
  <c r="H374" i="6" s="1"/>
  <c r="B374" i="6"/>
  <c r="K373" i="6"/>
  <c r="H373" i="6"/>
  <c r="G373" i="6"/>
  <c r="F373" i="6"/>
  <c r="E373" i="6"/>
  <c r="B373" i="6"/>
  <c r="J372" i="6"/>
  <c r="I372" i="6"/>
  <c r="H372" i="6"/>
  <c r="G372" i="6"/>
  <c r="F372" i="6"/>
  <c r="E372" i="6"/>
  <c r="K372" i="6" s="1"/>
  <c r="B372" i="6"/>
  <c r="L371" i="6"/>
  <c r="K371" i="6"/>
  <c r="J371" i="6"/>
  <c r="I371" i="6"/>
  <c r="H371" i="6"/>
  <c r="G371" i="6"/>
  <c r="F371" i="6"/>
  <c r="E371" i="6"/>
  <c r="B371" i="6"/>
  <c r="A371" i="6"/>
  <c r="K370" i="6"/>
  <c r="I370" i="6"/>
  <c r="G370" i="6"/>
  <c r="E370" i="6"/>
  <c r="H370" i="6" s="1"/>
  <c r="B370" i="6"/>
  <c r="H369" i="6"/>
  <c r="G369" i="6"/>
  <c r="E369" i="6"/>
  <c r="K369" i="6" s="1"/>
  <c r="B369" i="6"/>
  <c r="J368" i="6"/>
  <c r="H368" i="6"/>
  <c r="G368" i="6"/>
  <c r="E368" i="6"/>
  <c r="K368" i="6" s="1"/>
  <c r="B368" i="6"/>
  <c r="L367" i="6"/>
  <c r="K367" i="6"/>
  <c r="J367" i="6"/>
  <c r="I367" i="6"/>
  <c r="H367" i="6"/>
  <c r="G367" i="6"/>
  <c r="F367" i="6"/>
  <c r="E367" i="6"/>
  <c r="B367" i="6"/>
  <c r="A367" i="6"/>
  <c r="K366" i="6"/>
  <c r="G366" i="6"/>
  <c r="E366" i="6"/>
  <c r="B366" i="6"/>
  <c r="G365" i="6"/>
  <c r="E365" i="6"/>
  <c r="B365" i="6"/>
  <c r="J364" i="6"/>
  <c r="G364" i="6"/>
  <c r="E364" i="6"/>
  <c r="B364" i="6"/>
  <c r="L363" i="6"/>
  <c r="K363" i="6"/>
  <c r="J363" i="6"/>
  <c r="I363" i="6"/>
  <c r="H363" i="6"/>
  <c r="G363" i="6"/>
  <c r="F363" i="6"/>
  <c r="E363" i="6"/>
  <c r="B363" i="6"/>
  <c r="A363" i="6"/>
  <c r="K362" i="6"/>
  <c r="J362" i="6"/>
  <c r="G362" i="6"/>
  <c r="F362" i="6"/>
  <c r="E362" i="6"/>
  <c r="H362" i="6" s="1"/>
  <c r="B362" i="6"/>
  <c r="K361" i="6"/>
  <c r="G361" i="6"/>
  <c r="F361" i="6"/>
  <c r="E361" i="6"/>
  <c r="B361" i="6"/>
  <c r="J360" i="6"/>
  <c r="I360" i="6"/>
  <c r="G360" i="6"/>
  <c r="F360" i="6"/>
  <c r="E360" i="6"/>
  <c r="K360" i="6" s="1"/>
  <c r="B360" i="6"/>
  <c r="L359" i="6"/>
  <c r="K359" i="6"/>
  <c r="J359" i="6"/>
  <c r="I359" i="6"/>
  <c r="H359" i="6"/>
  <c r="G359" i="6"/>
  <c r="F359" i="6"/>
  <c r="E359" i="6"/>
  <c r="B359" i="6"/>
  <c r="A359" i="6"/>
  <c r="K358" i="6"/>
  <c r="J358" i="6"/>
  <c r="I358" i="6"/>
  <c r="G358" i="6"/>
  <c r="F358" i="6"/>
  <c r="E358" i="6"/>
  <c r="H358" i="6" s="1"/>
  <c r="B358" i="6"/>
  <c r="K357" i="6"/>
  <c r="H357" i="6"/>
  <c r="G357" i="6"/>
  <c r="F357" i="6"/>
  <c r="E357" i="6"/>
  <c r="B357" i="6"/>
  <c r="J356" i="6"/>
  <c r="I356" i="6"/>
  <c r="H356" i="6"/>
  <c r="G356" i="6"/>
  <c r="F356" i="6"/>
  <c r="E356" i="6"/>
  <c r="K356" i="6" s="1"/>
  <c r="B356" i="6"/>
  <c r="L355" i="6"/>
  <c r="K355" i="6"/>
  <c r="J355" i="6"/>
  <c r="I355" i="6"/>
  <c r="H355" i="6"/>
  <c r="G355" i="6"/>
  <c r="F355" i="6"/>
  <c r="E355" i="6"/>
  <c r="B355" i="6"/>
  <c r="A355" i="6"/>
  <c r="K354" i="6"/>
  <c r="I354" i="6"/>
  <c r="G354" i="6"/>
  <c r="E354" i="6"/>
  <c r="H354" i="6" s="1"/>
  <c r="B354" i="6"/>
  <c r="H353" i="6"/>
  <c r="G353" i="6"/>
  <c r="E353" i="6"/>
  <c r="K353" i="6" s="1"/>
  <c r="B353" i="6"/>
  <c r="J352" i="6"/>
  <c r="H352" i="6"/>
  <c r="G352" i="6"/>
  <c r="E352" i="6"/>
  <c r="K352" i="6" s="1"/>
  <c r="B352" i="6"/>
  <c r="L351" i="6"/>
  <c r="K351" i="6"/>
  <c r="J351" i="6"/>
  <c r="I351" i="6"/>
  <c r="H351" i="6"/>
  <c r="G351" i="6"/>
  <c r="F351" i="6"/>
  <c r="E351" i="6"/>
  <c r="B351" i="6"/>
  <c r="A351" i="6"/>
  <c r="K350" i="6"/>
  <c r="G350" i="6"/>
  <c r="E350" i="6"/>
  <c r="B350" i="6"/>
  <c r="G349" i="6"/>
  <c r="E349" i="6"/>
  <c r="B349" i="6"/>
  <c r="J348" i="6"/>
  <c r="G348" i="6"/>
  <c r="E348" i="6"/>
  <c r="B348" i="6"/>
  <c r="L347" i="6"/>
  <c r="K347" i="6"/>
  <c r="J347" i="6"/>
  <c r="I347" i="6"/>
  <c r="H347" i="6"/>
  <c r="G347" i="6"/>
  <c r="F347" i="6"/>
  <c r="E347" i="6"/>
  <c r="B347" i="6"/>
  <c r="A347" i="6"/>
  <c r="K346" i="6"/>
  <c r="J346" i="6"/>
  <c r="G346" i="6"/>
  <c r="F346" i="6"/>
  <c r="E346" i="6"/>
  <c r="H346" i="6" s="1"/>
  <c r="B346" i="6"/>
  <c r="K345" i="6"/>
  <c r="G345" i="6"/>
  <c r="F345" i="6"/>
  <c r="E345" i="6"/>
  <c r="B345" i="6"/>
  <c r="J344" i="6"/>
  <c r="I344" i="6"/>
  <c r="G344" i="6"/>
  <c r="F344" i="6"/>
  <c r="E344" i="6"/>
  <c r="K344" i="6" s="1"/>
  <c r="B344" i="6"/>
  <c r="L343" i="6"/>
  <c r="K343" i="6"/>
  <c r="J343" i="6"/>
  <c r="I343" i="6"/>
  <c r="H343" i="6"/>
  <c r="G343" i="6"/>
  <c r="F343" i="6"/>
  <c r="E343" i="6"/>
  <c r="B343" i="6"/>
  <c r="A343" i="6"/>
  <c r="K342" i="6"/>
  <c r="J342" i="6"/>
  <c r="I342" i="6"/>
  <c r="G342" i="6"/>
  <c r="F342" i="6"/>
  <c r="E342" i="6"/>
  <c r="H342" i="6" s="1"/>
  <c r="B342" i="6"/>
  <c r="K341" i="6"/>
  <c r="H341" i="6"/>
  <c r="G341" i="6"/>
  <c r="F341" i="6"/>
  <c r="E341" i="6"/>
  <c r="B341" i="6"/>
  <c r="J340" i="6"/>
  <c r="I340" i="6"/>
  <c r="H340" i="6"/>
  <c r="G340" i="6"/>
  <c r="F340" i="6"/>
  <c r="E340" i="6"/>
  <c r="K340" i="6" s="1"/>
  <c r="B340" i="6"/>
  <c r="L339" i="6"/>
  <c r="K339" i="6"/>
  <c r="J339" i="6"/>
  <c r="I339" i="6"/>
  <c r="H339" i="6"/>
  <c r="G339" i="6"/>
  <c r="F339" i="6"/>
  <c r="E339" i="6"/>
  <c r="B339" i="6"/>
  <c r="A339" i="6"/>
  <c r="K338" i="6"/>
  <c r="I338" i="6"/>
  <c r="G338" i="6"/>
  <c r="E338" i="6"/>
  <c r="H338" i="6" s="1"/>
  <c r="B338" i="6"/>
  <c r="H337" i="6"/>
  <c r="G337" i="6"/>
  <c r="E337" i="6"/>
  <c r="K337" i="6" s="1"/>
  <c r="B337" i="6"/>
  <c r="L336" i="6"/>
  <c r="J336" i="6"/>
  <c r="I336" i="6"/>
  <c r="G336" i="6"/>
  <c r="F336" i="6"/>
  <c r="A336" i="6" s="1"/>
  <c r="E336" i="6"/>
  <c r="K336" i="6" s="1"/>
  <c r="B336" i="6"/>
  <c r="L335" i="6"/>
  <c r="K335" i="6"/>
  <c r="J335" i="6"/>
  <c r="I335" i="6"/>
  <c r="H335" i="6"/>
  <c r="G335" i="6"/>
  <c r="F335" i="6"/>
  <c r="E335" i="6"/>
  <c r="B335" i="6"/>
  <c r="A335" i="6"/>
  <c r="L334" i="6"/>
  <c r="J334" i="6"/>
  <c r="I334" i="6"/>
  <c r="G334" i="6"/>
  <c r="F334" i="6"/>
  <c r="A334" i="6" s="1"/>
  <c r="E334" i="6"/>
  <c r="K334" i="6" s="1"/>
  <c r="B334" i="6"/>
  <c r="G333" i="6"/>
  <c r="E333" i="6"/>
  <c r="B333" i="6"/>
  <c r="J332" i="6"/>
  <c r="I332" i="6"/>
  <c r="H332" i="6"/>
  <c r="G332" i="6"/>
  <c r="F332" i="6"/>
  <c r="E332" i="6"/>
  <c r="K332" i="6" s="1"/>
  <c r="B332" i="6"/>
  <c r="L331" i="6"/>
  <c r="K331" i="6"/>
  <c r="J331" i="6"/>
  <c r="I331" i="6"/>
  <c r="H331" i="6"/>
  <c r="G331" i="6"/>
  <c r="F331" i="6"/>
  <c r="E331" i="6"/>
  <c r="B331" i="6"/>
  <c r="A331" i="6"/>
  <c r="L330" i="6"/>
  <c r="K330" i="6"/>
  <c r="J330" i="6"/>
  <c r="I330" i="6"/>
  <c r="G330" i="6"/>
  <c r="F330" i="6"/>
  <c r="E330" i="6"/>
  <c r="H330" i="6" s="1"/>
  <c r="B330" i="6"/>
  <c r="A330" i="6"/>
  <c r="G329" i="6"/>
  <c r="E329" i="6"/>
  <c r="B329" i="6"/>
  <c r="G328" i="6"/>
  <c r="F328" i="6"/>
  <c r="A328" i="6" s="1"/>
  <c r="E328" i="6"/>
  <c r="B328" i="6"/>
  <c r="K327" i="6"/>
  <c r="J327" i="6"/>
  <c r="I327" i="6"/>
  <c r="H327" i="6"/>
  <c r="G327" i="6"/>
  <c r="F327" i="6"/>
  <c r="A327" i="6" s="1"/>
  <c r="E327" i="6"/>
  <c r="B327" i="6"/>
  <c r="K326" i="6"/>
  <c r="J326" i="6"/>
  <c r="I326" i="6"/>
  <c r="H326" i="6"/>
  <c r="G326" i="6"/>
  <c r="F326" i="6"/>
  <c r="E326" i="6"/>
  <c r="B326" i="6"/>
  <c r="K325" i="6"/>
  <c r="J325" i="6"/>
  <c r="G325" i="6"/>
  <c r="E325" i="6"/>
  <c r="I325" i="6" s="1"/>
  <c r="B325" i="6"/>
  <c r="J324" i="6"/>
  <c r="H324" i="6"/>
  <c r="G324" i="6"/>
  <c r="E324" i="6"/>
  <c r="K324" i="6" s="1"/>
  <c r="B324" i="6"/>
  <c r="L323" i="6"/>
  <c r="K323" i="6"/>
  <c r="J323" i="6"/>
  <c r="I323" i="6"/>
  <c r="H323" i="6"/>
  <c r="G323" i="6"/>
  <c r="F323" i="6"/>
  <c r="E323" i="6"/>
  <c r="B323" i="6"/>
  <c r="A323" i="6"/>
  <c r="G322" i="6"/>
  <c r="E322" i="6"/>
  <c r="B322" i="6"/>
  <c r="K321" i="6"/>
  <c r="J321" i="6"/>
  <c r="G321" i="6"/>
  <c r="F321" i="6"/>
  <c r="E321" i="6"/>
  <c r="I321" i="6" s="1"/>
  <c r="B321" i="6"/>
  <c r="H320" i="6"/>
  <c r="G320" i="6"/>
  <c r="E320" i="6"/>
  <c r="B320" i="6"/>
  <c r="K319" i="6"/>
  <c r="J319" i="6"/>
  <c r="I319" i="6"/>
  <c r="H319" i="6"/>
  <c r="G319" i="6"/>
  <c r="F319" i="6"/>
  <c r="E319" i="6"/>
  <c r="B319" i="6"/>
  <c r="K318" i="6"/>
  <c r="J318" i="6"/>
  <c r="H318" i="6"/>
  <c r="G318" i="6"/>
  <c r="E318" i="6"/>
  <c r="F318" i="6" s="1"/>
  <c r="L318" i="6" s="1"/>
  <c r="B318" i="6"/>
  <c r="L317" i="6"/>
  <c r="K317" i="6"/>
  <c r="J317" i="6"/>
  <c r="G317" i="6"/>
  <c r="F317" i="6"/>
  <c r="E317" i="6"/>
  <c r="I317" i="6" s="1"/>
  <c r="B317" i="6"/>
  <c r="J316" i="6"/>
  <c r="G316" i="6"/>
  <c r="E316" i="6"/>
  <c r="B316" i="6"/>
  <c r="K315" i="6"/>
  <c r="J315" i="6"/>
  <c r="I315" i="6"/>
  <c r="H315" i="6"/>
  <c r="G315" i="6"/>
  <c r="F315" i="6"/>
  <c r="L315" i="6" s="1"/>
  <c r="E315" i="6"/>
  <c r="B315" i="6"/>
  <c r="A315" i="6"/>
  <c r="H314" i="6"/>
  <c r="G314" i="6"/>
  <c r="E314" i="6"/>
  <c r="B314" i="6"/>
  <c r="K313" i="6"/>
  <c r="J313" i="6"/>
  <c r="H313" i="6"/>
  <c r="G313" i="6"/>
  <c r="F313" i="6"/>
  <c r="E313" i="6"/>
  <c r="I313" i="6" s="1"/>
  <c r="B313" i="6"/>
  <c r="J312" i="6"/>
  <c r="I312" i="6"/>
  <c r="G312" i="6"/>
  <c r="E312" i="6"/>
  <c r="K312" i="6" s="1"/>
  <c r="B312" i="6"/>
  <c r="K311" i="6"/>
  <c r="J311" i="6"/>
  <c r="I311" i="6"/>
  <c r="H311" i="6"/>
  <c r="G311" i="6"/>
  <c r="F311" i="6"/>
  <c r="L311" i="6" s="1"/>
  <c r="E311" i="6"/>
  <c r="B311" i="6"/>
  <c r="A311" i="6"/>
  <c r="J310" i="6"/>
  <c r="G310" i="6"/>
  <c r="E310" i="6"/>
  <c r="B310" i="6"/>
  <c r="G309" i="6"/>
  <c r="E309" i="6"/>
  <c r="B309" i="6"/>
  <c r="J308" i="6"/>
  <c r="I308" i="6"/>
  <c r="G308" i="6"/>
  <c r="F308" i="6"/>
  <c r="E308" i="6"/>
  <c r="K308" i="6" s="1"/>
  <c r="B308" i="6"/>
  <c r="K307" i="6"/>
  <c r="J307" i="6"/>
  <c r="I307" i="6"/>
  <c r="H307" i="6"/>
  <c r="G307" i="6"/>
  <c r="F307" i="6"/>
  <c r="L307" i="6" s="1"/>
  <c r="E307" i="6"/>
  <c r="B307" i="6"/>
  <c r="A307" i="6"/>
  <c r="J306" i="6"/>
  <c r="I306" i="6"/>
  <c r="G306" i="6"/>
  <c r="E306" i="6"/>
  <c r="F306" i="6" s="1"/>
  <c r="B306" i="6"/>
  <c r="L305" i="6"/>
  <c r="K305" i="6"/>
  <c r="J305" i="6"/>
  <c r="I305" i="6"/>
  <c r="G305" i="6"/>
  <c r="F305" i="6"/>
  <c r="E305" i="6"/>
  <c r="H305" i="6" s="1"/>
  <c r="B305" i="6"/>
  <c r="K304" i="6"/>
  <c r="H304" i="6"/>
  <c r="G304" i="6"/>
  <c r="E304" i="6"/>
  <c r="B304" i="6"/>
  <c r="G303" i="6"/>
  <c r="E303" i="6"/>
  <c r="B303" i="6"/>
  <c r="J302" i="6"/>
  <c r="I302" i="6"/>
  <c r="G302" i="6"/>
  <c r="E302" i="6"/>
  <c r="F302" i="6" s="1"/>
  <c r="B302" i="6"/>
  <c r="L301" i="6"/>
  <c r="K301" i="6"/>
  <c r="J301" i="6"/>
  <c r="I301" i="6"/>
  <c r="G301" i="6"/>
  <c r="F301" i="6"/>
  <c r="E301" i="6"/>
  <c r="H301" i="6" s="1"/>
  <c r="B301" i="6"/>
  <c r="G300" i="6"/>
  <c r="E300" i="6"/>
  <c r="B300" i="6"/>
  <c r="J299" i="6"/>
  <c r="G299" i="6"/>
  <c r="E299" i="6"/>
  <c r="B299" i="6"/>
  <c r="L298" i="6"/>
  <c r="J298" i="6"/>
  <c r="I298" i="6"/>
  <c r="G298" i="6"/>
  <c r="E298" i="6"/>
  <c r="F298" i="6" s="1"/>
  <c r="B298" i="6"/>
  <c r="K297" i="6"/>
  <c r="J297" i="6"/>
  <c r="I297" i="6"/>
  <c r="G297" i="6"/>
  <c r="F297" i="6"/>
  <c r="L297" i="6" s="1"/>
  <c r="E297" i="6"/>
  <c r="H297" i="6" s="1"/>
  <c r="B297" i="6"/>
  <c r="G296" i="6"/>
  <c r="E296" i="6"/>
  <c r="B296" i="6"/>
  <c r="G295" i="6"/>
  <c r="E295" i="6"/>
  <c r="B295" i="6"/>
  <c r="L294" i="6"/>
  <c r="J294" i="6"/>
  <c r="I294" i="6"/>
  <c r="G294" i="6"/>
  <c r="E294" i="6"/>
  <c r="F294" i="6" s="1"/>
  <c r="B294" i="6"/>
  <c r="L293" i="6"/>
  <c r="K293" i="6"/>
  <c r="J293" i="6"/>
  <c r="I293" i="6"/>
  <c r="G293" i="6"/>
  <c r="F293" i="6"/>
  <c r="E293" i="6"/>
  <c r="H293" i="6" s="1"/>
  <c r="B293" i="6"/>
  <c r="K292" i="6"/>
  <c r="I292" i="6"/>
  <c r="G292" i="6"/>
  <c r="E292" i="6"/>
  <c r="J292" i="6" s="1"/>
  <c r="B292" i="6"/>
  <c r="K291" i="6"/>
  <c r="J291" i="6"/>
  <c r="H291" i="6"/>
  <c r="G291" i="6"/>
  <c r="E291" i="6"/>
  <c r="B291" i="6"/>
  <c r="J290" i="6"/>
  <c r="I290" i="6"/>
  <c r="G290" i="6"/>
  <c r="E290" i="6"/>
  <c r="B290" i="6"/>
  <c r="L289" i="6"/>
  <c r="K289" i="6"/>
  <c r="J289" i="6"/>
  <c r="I289" i="6"/>
  <c r="G289" i="6"/>
  <c r="F289" i="6"/>
  <c r="E289" i="6"/>
  <c r="H289" i="6" s="1"/>
  <c r="B289" i="6"/>
  <c r="A289" i="6"/>
  <c r="K288" i="6"/>
  <c r="I288" i="6"/>
  <c r="H288" i="6"/>
  <c r="G288" i="6"/>
  <c r="F288" i="6"/>
  <c r="L288" i="6" s="1"/>
  <c r="E288" i="6"/>
  <c r="J288" i="6" s="1"/>
  <c r="B288" i="6"/>
  <c r="K287" i="6"/>
  <c r="J287" i="6"/>
  <c r="H287" i="6"/>
  <c r="G287" i="6"/>
  <c r="E287" i="6"/>
  <c r="B287" i="6"/>
  <c r="G286" i="6"/>
  <c r="E286" i="6"/>
  <c r="B286" i="6"/>
  <c r="K285" i="6"/>
  <c r="J285" i="6"/>
  <c r="I285" i="6"/>
  <c r="G285" i="6"/>
  <c r="F285" i="6"/>
  <c r="L285" i="6" s="1"/>
  <c r="E285" i="6"/>
  <c r="H285" i="6" s="1"/>
  <c r="B285" i="6"/>
  <c r="G284" i="6"/>
  <c r="E284" i="6"/>
  <c r="B284" i="6"/>
  <c r="H283" i="6"/>
  <c r="G283" i="6"/>
  <c r="E283" i="6"/>
  <c r="B283" i="6"/>
  <c r="G282" i="6"/>
  <c r="E282" i="6"/>
  <c r="B282" i="6"/>
  <c r="L281" i="6"/>
  <c r="K281" i="6"/>
  <c r="J281" i="6"/>
  <c r="I281" i="6"/>
  <c r="G281" i="6"/>
  <c r="F281" i="6"/>
  <c r="E281" i="6"/>
  <c r="H281" i="6" s="1"/>
  <c r="B281" i="6"/>
  <c r="G280" i="6"/>
  <c r="E280" i="6"/>
  <c r="J280" i="6" s="1"/>
  <c r="B280" i="6"/>
  <c r="G279" i="6"/>
  <c r="E279" i="6"/>
  <c r="B279" i="6"/>
  <c r="G278" i="6"/>
  <c r="E278" i="6"/>
  <c r="B278" i="6"/>
  <c r="L277" i="6"/>
  <c r="K277" i="6"/>
  <c r="J277" i="6"/>
  <c r="I277" i="6"/>
  <c r="G277" i="6"/>
  <c r="F277" i="6"/>
  <c r="E277" i="6"/>
  <c r="H277" i="6" s="1"/>
  <c r="B277" i="6"/>
  <c r="A277" i="6"/>
  <c r="K276" i="6"/>
  <c r="I276" i="6"/>
  <c r="G276" i="6"/>
  <c r="E276" i="6"/>
  <c r="J276" i="6" s="1"/>
  <c r="B276" i="6"/>
  <c r="K275" i="6"/>
  <c r="J275" i="6"/>
  <c r="H275" i="6"/>
  <c r="G275" i="6"/>
  <c r="E275" i="6"/>
  <c r="B275" i="6"/>
  <c r="J274" i="6"/>
  <c r="I274" i="6"/>
  <c r="G274" i="6"/>
  <c r="E274" i="6"/>
  <c r="B274" i="6"/>
  <c r="L273" i="6"/>
  <c r="K273" i="6"/>
  <c r="J273" i="6"/>
  <c r="I273" i="6"/>
  <c r="G273" i="6"/>
  <c r="F273" i="6"/>
  <c r="E273" i="6"/>
  <c r="H273" i="6" s="1"/>
  <c r="B273" i="6"/>
  <c r="K272" i="6"/>
  <c r="I272" i="6"/>
  <c r="H272" i="6"/>
  <c r="G272" i="6"/>
  <c r="F272" i="6"/>
  <c r="L272" i="6" s="1"/>
  <c r="E272" i="6"/>
  <c r="J272" i="6" s="1"/>
  <c r="B272" i="6"/>
  <c r="A272" i="6"/>
  <c r="K271" i="6"/>
  <c r="J271" i="6"/>
  <c r="H271" i="6"/>
  <c r="G271" i="6"/>
  <c r="E271" i="6"/>
  <c r="B271" i="6"/>
  <c r="G270" i="6"/>
  <c r="E270" i="6"/>
  <c r="B270" i="6"/>
  <c r="K269" i="6"/>
  <c r="J269" i="6"/>
  <c r="I269" i="6"/>
  <c r="G269" i="6"/>
  <c r="F269" i="6"/>
  <c r="L269" i="6" s="1"/>
  <c r="E269" i="6"/>
  <c r="H269" i="6" s="1"/>
  <c r="B269" i="6"/>
  <c r="G268" i="6"/>
  <c r="E268" i="6"/>
  <c r="B268" i="6"/>
  <c r="H267" i="6"/>
  <c r="G267" i="6"/>
  <c r="E267" i="6"/>
  <c r="B267" i="6"/>
  <c r="G266" i="6"/>
  <c r="E266" i="6"/>
  <c r="B266" i="6"/>
  <c r="L265" i="6"/>
  <c r="K265" i="6"/>
  <c r="J265" i="6"/>
  <c r="I265" i="6"/>
  <c r="G265" i="6"/>
  <c r="F265" i="6"/>
  <c r="E265" i="6"/>
  <c r="H265" i="6" s="1"/>
  <c r="B265" i="6"/>
  <c r="A265" i="6"/>
  <c r="G264" i="6"/>
  <c r="E264" i="6"/>
  <c r="J264" i="6" s="1"/>
  <c r="B264" i="6"/>
  <c r="G263" i="6"/>
  <c r="E263" i="6"/>
  <c r="B263" i="6"/>
  <c r="G262" i="6"/>
  <c r="E262" i="6"/>
  <c r="B262" i="6"/>
  <c r="L261" i="6"/>
  <c r="K261" i="6"/>
  <c r="J261" i="6"/>
  <c r="I261" i="6"/>
  <c r="G261" i="6"/>
  <c r="F261" i="6"/>
  <c r="E261" i="6"/>
  <c r="H261" i="6" s="1"/>
  <c r="B261" i="6"/>
  <c r="A261" i="6"/>
  <c r="K260" i="6"/>
  <c r="I260" i="6"/>
  <c r="G260" i="6"/>
  <c r="E260" i="6"/>
  <c r="J260" i="6" s="1"/>
  <c r="B260" i="6"/>
  <c r="K259" i="6"/>
  <c r="J259" i="6"/>
  <c r="H259" i="6"/>
  <c r="G259" i="6"/>
  <c r="E259" i="6"/>
  <c r="B259" i="6"/>
  <c r="J258" i="6"/>
  <c r="I258" i="6"/>
  <c r="G258" i="6"/>
  <c r="E258" i="6"/>
  <c r="B258" i="6"/>
  <c r="L257" i="6"/>
  <c r="K257" i="6"/>
  <c r="J257" i="6"/>
  <c r="I257" i="6"/>
  <c r="G257" i="6"/>
  <c r="F257" i="6"/>
  <c r="E257" i="6"/>
  <c r="H257" i="6" s="1"/>
  <c r="B257" i="6"/>
  <c r="K256" i="6"/>
  <c r="I256" i="6"/>
  <c r="H256" i="6"/>
  <c r="G256" i="6"/>
  <c r="F256" i="6"/>
  <c r="L256" i="6" s="1"/>
  <c r="E256" i="6"/>
  <c r="J256" i="6" s="1"/>
  <c r="B256" i="6"/>
  <c r="K255" i="6"/>
  <c r="J255" i="6"/>
  <c r="H255" i="6"/>
  <c r="G255" i="6"/>
  <c r="E255" i="6"/>
  <c r="B255" i="6"/>
  <c r="G254" i="6"/>
  <c r="E254" i="6"/>
  <c r="B254" i="6"/>
  <c r="K253" i="6"/>
  <c r="J253" i="6"/>
  <c r="I253" i="6"/>
  <c r="G253" i="6"/>
  <c r="F253" i="6"/>
  <c r="L253" i="6" s="1"/>
  <c r="E253" i="6"/>
  <c r="H253" i="6" s="1"/>
  <c r="B253" i="6"/>
  <c r="G252" i="6"/>
  <c r="E252" i="6"/>
  <c r="B252" i="6"/>
  <c r="H251" i="6"/>
  <c r="G251" i="6"/>
  <c r="E251" i="6"/>
  <c r="B251" i="6"/>
  <c r="G250" i="6"/>
  <c r="E250" i="6"/>
  <c r="B250" i="6"/>
  <c r="L249" i="6"/>
  <c r="K249" i="6"/>
  <c r="J249" i="6"/>
  <c r="I249" i="6"/>
  <c r="G249" i="6"/>
  <c r="F249" i="6"/>
  <c r="E249" i="6"/>
  <c r="H249" i="6" s="1"/>
  <c r="B249" i="6"/>
  <c r="A249" i="6"/>
  <c r="G248" i="6"/>
  <c r="E248" i="6"/>
  <c r="J248" i="6" s="1"/>
  <c r="B248" i="6"/>
  <c r="G247" i="6"/>
  <c r="E247" i="6"/>
  <c r="B247" i="6"/>
  <c r="G246" i="6"/>
  <c r="E246" i="6"/>
  <c r="B246" i="6"/>
  <c r="L245" i="6"/>
  <c r="K245" i="6"/>
  <c r="J245" i="6"/>
  <c r="I245" i="6"/>
  <c r="G245" i="6"/>
  <c r="F245" i="6"/>
  <c r="E245" i="6"/>
  <c r="H245" i="6" s="1"/>
  <c r="B245" i="6"/>
  <c r="A245" i="6"/>
  <c r="K244" i="6"/>
  <c r="I244" i="6"/>
  <c r="G244" i="6"/>
  <c r="E244" i="6"/>
  <c r="J244" i="6" s="1"/>
  <c r="B244" i="6"/>
  <c r="K243" i="6"/>
  <c r="J243" i="6"/>
  <c r="H243" i="6"/>
  <c r="G243" i="6"/>
  <c r="E243" i="6"/>
  <c r="B243" i="6"/>
  <c r="J242" i="6"/>
  <c r="I242" i="6"/>
  <c r="G242" i="6"/>
  <c r="E242" i="6"/>
  <c r="B242" i="6"/>
  <c r="L241" i="6"/>
  <c r="K241" i="6"/>
  <c r="J241" i="6"/>
  <c r="I241" i="6"/>
  <c r="G241" i="6"/>
  <c r="F241" i="6"/>
  <c r="E241" i="6"/>
  <c r="H241" i="6" s="1"/>
  <c r="B241" i="6"/>
  <c r="K240" i="6"/>
  <c r="I240" i="6"/>
  <c r="H240" i="6"/>
  <c r="G240" i="6"/>
  <c r="F240" i="6"/>
  <c r="L240" i="6" s="1"/>
  <c r="E240" i="6"/>
  <c r="J240" i="6" s="1"/>
  <c r="B240" i="6"/>
  <c r="K239" i="6"/>
  <c r="J239" i="6"/>
  <c r="H239" i="6"/>
  <c r="G239" i="6"/>
  <c r="F239" i="6"/>
  <c r="L239" i="6" s="1"/>
  <c r="E239" i="6"/>
  <c r="I239" i="6" s="1"/>
  <c r="B239" i="6"/>
  <c r="J238" i="6"/>
  <c r="I238" i="6"/>
  <c r="H238" i="6"/>
  <c r="G238" i="6"/>
  <c r="E238" i="6"/>
  <c r="B238" i="6"/>
  <c r="L237" i="6"/>
  <c r="K237" i="6"/>
  <c r="J237" i="6"/>
  <c r="I237" i="6"/>
  <c r="G237" i="6"/>
  <c r="F237" i="6"/>
  <c r="E237" i="6"/>
  <c r="H237" i="6" s="1"/>
  <c r="B237" i="6"/>
  <c r="K236" i="6"/>
  <c r="I236" i="6"/>
  <c r="H236" i="6"/>
  <c r="G236" i="6"/>
  <c r="E236" i="6"/>
  <c r="J236" i="6" s="1"/>
  <c r="B236" i="6"/>
  <c r="K235" i="6"/>
  <c r="J235" i="6"/>
  <c r="H235" i="6"/>
  <c r="G235" i="6"/>
  <c r="E235" i="6"/>
  <c r="I235" i="6" s="1"/>
  <c r="B235" i="6"/>
  <c r="J234" i="6"/>
  <c r="I234" i="6"/>
  <c r="H234" i="6"/>
  <c r="G234" i="6"/>
  <c r="E234" i="6"/>
  <c r="B234" i="6"/>
  <c r="L233" i="6"/>
  <c r="K233" i="6"/>
  <c r="J233" i="6"/>
  <c r="I233" i="6"/>
  <c r="G233" i="6"/>
  <c r="F233" i="6"/>
  <c r="E233" i="6"/>
  <c r="H233" i="6" s="1"/>
  <c r="B233" i="6"/>
  <c r="A233" i="6"/>
  <c r="K232" i="6"/>
  <c r="I232" i="6"/>
  <c r="G232" i="6"/>
  <c r="E232" i="6"/>
  <c r="J232" i="6" s="1"/>
  <c r="B232" i="6"/>
  <c r="K231" i="6"/>
  <c r="J231" i="6"/>
  <c r="G231" i="6"/>
  <c r="E231" i="6"/>
  <c r="I231" i="6" s="1"/>
  <c r="B231" i="6"/>
  <c r="J230" i="6"/>
  <c r="G230" i="6"/>
  <c r="E230" i="6"/>
  <c r="B230" i="6"/>
  <c r="L229" i="6"/>
  <c r="K229" i="6"/>
  <c r="J229" i="6"/>
  <c r="I229" i="6"/>
  <c r="G229" i="6"/>
  <c r="F229" i="6"/>
  <c r="E229" i="6"/>
  <c r="H229" i="6" s="1"/>
  <c r="B229" i="6"/>
  <c r="A229" i="6"/>
  <c r="K228" i="6"/>
  <c r="G228" i="6"/>
  <c r="E228" i="6"/>
  <c r="J228" i="6" s="1"/>
  <c r="B228" i="6"/>
  <c r="K227" i="6"/>
  <c r="G227" i="6"/>
  <c r="E227" i="6"/>
  <c r="I227" i="6" s="1"/>
  <c r="B227" i="6"/>
  <c r="G226" i="6"/>
  <c r="E226" i="6"/>
  <c r="B226" i="6"/>
  <c r="L225" i="6"/>
  <c r="K225" i="6"/>
  <c r="J225" i="6"/>
  <c r="I225" i="6"/>
  <c r="G225" i="6"/>
  <c r="F225" i="6"/>
  <c r="E225" i="6"/>
  <c r="H225" i="6" s="1"/>
  <c r="B225" i="6"/>
  <c r="G224" i="6"/>
  <c r="E224" i="6"/>
  <c r="J224" i="6" s="1"/>
  <c r="B224" i="6"/>
  <c r="G223" i="6"/>
  <c r="E223" i="6"/>
  <c r="I223" i="6" s="1"/>
  <c r="B223" i="6"/>
  <c r="G222" i="6"/>
  <c r="E222" i="6"/>
  <c r="B222" i="6"/>
  <c r="L221" i="6"/>
  <c r="K221" i="6"/>
  <c r="J221" i="6"/>
  <c r="I221" i="6"/>
  <c r="G221" i="6"/>
  <c r="F221" i="6"/>
  <c r="E221" i="6"/>
  <c r="H221" i="6" s="1"/>
  <c r="B221" i="6"/>
  <c r="G220" i="6"/>
  <c r="F220" i="6"/>
  <c r="L220" i="6" s="1"/>
  <c r="E220" i="6"/>
  <c r="J220" i="6" s="1"/>
  <c r="B220" i="6"/>
  <c r="G219" i="6"/>
  <c r="F219" i="6"/>
  <c r="L219" i="6" s="1"/>
  <c r="E219" i="6"/>
  <c r="I219" i="6" s="1"/>
  <c r="B219" i="6"/>
  <c r="H218" i="6"/>
  <c r="G218" i="6"/>
  <c r="E218" i="6"/>
  <c r="B218" i="6"/>
  <c r="K217" i="6"/>
  <c r="J217" i="6"/>
  <c r="I217" i="6"/>
  <c r="G217" i="6"/>
  <c r="F217" i="6"/>
  <c r="L217" i="6" s="1"/>
  <c r="E217" i="6"/>
  <c r="H217" i="6" s="1"/>
  <c r="B217" i="6"/>
  <c r="G216" i="6"/>
  <c r="E216" i="6"/>
  <c r="B216" i="6"/>
  <c r="J215" i="6"/>
  <c r="I215" i="6"/>
  <c r="H215" i="6"/>
  <c r="G215" i="6"/>
  <c r="F215" i="6"/>
  <c r="E215" i="6"/>
  <c r="K215" i="6" s="1"/>
  <c r="B215" i="6"/>
  <c r="L214" i="6"/>
  <c r="K214" i="6"/>
  <c r="J214" i="6"/>
  <c r="I214" i="6"/>
  <c r="H214" i="6"/>
  <c r="G214" i="6"/>
  <c r="E214" i="6"/>
  <c r="F214" i="6" s="1"/>
  <c r="B214" i="6"/>
  <c r="A214" i="6"/>
  <c r="L213" i="6"/>
  <c r="K213" i="6"/>
  <c r="J213" i="6"/>
  <c r="I213" i="6"/>
  <c r="G213" i="6"/>
  <c r="F213" i="6"/>
  <c r="E213" i="6"/>
  <c r="H213" i="6" s="1"/>
  <c r="B213" i="6"/>
  <c r="K212" i="6"/>
  <c r="I212" i="6"/>
  <c r="G212" i="6"/>
  <c r="E212" i="6"/>
  <c r="J212" i="6" s="1"/>
  <c r="B212" i="6"/>
  <c r="J211" i="6"/>
  <c r="G211" i="6"/>
  <c r="E211" i="6"/>
  <c r="I211" i="6" s="1"/>
  <c r="B211" i="6"/>
  <c r="L210" i="6"/>
  <c r="G210" i="6"/>
  <c r="E210" i="6"/>
  <c r="F210" i="6" s="1"/>
  <c r="B210" i="6"/>
  <c r="G209" i="6"/>
  <c r="F209" i="6"/>
  <c r="L209" i="6" s="1"/>
  <c r="E209" i="6"/>
  <c r="H209" i="6" s="1"/>
  <c r="B209" i="6"/>
  <c r="G208" i="6"/>
  <c r="E208" i="6"/>
  <c r="B208" i="6"/>
  <c r="J207" i="6"/>
  <c r="I207" i="6"/>
  <c r="H207" i="6"/>
  <c r="G207" i="6"/>
  <c r="F207" i="6"/>
  <c r="E207" i="6"/>
  <c r="K207" i="6" s="1"/>
  <c r="B207" i="6"/>
  <c r="L206" i="6"/>
  <c r="K206" i="6"/>
  <c r="J206" i="6"/>
  <c r="I206" i="6"/>
  <c r="H206" i="6"/>
  <c r="G206" i="6"/>
  <c r="E206" i="6"/>
  <c r="F206" i="6" s="1"/>
  <c r="B206" i="6"/>
  <c r="L205" i="6"/>
  <c r="K205" i="6"/>
  <c r="J205" i="6"/>
  <c r="I205" i="6"/>
  <c r="G205" i="6"/>
  <c r="F205" i="6"/>
  <c r="E205" i="6"/>
  <c r="H205" i="6" s="1"/>
  <c r="B205" i="6"/>
  <c r="K204" i="6"/>
  <c r="I204" i="6"/>
  <c r="G204" i="6"/>
  <c r="E204" i="6"/>
  <c r="J204" i="6" s="1"/>
  <c r="B204" i="6"/>
  <c r="J203" i="6"/>
  <c r="G203" i="6"/>
  <c r="E203" i="6"/>
  <c r="I203" i="6" s="1"/>
  <c r="B203" i="6"/>
  <c r="L202" i="6"/>
  <c r="G202" i="6"/>
  <c r="E202" i="6"/>
  <c r="F202" i="6" s="1"/>
  <c r="B202" i="6"/>
  <c r="G201" i="6"/>
  <c r="F201" i="6"/>
  <c r="L201" i="6" s="1"/>
  <c r="E201" i="6"/>
  <c r="H201" i="6" s="1"/>
  <c r="B201" i="6"/>
  <c r="G200" i="6"/>
  <c r="E200" i="6"/>
  <c r="B200" i="6"/>
  <c r="J199" i="6"/>
  <c r="I199" i="6"/>
  <c r="H199" i="6"/>
  <c r="G199" i="6"/>
  <c r="F199" i="6"/>
  <c r="E199" i="6"/>
  <c r="K199" i="6" s="1"/>
  <c r="B199" i="6"/>
  <c r="L198" i="6"/>
  <c r="K198" i="6"/>
  <c r="J198" i="6"/>
  <c r="I198" i="6"/>
  <c r="H198" i="6"/>
  <c r="G198" i="6"/>
  <c r="E198" i="6"/>
  <c r="F198" i="6" s="1"/>
  <c r="B198" i="6"/>
  <c r="L197" i="6"/>
  <c r="K197" i="6"/>
  <c r="J197" i="6"/>
  <c r="I197" i="6"/>
  <c r="G197" i="6"/>
  <c r="F197" i="6"/>
  <c r="E197" i="6"/>
  <c r="H197" i="6" s="1"/>
  <c r="B197" i="6"/>
  <c r="K196" i="6"/>
  <c r="I196" i="6"/>
  <c r="G196" i="6"/>
  <c r="E196" i="6"/>
  <c r="J196" i="6" s="1"/>
  <c r="B196" i="6"/>
  <c r="J195" i="6"/>
  <c r="G195" i="6"/>
  <c r="E195" i="6"/>
  <c r="I195" i="6" s="1"/>
  <c r="B195" i="6"/>
  <c r="L194" i="6"/>
  <c r="G194" i="6"/>
  <c r="E194" i="6"/>
  <c r="F194" i="6" s="1"/>
  <c r="B194" i="6"/>
  <c r="G193" i="6"/>
  <c r="F193" i="6"/>
  <c r="E193" i="6"/>
  <c r="H193" i="6" s="1"/>
  <c r="B193" i="6"/>
  <c r="G192" i="6"/>
  <c r="E192" i="6"/>
  <c r="B192" i="6"/>
  <c r="J191" i="6"/>
  <c r="I191" i="6"/>
  <c r="H191" i="6"/>
  <c r="G191" i="6"/>
  <c r="F191" i="6"/>
  <c r="E191" i="6"/>
  <c r="K191" i="6" s="1"/>
  <c r="B191" i="6"/>
  <c r="K190" i="6"/>
  <c r="J190" i="6"/>
  <c r="I190" i="6"/>
  <c r="H190" i="6"/>
  <c r="G190" i="6"/>
  <c r="E190" i="6"/>
  <c r="F190" i="6" s="1"/>
  <c r="L190" i="6" s="1"/>
  <c r="B190" i="6"/>
  <c r="L189" i="6"/>
  <c r="K189" i="6"/>
  <c r="J189" i="6"/>
  <c r="I189" i="6"/>
  <c r="G189" i="6"/>
  <c r="F189" i="6"/>
  <c r="E189" i="6"/>
  <c r="H189" i="6" s="1"/>
  <c r="B189" i="6"/>
  <c r="K188" i="6"/>
  <c r="I188" i="6"/>
  <c r="G188" i="6"/>
  <c r="E188" i="6"/>
  <c r="J188" i="6" s="1"/>
  <c r="B188" i="6"/>
  <c r="J187" i="6"/>
  <c r="G187" i="6"/>
  <c r="E187" i="6"/>
  <c r="I187" i="6" s="1"/>
  <c r="B187" i="6"/>
  <c r="G186" i="6"/>
  <c r="E186" i="6"/>
  <c r="B186" i="6"/>
  <c r="G185" i="6"/>
  <c r="F185" i="6"/>
  <c r="E185" i="6"/>
  <c r="H185" i="6" s="1"/>
  <c r="B185" i="6"/>
  <c r="G184" i="6"/>
  <c r="E184" i="6"/>
  <c r="B184" i="6"/>
  <c r="J183" i="6"/>
  <c r="I183" i="6"/>
  <c r="H183" i="6"/>
  <c r="G183" i="6"/>
  <c r="F183" i="6"/>
  <c r="E183" i="6"/>
  <c r="K183" i="6" s="1"/>
  <c r="B183" i="6"/>
  <c r="K182" i="6"/>
  <c r="J182" i="6"/>
  <c r="I182" i="6"/>
  <c r="H182" i="6"/>
  <c r="G182" i="6"/>
  <c r="E182" i="6"/>
  <c r="F182" i="6" s="1"/>
  <c r="L182" i="6" s="1"/>
  <c r="B182" i="6"/>
  <c r="L181" i="6"/>
  <c r="K181" i="6"/>
  <c r="J181" i="6"/>
  <c r="I181" i="6"/>
  <c r="G181" i="6"/>
  <c r="F181" i="6"/>
  <c r="E181" i="6"/>
  <c r="H181" i="6" s="1"/>
  <c r="B181" i="6"/>
  <c r="K180" i="6"/>
  <c r="I180" i="6"/>
  <c r="G180" i="6"/>
  <c r="E180" i="6"/>
  <c r="J180" i="6" s="1"/>
  <c r="B180" i="6"/>
  <c r="J179" i="6"/>
  <c r="G179" i="6"/>
  <c r="E179" i="6"/>
  <c r="I179" i="6" s="1"/>
  <c r="B179" i="6"/>
  <c r="G178" i="6"/>
  <c r="E178" i="6"/>
  <c r="B178" i="6"/>
  <c r="G177" i="6"/>
  <c r="F177" i="6"/>
  <c r="E177" i="6"/>
  <c r="H177" i="6" s="1"/>
  <c r="B177" i="6"/>
  <c r="G176" i="6"/>
  <c r="E176" i="6"/>
  <c r="B176" i="6"/>
  <c r="J175" i="6"/>
  <c r="I175" i="6"/>
  <c r="H175" i="6"/>
  <c r="G175" i="6"/>
  <c r="F175" i="6"/>
  <c r="E175" i="6"/>
  <c r="K175" i="6" s="1"/>
  <c r="B175" i="6"/>
  <c r="K174" i="6"/>
  <c r="J174" i="6"/>
  <c r="I174" i="6"/>
  <c r="H174" i="6"/>
  <c r="G174" i="6"/>
  <c r="E174" i="6"/>
  <c r="F174" i="6" s="1"/>
  <c r="L174" i="6" s="1"/>
  <c r="B174" i="6"/>
  <c r="L173" i="6"/>
  <c r="K173" i="6"/>
  <c r="J173" i="6"/>
  <c r="I173" i="6"/>
  <c r="G173" i="6"/>
  <c r="F173" i="6"/>
  <c r="E173" i="6"/>
  <c r="H173" i="6" s="1"/>
  <c r="B173" i="6"/>
  <c r="K172" i="6"/>
  <c r="I172" i="6"/>
  <c r="G172" i="6"/>
  <c r="E172" i="6"/>
  <c r="J172" i="6" s="1"/>
  <c r="B172" i="6"/>
  <c r="J171" i="6"/>
  <c r="G171" i="6"/>
  <c r="E171" i="6"/>
  <c r="I171" i="6" s="1"/>
  <c r="B171" i="6"/>
  <c r="G170" i="6"/>
  <c r="E170" i="6"/>
  <c r="B170" i="6"/>
  <c r="G169" i="6"/>
  <c r="F169" i="6"/>
  <c r="E169" i="6"/>
  <c r="H169" i="6" s="1"/>
  <c r="B169" i="6"/>
  <c r="G168" i="6"/>
  <c r="E168" i="6"/>
  <c r="B168" i="6"/>
  <c r="J167" i="6"/>
  <c r="I167" i="6"/>
  <c r="H167" i="6"/>
  <c r="G167" i="6"/>
  <c r="F167" i="6"/>
  <c r="E167" i="6"/>
  <c r="K167" i="6" s="1"/>
  <c r="B167" i="6"/>
  <c r="K166" i="6"/>
  <c r="J166" i="6"/>
  <c r="I166" i="6"/>
  <c r="H166" i="6"/>
  <c r="G166" i="6"/>
  <c r="E166" i="6"/>
  <c r="F166" i="6" s="1"/>
  <c r="L166" i="6" s="1"/>
  <c r="B166" i="6"/>
  <c r="L165" i="6"/>
  <c r="K165" i="6"/>
  <c r="J165" i="6"/>
  <c r="I165" i="6"/>
  <c r="G165" i="6"/>
  <c r="F165" i="6"/>
  <c r="E165" i="6"/>
  <c r="H165" i="6" s="1"/>
  <c r="B165" i="6"/>
  <c r="K164" i="6"/>
  <c r="I164" i="6"/>
  <c r="G164" i="6"/>
  <c r="E164" i="6"/>
  <c r="J164" i="6" s="1"/>
  <c r="B164" i="6"/>
  <c r="J163" i="6"/>
  <c r="G163" i="6"/>
  <c r="E163" i="6"/>
  <c r="I163" i="6" s="1"/>
  <c r="B163" i="6"/>
  <c r="G162" i="6"/>
  <c r="E162" i="6"/>
  <c r="B162" i="6"/>
  <c r="G161" i="6"/>
  <c r="F161" i="6"/>
  <c r="E161" i="6"/>
  <c r="H161" i="6" s="1"/>
  <c r="B161" i="6"/>
  <c r="G160" i="6"/>
  <c r="E160" i="6"/>
  <c r="B160" i="6"/>
  <c r="J159" i="6"/>
  <c r="I159" i="6"/>
  <c r="H159" i="6"/>
  <c r="G159" i="6"/>
  <c r="F159" i="6"/>
  <c r="E159" i="6"/>
  <c r="K159" i="6" s="1"/>
  <c r="B159" i="6"/>
  <c r="K158" i="6"/>
  <c r="J158" i="6"/>
  <c r="I158" i="6"/>
  <c r="H158" i="6"/>
  <c r="G158" i="6"/>
  <c r="E158" i="6"/>
  <c r="F158" i="6" s="1"/>
  <c r="L158" i="6" s="1"/>
  <c r="B158" i="6"/>
  <c r="L157" i="6"/>
  <c r="K157" i="6"/>
  <c r="J157" i="6"/>
  <c r="I157" i="6"/>
  <c r="G157" i="6"/>
  <c r="F157" i="6"/>
  <c r="E157" i="6"/>
  <c r="H157" i="6" s="1"/>
  <c r="B157" i="6"/>
  <c r="K156" i="6"/>
  <c r="I156" i="6"/>
  <c r="G156" i="6"/>
  <c r="E156" i="6"/>
  <c r="J156" i="6" s="1"/>
  <c r="B156" i="6"/>
  <c r="J155" i="6"/>
  <c r="G155" i="6"/>
  <c r="E155" i="6"/>
  <c r="I155" i="6" s="1"/>
  <c r="B155" i="6"/>
  <c r="G154" i="6"/>
  <c r="E154" i="6"/>
  <c r="B154" i="6"/>
  <c r="G153" i="6"/>
  <c r="F153" i="6"/>
  <c r="E153" i="6"/>
  <c r="H153" i="6" s="1"/>
  <c r="B153" i="6"/>
  <c r="G152" i="6"/>
  <c r="E152" i="6"/>
  <c r="B152" i="6"/>
  <c r="J151" i="6"/>
  <c r="I151" i="6"/>
  <c r="H151" i="6"/>
  <c r="G151" i="6"/>
  <c r="F151" i="6"/>
  <c r="E151" i="6"/>
  <c r="K151" i="6" s="1"/>
  <c r="B151" i="6"/>
  <c r="K150" i="6"/>
  <c r="J150" i="6"/>
  <c r="I150" i="6"/>
  <c r="H150" i="6"/>
  <c r="G150" i="6"/>
  <c r="E150" i="6"/>
  <c r="F150" i="6" s="1"/>
  <c r="L150" i="6" s="1"/>
  <c r="B150" i="6"/>
  <c r="L149" i="6"/>
  <c r="K149" i="6"/>
  <c r="J149" i="6"/>
  <c r="I149" i="6"/>
  <c r="G149" i="6"/>
  <c r="F149" i="6"/>
  <c r="E149" i="6"/>
  <c r="H149" i="6" s="1"/>
  <c r="B149" i="6"/>
  <c r="K148" i="6"/>
  <c r="I148" i="6"/>
  <c r="G148" i="6"/>
  <c r="E148" i="6"/>
  <c r="J148" i="6" s="1"/>
  <c r="B148" i="6"/>
  <c r="J147" i="6"/>
  <c r="G147" i="6"/>
  <c r="E147" i="6"/>
  <c r="B147" i="6"/>
  <c r="G146" i="6"/>
  <c r="E146" i="6"/>
  <c r="B146" i="6"/>
  <c r="G145" i="6"/>
  <c r="F145" i="6"/>
  <c r="E145" i="6"/>
  <c r="H145" i="6" s="1"/>
  <c r="B145" i="6"/>
  <c r="G144" i="6"/>
  <c r="E144" i="6"/>
  <c r="B144" i="6"/>
  <c r="J143" i="6"/>
  <c r="I143" i="6"/>
  <c r="H143" i="6"/>
  <c r="G143" i="6"/>
  <c r="F143" i="6"/>
  <c r="E143" i="6"/>
  <c r="K143" i="6" s="1"/>
  <c r="B143" i="6"/>
  <c r="K142" i="6"/>
  <c r="J142" i="6"/>
  <c r="I142" i="6"/>
  <c r="H142" i="6"/>
  <c r="G142" i="6"/>
  <c r="E142" i="6"/>
  <c r="F142" i="6" s="1"/>
  <c r="L142" i="6" s="1"/>
  <c r="B142" i="6"/>
  <c r="L141" i="6"/>
  <c r="K141" i="6"/>
  <c r="J141" i="6"/>
  <c r="I141" i="6"/>
  <c r="G141" i="6"/>
  <c r="F141" i="6"/>
  <c r="E141" i="6"/>
  <c r="H141" i="6" s="1"/>
  <c r="B141" i="6"/>
  <c r="K140" i="6"/>
  <c r="I140" i="6"/>
  <c r="G140" i="6"/>
  <c r="E140" i="6"/>
  <c r="J140" i="6" s="1"/>
  <c r="B140" i="6"/>
  <c r="G139" i="6"/>
  <c r="E139" i="6"/>
  <c r="J139" i="6" s="1"/>
  <c r="B139" i="6"/>
  <c r="G138" i="6"/>
  <c r="E138" i="6"/>
  <c r="B138" i="6"/>
  <c r="G137" i="6"/>
  <c r="F137" i="6"/>
  <c r="E137" i="6"/>
  <c r="H137" i="6" s="1"/>
  <c r="B137" i="6"/>
  <c r="G136" i="6"/>
  <c r="F136" i="6"/>
  <c r="E136" i="6"/>
  <c r="B136" i="6"/>
  <c r="J135" i="6"/>
  <c r="I135" i="6"/>
  <c r="H135" i="6"/>
  <c r="G135" i="6"/>
  <c r="F135" i="6"/>
  <c r="E135" i="6"/>
  <c r="K135" i="6" s="1"/>
  <c r="B135" i="6"/>
  <c r="K134" i="6"/>
  <c r="J134" i="6"/>
  <c r="I134" i="6"/>
  <c r="H134" i="6"/>
  <c r="G134" i="6"/>
  <c r="E134" i="6"/>
  <c r="F134" i="6" s="1"/>
  <c r="L134" i="6" s="1"/>
  <c r="B134" i="6"/>
  <c r="L133" i="6"/>
  <c r="K133" i="6"/>
  <c r="J133" i="6"/>
  <c r="I133" i="6"/>
  <c r="G133" i="6"/>
  <c r="F133" i="6"/>
  <c r="E133" i="6"/>
  <c r="H133" i="6" s="1"/>
  <c r="B133" i="6"/>
  <c r="K132" i="6"/>
  <c r="I132" i="6"/>
  <c r="G132" i="6"/>
  <c r="E132" i="6"/>
  <c r="J132" i="6" s="1"/>
  <c r="B132" i="6"/>
  <c r="K131" i="6"/>
  <c r="J131" i="6"/>
  <c r="G131" i="6"/>
  <c r="E131" i="6"/>
  <c r="B131" i="6"/>
  <c r="G130" i="6"/>
  <c r="E130" i="6"/>
  <c r="B130" i="6"/>
  <c r="G129" i="6"/>
  <c r="F129" i="6"/>
  <c r="E129" i="6"/>
  <c r="B129" i="6"/>
  <c r="G128" i="6"/>
  <c r="E128" i="6"/>
  <c r="B128" i="6"/>
  <c r="J127" i="6"/>
  <c r="I127" i="6"/>
  <c r="H127" i="6"/>
  <c r="G127" i="6"/>
  <c r="F127" i="6"/>
  <c r="E127" i="6"/>
  <c r="K127" i="6" s="1"/>
  <c r="B127" i="6"/>
  <c r="K126" i="6"/>
  <c r="J126" i="6"/>
  <c r="I126" i="6"/>
  <c r="H126" i="6"/>
  <c r="G126" i="6"/>
  <c r="E126" i="6"/>
  <c r="F126" i="6" s="1"/>
  <c r="L126" i="6" s="1"/>
  <c r="B126" i="6"/>
  <c r="L125" i="6"/>
  <c r="K125" i="6"/>
  <c r="J125" i="6"/>
  <c r="I125" i="6"/>
  <c r="G125" i="6"/>
  <c r="F125" i="6"/>
  <c r="E125" i="6"/>
  <c r="H125" i="6" s="1"/>
  <c r="B125" i="6"/>
  <c r="K124" i="6"/>
  <c r="I124" i="6"/>
  <c r="G124" i="6"/>
  <c r="E124" i="6"/>
  <c r="J124" i="6" s="1"/>
  <c r="B124" i="6"/>
  <c r="K123" i="6"/>
  <c r="J123" i="6"/>
  <c r="H123" i="6"/>
  <c r="G123" i="6"/>
  <c r="E123" i="6"/>
  <c r="B123" i="6"/>
  <c r="J122" i="6"/>
  <c r="G122" i="6"/>
  <c r="E122" i="6"/>
  <c r="B122" i="6"/>
  <c r="G121" i="6"/>
  <c r="E121" i="6"/>
  <c r="K121" i="6" s="1"/>
  <c r="B121" i="6"/>
  <c r="G120" i="6"/>
  <c r="F120" i="6"/>
  <c r="L120" i="6" s="1"/>
  <c r="E120" i="6"/>
  <c r="B120" i="6"/>
  <c r="J119" i="6"/>
  <c r="I119" i="6"/>
  <c r="H119" i="6"/>
  <c r="G119" i="6"/>
  <c r="F119" i="6"/>
  <c r="E119" i="6"/>
  <c r="K119" i="6" s="1"/>
  <c r="B119" i="6"/>
  <c r="K118" i="6"/>
  <c r="G118" i="6"/>
  <c r="E118" i="6"/>
  <c r="F118" i="6" s="1"/>
  <c r="B118" i="6"/>
  <c r="L117" i="6"/>
  <c r="K117" i="6"/>
  <c r="J117" i="6"/>
  <c r="I117" i="6"/>
  <c r="G117" i="6"/>
  <c r="F117" i="6"/>
  <c r="E117" i="6"/>
  <c r="H117" i="6" s="1"/>
  <c r="B117" i="6"/>
  <c r="K116" i="6"/>
  <c r="I116" i="6"/>
  <c r="G116" i="6"/>
  <c r="E116" i="6"/>
  <c r="J116" i="6" s="1"/>
  <c r="B116" i="6"/>
  <c r="K115" i="6"/>
  <c r="J115" i="6"/>
  <c r="G115" i="6"/>
  <c r="E115" i="6"/>
  <c r="H115" i="6" s="1"/>
  <c r="B115" i="6"/>
  <c r="J114" i="6"/>
  <c r="G114" i="6"/>
  <c r="E114" i="6"/>
  <c r="B114" i="6"/>
  <c r="G113" i="6"/>
  <c r="E113" i="6"/>
  <c r="B113" i="6"/>
  <c r="G112" i="6"/>
  <c r="E112" i="6"/>
  <c r="H112" i="6" s="1"/>
  <c r="B112" i="6"/>
  <c r="J111" i="6"/>
  <c r="I111" i="6"/>
  <c r="H111" i="6"/>
  <c r="G111" i="6"/>
  <c r="F111" i="6"/>
  <c r="E111" i="6"/>
  <c r="K111" i="6" s="1"/>
  <c r="B111" i="6"/>
  <c r="K110" i="6"/>
  <c r="J110" i="6"/>
  <c r="I110" i="6"/>
  <c r="H110" i="6"/>
  <c r="G110" i="6"/>
  <c r="E110" i="6"/>
  <c r="F110" i="6" s="1"/>
  <c r="B110" i="6"/>
  <c r="L109" i="6"/>
  <c r="K109" i="6"/>
  <c r="J109" i="6"/>
  <c r="I109" i="6"/>
  <c r="G109" i="6"/>
  <c r="F109" i="6"/>
  <c r="E109" i="6"/>
  <c r="H109" i="6" s="1"/>
  <c r="B109" i="6"/>
  <c r="K108" i="6"/>
  <c r="I108" i="6"/>
  <c r="G108" i="6"/>
  <c r="E108" i="6"/>
  <c r="J108" i="6" s="1"/>
  <c r="B108" i="6"/>
  <c r="K107" i="6"/>
  <c r="J107" i="6"/>
  <c r="H107" i="6"/>
  <c r="G107" i="6"/>
  <c r="E107" i="6"/>
  <c r="B107" i="6"/>
  <c r="G106" i="6"/>
  <c r="E106" i="6"/>
  <c r="B106" i="6"/>
  <c r="G105" i="6"/>
  <c r="F105" i="6"/>
  <c r="E105" i="6"/>
  <c r="B105" i="6"/>
  <c r="L104" i="6"/>
  <c r="H104" i="6"/>
  <c r="G104" i="6"/>
  <c r="F104" i="6"/>
  <c r="E104" i="6"/>
  <c r="B104" i="6"/>
  <c r="J103" i="6"/>
  <c r="I103" i="6"/>
  <c r="H103" i="6"/>
  <c r="G103" i="6"/>
  <c r="F103" i="6"/>
  <c r="E103" i="6"/>
  <c r="K103" i="6" s="1"/>
  <c r="B103" i="6"/>
  <c r="K102" i="6"/>
  <c r="J102" i="6"/>
  <c r="I102" i="6"/>
  <c r="G102" i="6"/>
  <c r="E102" i="6"/>
  <c r="F102" i="6" s="1"/>
  <c r="B102" i="6"/>
  <c r="L101" i="6"/>
  <c r="K101" i="6"/>
  <c r="J101" i="6"/>
  <c r="I101" i="6"/>
  <c r="G101" i="6"/>
  <c r="F101" i="6"/>
  <c r="E101" i="6"/>
  <c r="H101" i="6" s="1"/>
  <c r="B101" i="6"/>
  <c r="K100" i="6"/>
  <c r="I100" i="6"/>
  <c r="G100" i="6"/>
  <c r="E100" i="6"/>
  <c r="J100" i="6" s="1"/>
  <c r="B100" i="6"/>
  <c r="K99" i="6"/>
  <c r="J99" i="6"/>
  <c r="H99" i="6"/>
  <c r="G99" i="6"/>
  <c r="E99" i="6"/>
  <c r="B99" i="6"/>
  <c r="G98" i="6"/>
  <c r="E98" i="6"/>
  <c r="B98" i="6"/>
  <c r="G97" i="6"/>
  <c r="E97" i="6"/>
  <c r="K97" i="6" s="1"/>
  <c r="B97" i="6"/>
  <c r="L96" i="6"/>
  <c r="H96" i="6"/>
  <c r="G96" i="6"/>
  <c r="F96" i="6"/>
  <c r="E96" i="6"/>
  <c r="B96" i="6"/>
  <c r="J95" i="6"/>
  <c r="I95" i="6"/>
  <c r="H95" i="6"/>
  <c r="G95" i="6"/>
  <c r="F95" i="6"/>
  <c r="E95" i="6"/>
  <c r="K95" i="6" s="1"/>
  <c r="B95" i="6"/>
  <c r="K94" i="6"/>
  <c r="J94" i="6"/>
  <c r="I94" i="6"/>
  <c r="H94" i="6"/>
  <c r="G94" i="6"/>
  <c r="E94" i="6"/>
  <c r="F94" i="6" s="1"/>
  <c r="B94" i="6"/>
  <c r="K93" i="6"/>
  <c r="J93" i="6"/>
  <c r="I93" i="6"/>
  <c r="G93" i="6"/>
  <c r="F93" i="6"/>
  <c r="L93" i="6" s="1"/>
  <c r="E93" i="6"/>
  <c r="H93" i="6" s="1"/>
  <c r="B93" i="6"/>
  <c r="K92" i="6"/>
  <c r="I92" i="6"/>
  <c r="G92" i="6"/>
  <c r="E92" i="6"/>
  <c r="J92" i="6" s="1"/>
  <c r="B92" i="6"/>
  <c r="G91" i="6"/>
  <c r="E91" i="6"/>
  <c r="J91" i="6" s="1"/>
  <c r="B91" i="6"/>
  <c r="G90" i="6"/>
  <c r="E90" i="6"/>
  <c r="B90" i="6"/>
  <c r="K89" i="6"/>
  <c r="G89" i="6"/>
  <c r="F89" i="6"/>
  <c r="E89" i="6"/>
  <c r="B89" i="6"/>
  <c r="H88" i="6"/>
  <c r="G88" i="6"/>
  <c r="E88" i="6"/>
  <c r="B88" i="6"/>
  <c r="J87" i="6"/>
  <c r="I87" i="6"/>
  <c r="H87" i="6"/>
  <c r="G87" i="6"/>
  <c r="F87" i="6"/>
  <c r="E87" i="6"/>
  <c r="K87" i="6" s="1"/>
  <c r="B87" i="6"/>
  <c r="J86" i="6"/>
  <c r="I86" i="6"/>
  <c r="H86" i="6"/>
  <c r="G86" i="6"/>
  <c r="E86" i="6"/>
  <c r="F86" i="6" s="1"/>
  <c r="B86" i="6"/>
  <c r="K85" i="6"/>
  <c r="J85" i="6"/>
  <c r="I85" i="6"/>
  <c r="G85" i="6"/>
  <c r="F85" i="6"/>
  <c r="L85" i="6" s="1"/>
  <c r="E85" i="6"/>
  <c r="H85" i="6" s="1"/>
  <c r="B85" i="6"/>
  <c r="K84" i="6"/>
  <c r="I84" i="6"/>
  <c r="G84" i="6"/>
  <c r="E84" i="6"/>
  <c r="J84" i="6" s="1"/>
  <c r="B84" i="6"/>
  <c r="G83" i="6"/>
  <c r="E83" i="6"/>
  <c r="B83" i="6"/>
  <c r="G82" i="6"/>
  <c r="E82" i="6"/>
  <c r="B82" i="6"/>
  <c r="K81" i="6"/>
  <c r="G81" i="6"/>
  <c r="F81" i="6"/>
  <c r="E81" i="6"/>
  <c r="B81" i="6"/>
  <c r="H80" i="6"/>
  <c r="G80" i="6"/>
  <c r="F80" i="6"/>
  <c r="A80" i="6" s="1"/>
  <c r="E80" i="6"/>
  <c r="B80" i="6"/>
  <c r="J79" i="6"/>
  <c r="I79" i="6"/>
  <c r="H79" i="6"/>
  <c r="G79" i="6"/>
  <c r="F79" i="6"/>
  <c r="E79" i="6"/>
  <c r="K79" i="6" s="1"/>
  <c r="B79" i="6"/>
  <c r="G78" i="6"/>
  <c r="E78" i="6"/>
  <c r="F78" i="6" s="1"/>
  <c r="B78" i="6"/>
  <c r="K77" i="6"/>
  <c r="J77" i="6"/>
  <c r="I77" i="6"/>
  <c r="G77" i="6"/>
  <c r="F77" i="6"/>
  <c r="L77" i="6" s="1"/>
  <c r="E77" i="6"/>
  <c r="H77" i="6" s="1"/>
  <c r="B77" i="6"/>
  <c r="K76" i="6"/>
  <c r="I76" i="6"/>
  <c r="G76" i="6"/>
  <c r="E76" i="6"/>
  <c r="J76" i="6" s="1"/>
  <c r="B76" i="6"/>
  <c r="G75" i="6"/>
  <c r="E75" i="6"/>
  <c r="K75" i="6" s="1"/>
  <c r="B75" i="6"/>
  <c r="J74" i="6"/>
  <c r="G74" i="6"/>
  <c r="E74" i="6"/>
  <c r="B74" i="6"/>
  <c r="K73" i="6"/>
  <c r="G73" i="6"/>
  <c r="E73" i="6"/>
  <c r="B73" i="6"/>
  <c r="G72" i="6"/>
  <c r="E72" i="6"/>
  <c r="B72" i="6"/>
  <c r="J71" i="6"/>
  <c r="I71" i="6"/>
  <c r="H71" i="6"/>
  <c r="G71" i="6"/>
  <c r="F71" i="6"/>
  <c r="E71" i="6"/>
  <c r="K71" i="6" s="1"/>
  <c r="B71" i="6"/>
  <c r="G70" i="6"/>
  <c r="E70" i="6"/>
  <c r="F70" i="6" s="1"/>
  <c r="B70" i="6"/>
  <c r="K69" i="6"/>
  <c r="J69" i="6"/>
  <c r="I69" i="6"/>
  <c r="G69" i="6"/>
  <c r="F69" i="6"/>
  <c r="L69" i="6" s="1"/>
  <c r="E69" i="6"/>
  <c r="H69" i="6" s="1"/>
  <c r="B69" i="6"/>
  <c r="K68" i="6"/>
  <c r="I68" i="6"/>
  <c r="G68" i="6"/>
  <c r="E68" i="6"/>
  <c r="J68" i="6" s="1"/>
  <c r="B68" i="6"/>
  <c r="G67" i="6"/>
  <c r="E67" i="6"/>
  <c r="K67" i="6" s="1"/>
  <c r="B67" i="6"/>
  <c r="G66" i="6"/>
  <c r="E66" i="6"/>
  <c r="J66" i="6" s="1"/>
  <c r="B66" i="6"/>
  <c r="K65" i="6"/>
  <c r="G65" i="6"/>
  <c r="F65" i="6"/>
  <c r="E65" i="6"/>
  <c r="B65" i="6"/>
  <c r="G64" i="6"/>
  <c r="E64" i="6"/>
  <c r="B64" i="6"/>
  <c r="J63" i="6"/>
  <c r="I63" i="6"/>
  <c r="H63" i="6"/>
  <c r="G63" i="6"/>
  <c r="F63" i="6"/>
  <c r="E63" i="6"/>
  <c r="K63" i="6" s="1"/>
  <c r="B63" i="6"/>
  <c r="G62" i="6"/>
  <c r="E62" i="6"/>
  <c r="F62" i="6" s="1"/>
  <c r="B62" i="6"/>
  <c r="L61" i="6"/>
  <c r="K61" i="6"/>
  <c r="J61" i="6"/>
  <c r="I61" i="6"/>
  <c r="G61" i="6"/>
  <c r="F61" i="6"/>
  <c r="E61" i="6"/>
  <c r="H61" i="6" s="1"/>
  <c r="B61" i="6"/>
  <c r="K60" i="6"/>
  <c r="I60" i="6"/>
  <c r="G60" i="6"/>
  <c r="E60" i="6"/>
  <c r="J60" i="6" s="1"/>
  <c r="B60" i="6"/>
  <c r="K59" i="6"/>
  <c r="J59" i="6"/>
  <c r="H59" i="6"/>
  <c r="G59" i="6"/>
  <c r="E59" i="6"/>
  <c r="B59" i="6"/>
  <c r="L58" i="6"/>
  <c r="J58" i="6"/>
  <c r="G58" i="6"/>
  <c r="F58" i="6"/>
  <c r="E58" i="6"/>
  <c r="B58" i="6"/>
  <c r="L57" i="6"/>
  <c r="J57" i="6"/>
  <c r="I57" i="6"/>
  <c r="H57" i="6"/>
  <c r="G57" i="6"/>
  <c r="F57" i="6"/>
  <c r="E57" i="6"/>
  <c r="K57" i="6" s="1"/>
  <c r="B57" i="6"/>
  <c r="K56" i="6"/>
  <c r="J56" i="6"/>
  <c r="I56" i="6"/>
  <c r="H56" i="6"/>
  <c r="G56" i="6"/>
  <c r="F56" i="6"/>
  <c r="L56" i="6" s="1"/>
  <c r="E56" i="6"/>
  <c r="B56" i="6"/>
  <c r="K55" i="6"/>
  <c r="J55" i="6"/>
  <c r="G55" i="6"/>
  <c r="E55" i="6"/>
  <c r="H55" i="6" s="1"/>
  <c r="B55" i="6"/>
  <c r="J54" i="6"/>
  <c r="G54" i="6"/>
  <c r="E54" i="6"/>
  <c r="B54" i="6"/>
  <c r="J53" i="6"/>
  <c r="I53" i="6"/>
  <c r="H53" i="6"/>
  <c r="G53" i="6"/>
  <c r="F53" i="6"/>
  <c r="E53" i="6"/>
  <c r="K53" i="6" s="1"/>
  <c r="B53" i="6"/>
  <c r="K52" i="6"/>
  <c r="J52" i="6"/>
  <c r="I52" i="6"/>
  <c r="H52" i="6"/>
  <c r="G52" i="6"/>
  <c r="F52" i="6"/>
  <c r="L52" i="6" s="1"/>
  <c r="E52" i="6"/>
  <c r="B52" i="6"/>
  <c r="K51" i="6"/>
  <c r="J51" i="6"/>
  <c r="H51" i="6"/>
  <c r="G51" i="6"/>
  <c r="E51" i="6"/>
  <c r="B51" i="6"/>
  <c r="J50" i="6"/>
  <c r="G50" i="6"/>
  <c r="F50" i="6"/>
  <c r="L50" i="6" s="1"/>
  <c r="E50" i="6"/>
  <c r="B50" i="6"/>
  <c r="J49" i="6"/>
  <c r="I49" i="6"/>
  <c r="H49" i="6"/>
  <c r="G49" i="6"/>
  <c r="F49" i="6"/>
  <c r="E49" i="6"/>
  <c r="K49" i="6" s="1"/>
  <c r="B49" i="6"/>
  <c r="K48" i="6"/>
  <c r="J48" i="6"/>
  <c r="I48" i="6"/>
  <c r="H48" i="6"/>
  <c r="G48" i="6"/>
  <c r="F48" i="6"/>
  <c r="L48" i="6" s="1"/>
  <c r="E48" i="6"/>
  <c r="B48" i="6"/>
  <c r="K47" i="6"/>
  <c r="J47" i="6"/>
  <c r="H47" i="6"/>
  <c r="G47" i="6"/>
  <c r="E47" i="6"/>
  <c r="B47" i="6"/>
  <c r="G46" i="6"/>
  <c r="E46" i="6"/>
  <c r="F46" i="6" s="1"/>
  <c r="B46" i="6"/>
  <c r="J45" i="6"/>
  <c r="I45" i="6"/>
  <c r="H45" i="6"/>
  <c r="G45" i="6"/>
  <c r="F45" i="6"/>
  <c r="L45" i="6" s="1"/>
  <c r="E45" i="6"/>
  <c r="K45" i="6" s="1"/>
  <c r="B45" i="6"/>
  <c r="K44" i="6"/>
  <c r="J44" i="6"/>
  <c r="I44" i="6"/>
  <c r="H44" i="6"/>
  <c r="G44" i="6"/>
  <c r="F44" i="6"/>
  <c r="E44" i="6"/>
  <c r="B44" i="6"/>
  <c r="K43" i="6"/>
  <c r="J43" i="6"/>
  <c r="H43" i="6"/>
  <c r="G43" i="6"/>
  <c r="E43" i="6"/>
  <c r="I43" i="6" s="1"/>
  <c r="B43" i="6"/>
  <c r="J42" i="6"/>
  <c r="H42" i="6"/>
  <c r="G42" i="6"/>
  <c r="E42" i="6"/>
  <c r="B42" i="6"/>
  <c r="J41" i="6"/>
  <c r="I41" i="6"/>
  <c r="H41" i="6"/>
  <c r="G41" i="6"/>
  <c r="F41" i="6"/>
  <c r="E41" i="6"/>
  <c r="K41" i="6" s="1"/>
  <c r="B41" i="6"/>
  <c r="K40" i="6"/>
  <c r="J40" i="6"/>
  <c r="I40" i="6"/>
  <c r="H40" i="6"/>
  <c r="G40" i="6"/>
  <c r="F40" i="6"/>
  <c r="L40" i="6" s="1"/>
  <c r="E40" i="6"/>
  <c r="B40" i="6"/>
  <c r="L39" i="6"/>
  <c r="K39" i="6"/>
  <c r="J39" i="6"/>
  <c r="H39" i="6"/>
  <c r="G39" i="6"/>
  <c r="F39" i="6"/>
  <c r="E39" i="6"/>
  <c r="I39" i="6" s="1"/>
  <c r="B39" i="6"/>
  <c r="L38" i="6"/>
  <c r="J38" i="6"/>
  <c r="H38" i="6"/>
  <c r="G38" i="6"/>
  <c r="F38" i="6"/>
  <c r="E38" i="6"/>
  <c r="B38" i="6"/>
  <c r="L37" i="6"/>
  <c r="J37" i="6"/>
  <c r="I37" i="6"/>
  <c r="H37" i="6"/>
  <c r="G37" i="6"/>
  <c r="F37" i="6"/>
  <c r="E37" i="6"/>
  <c r="K37" i="6" s="1"/>
  <c r="B37" i="6"/>
  <c r="L36" i="6"/>
  <c r="K36" i="6"/>
  <c r="J36" i="6"/>
  <c r="I36" i="6"/>
  <c r="H36" i="6"/>
  <c r="G36" i="6"/>
  <c r="F36" i="6"/>
  <c r="E36" i="6"/>
  <c r="B36" i="6"/>
  <c r="G35" i="6"/>
  <c r="E35" i="6"/>
  <c r="I35" i="6" s="1"/>
  <c r="B35" i="6"/>
  <c r="G34" i="6"/>
  <c r="E34" i="6"/>
  <c r="J34" i="6" s="1"/>
  <c r="B34" i="6"/>
  <c r="L33" i="6"/>
  <c r="J33" i="6"/>
  <c r="I33" i="6"/>
  <c r="H33" i="6"/>
  <c r="G33" i="6"/>
  <c r="F33" i="6"/>
  <c r="E33" i="6"/>
  <c r="K33" i="6" s="1"/>
  <c r="B33" i="6"/>
  <c r="L32" i="6"/>
  <c r="K32" i="6"/>
  <c r="J32" i="6"/>
  <c r="I32" i="6"/>
  <c r="H32" i="6"/>
  <c r="G32" i="6"/>
  <c r="F32" i="6"/>
  <c r="E32" i="6"/>
  <c r="B32" i="6"/>
  <c r="G31" i="6"/>
  <c r="E31" i="6"/>
  <c r="I31" i="6" s="1"/>
  <c r="B31" i="6"/>
  <c r="G30" i="6"/>
  <c r="E30" i="6"/>
  <c r="F30" i="6" s="1"/>
  <c r="B30" i="6"/>
  <c r="J29" i="6"/>
  <c r="I29" i="6"/>
  <c r="H29" i="6"/>
  <c r="G29" i="6"/>
  <c r="F29" i="6"/>
  <c r="A29" i="6" s="1"/>
  <c r="E29" i="6"/>
  <c r="K29" i="6" s="1"/>
  <c r="B29" i="6"/>
  <c r="K28" i="6"/>
  <c r="J28" i="6"/>
  <c r="I28" i="6"/>
  <c r="H28" i="6"/>
  <c r="G28" i="6"/>
  <c r="F28" i="6"/>
  <c r="E28" i="6"/>
  <c r="B28" i="6"/>
  <c r="J27" i="6"/>
  <c r="H27" i="6"/>
  <c r="G27" i="6"/>
  <c r="E27" i="6"/>
  <c r="I27" i="6" s="1"/>
  <c r="B27" i="6"/>
  <c r="J26" i="6"/>
  <c r="H26" i="6"/>
  <c r="G26" i="6"/>
  <c r="E26" i="6"/>
  <c r="B26" i="6"/>
  <c r="J25" i="6"/>
  <c r="I25" i="6"/>
  <c r="H25" i="6"/>
  <c r="G25" i="6"/>
  <c r="F25" i="6"/>
  <c r="E25" i="6"/>
  <c r="K25" i="6" s="1"/>
  <c r="B25" i="6"/>
  <c r="K24" i="6"/>
  <c r="J24" i="6"/>
  <c r="I24" i="6"/>
  <c r="H24" i="6"/>
  <c r="G24" i="6"/>
  <c r="F24" i="6"/>
  <c r="L24" i="6" s="1"/>
  <c r="E24" i="6"/>
  <c r="B24" i="6"/>
  <c r="L23" i="6"/>
  <c r="K23" i="6"/>
  <c r="J23" i="6"/>
  <c r="H23" i="6"/>
  <c r="G23" i="6"/>
  <c r="F23" i="6"/>
  <c r="E23" i="6"/>
  <c r="I23" i="6" s="1"/>
  <c r="B23" i="6"/>
  <c r="L22" i="6"/>
  <c r="J22" i="6"/>
  <c r="H22" i="6"/>
  <c r="G22" i="6"/>
  <c r="F22" i="6"/>
  <c r="E22" i="6"/>
  <c r="B22" i="6"/>
  <c r="L21" i="6"/>
  <c r="J21" i="6"/>
  <c r="I21" i="6"/>
  <c r="H21" i="6"/>
  <c r="G21" i="6"/>
  <c r="F21" i="6"/>
  <c r="E21" i="6"/>
  <c r="K21" i="6" s="1"/>
  <c r="B21" i="6"/>
  <c r="L20" i="6"/>
  <c r="K20" i="6"/>
  <c r="J20" i="6"/>
  <c r="I20" i="6"/>
  <c r="H20" i="6"/>
  <c r="G20" i="6"/>
  <c r="F20" i="6"/>
  <c r="E20" i="6"/>
  <c r="B20" i="6"/>
  <c r="G19" i="6"/>
  <c r="E19" i="6"/>
  <c r="I19" i="6" s="1"/>
  <c r="B19" i="6"/>
  <c r="G18" i="6"/>
  <c r="E18" i="6"/>
  <c r="J18" i="6" s="1"/>
  <c r="B18" i="6"/>
  <c r="L17" i="6"/>
  <c r="J17" i="6"/>
  <c r="I17" i="6"/>
  <c r="H17" i="6"/>
  <c r="G17" i="6"/>
  <c r="F17" i="6"/>
  <c r="E17" i="6"/>
  <c r="K17" i="6" s="1"/>
  <c r="B17" i="6"/>
  <c r="L16" i="6"/>
  <c r="K16" i="6"/>
  <c r="J16" i="6"/>
  <c r="I16" i="6"/>
  <c r="H16" i="6"/>
  <c r="G16" i="6"/>
  <c r="F16" i="6"/>
  <c r="A16" i="6" s="1"/>
  <c r="E16" i="6"/>
  <c r="B16" i="6"/>
  <c r="G15" i="6"/>
  <c r="E15" i="6"/>
  <c r="I15" i="6" s="1"/>
  <c r="B15" i="6"/>
  <c r="G14" i="6"/>
  <c r="E14" i="6"/>
  <c r="B14" i="6"/>
  <c r="J13" i="6"/>
  <c r="I13" i="6"/>
  <c r="H13" i="6"/>
  <c r="G13" i="6"/>
  <c r="F13" i="6"/>
  <c r="L13" i="6" s="1"/>
  <c r="E13" i="6"/>
  <c r="K13" i="6" s="1"/>
  <c r="B13" i="6"/>
  <c r="K12" i="6"/>
  <c r="J12" i="6"/>
  <c r="I12" i="6"/>
  <c r="H12" i="6"/>
  <c r="G12" i="6"/>
  <c r="F12" i="6"/>
  <c r="A12" i="6" s="1"/>
  <c r="E12" i="6"/>
  <c r="B12" i="6"/>
  <c r="J11" i="6"/>
  <c r="H11" i="6"/>
  <c r="G11" i="6"/>
  <c r="E11" i="6"/>
  <c r="I11" i="6" s="1"/>
  <c r="B11" i="6"/>
  <c r="J10" i="6"/>
  <c r="H10" i="6"/>
  <c r="G10" i="6"/>
  <c r="E10" i="6"/>
  <c r="B10" i="6"/>
  <c r="J9" i="6"/>
  <c r="I9" i="6"/>
  <c r="H9" i="6"/>
  <c r="G9" i="6"/>
  <c r="F9" i="6"/>
  <c r="E9" i="6"/>
  <c r="K9" i="6" s="1"/>
  <c r="B9" i="6"/>
  <c r="K8" i="6"/>
  <c r="J8" i="6"/>
  <c r="I8" i="6"/>
  <c r="H8" i="6"/>
  <c r="G8" i="6"/>
  <c r="F8" i="6"/>
  <c r="L8" i="6" s="1"/>
  <c r="E8" i="6"/>
  <c r="B8" i="6"/>
  <c r="L7" i="6"/>
  <c r="K7" i="6"/>
  <c r="J7" i="6"/>
  <c r="H7" i="6"/>
  <c r="G7" i="6"/>
  <c r="F7" i="6"/>
  <c r="E7" i="6"/>
  <c r="I7" i="6" s="1"/>
  <c r="B7" i="6"/>
  <c r="L6" i="6"/>
  <c r="J6" i="6"/>
  <c r="H6" i="6"/>
  <c r="G6" i="6"/>
  <c r="F6" i="6"/>
  <c r="A6" i="6" s="1"/>
  <c r="E6" i="6"/>
  <c r="B6" i="6"/>
  <c r="L5" i="6"/>
  <c r="J5" i="6"/>
  <c r="I5" i="6"/>
  <c r="H5" i="6"/>
  <c r="G5" i="6"/>
  <c r="F5" i="6"/>
  <c r="A5" i="6" s="1"/>
  <c r="E5" i="6"/>
  <c r="K5" i="6" s="1"/>
  <c r="B5" i="6"/>
  <c r="L4" i="6"/>
  <c r="K4" i="6"/>
  <c r="J4" i="6"/>
  <c r="I4" i="6"/>
  <c r="H4" i="6"/>
  <c r="G4" i="6"/>
  <c r="F4" i="6"/>
  <c r="E4" i="6"/>
  <c r="B4" i="6"/>
  <c r="A4" i="6"/>
  <c r="G3" i="6"/>
  <c r="E3" i="6"/>
  <c r="I3" i="6" s="1"/>
  <c r="B3" i="6"/>
  <c r="D1" i="6"/>
  <c r="S102" i="5"/>
  <c r="R102" i="5"/>
  <c r="O102" i="5" s="1"/>
  <c r="N102" i="5"/>
  <c r="P102" i="5" s="1"/>
  <c r="I102" i="5"/>
  <c r="M102" i="5" s="1"/>
  <c r="E102" i="5"/>
  <c r="B102" i="5"/>
  <c r="S101" i="5"/>
  <c r="R101" i="5"/>
  <c r="O101" i="5"/>
  <c r="N101" i="5"/>
  <c r="P101" i="5" s="1"/>
  <c r="F101" i="5"/>
  <c r="E101" i="5"/>
  <c r="B101" i="5"/>
  <c r="Q101" i="5" s="1"/>
  <c r="S100" i="5"/>
  <c r="R100" i="5"/>
  <c r="O100" i="5"/>
  <c r="N100" i="5"/>
  <c r="P100" i="5" s="1"/>
  <c r="I100" i="5"/>
  <c r="M100" i="5" s="1"/>
  <c r="E100" i="5"/>
  <c r="B100" i="5"/>
  <c r="S99" i="5"/>
  <c r="R99" i="5"/>
  <c r="O99" i="5" s="1"/>
  <c r="F99" i="5" s="1"/>
  <c r="N99" i="5"/>
  <c r="P99" i="5" s="1"/>
  <c r="E99" i="5"/>
  <c r="B99" i="5"/>
  <c r="Q99" i="5" s="1"/>
  <c r="S98" i="5"/>
  <c r="R98" i="5"/>
  <c r="N98" i="5"/>
  <c r="P98" i="5" s="1"/>
  <c r="I98" i="5"/>
  <c r="M98" i="5" s="1"/>
  <c r="E98" i="5"/>
  <c r="B98" i="5"/>
  <c r="Q98" i="5" s="1"/>
  <c r="S97" i="5"/>
  <c r="E97" i="5"/>
  <c r="B97" i="5"/>
  <c r="S96" i="5"/>
  <c r="I96" i="5"/>
  <c r="M96" i="5" s="1"/>
  <c r="E96" i="5"/>
  <c r="B96" i="5"/>
  <c r="Q96" i="5" s="1"/>
  <c r="S95" i="5"/>
  <c r="R95" i="5"/>
  <c r="O95" i="5" s="1"/>
  <c r="N95" i="5"/>
  <c r="P95" i="5" s="1"/>
  <c r="M95" i="5"/>
  <c r="I95" i="5"/>
  <c r="G95" i="5"/>
  <c r="K95" i="5" s="1"/>
  <c r="E95" i="5"/>
  <c r="B95" i="5"/>
  <c r="S94" i="5"/>
  <c r="E94" i="5"/>
  <c r="R94" i="5" s="1"/>
  <c r="O94" i="5" s="1"/>
  <c r="B94" i="5"/>
  <c r="Q94" i="5" s="1"/>
  <c r="S93" i="5"/>
  <c r="R93" i="5"/>
  <c r="O93" i="5" s="1"/>
  <c r="N93" i="5"/>
  <c r="P93" i="5" s="1"/>
  <c r="I93" i="5"/>
  <c r="M93" i="5" s="1"/>
  <c r="G93" i="5"/>
  <c r="K93" i="5" s="1"/>
  <c r="E93" i="5"/>
  <c r="B93" i="5"/>
  <c r="S92" i="5"/>
  <c r="N92" i="5"/>
  <c r="P92" i="5" s="1"/>
  <c r="I92" i="5"/>
  <c r="M92" i="5" s="1"/>
  <c r="E92" i="5"/>
  <c r="B92" i="5"/>
  <c r="Q92" i="5" s="1"/>
  <c r="S91" i="5"/>
  <c r="R91" i="5"/>
  <c r="O91" i="5" s="1"/>
  <c r="N91" i="5"/>
  <c r="P91" i="5" s="1"/>
  <c r="I91" i="5"/>
  <c r="M91" i="5" s="1"/>
  <c r="G91" i="5"/>
  <c r="K91" i="5" s="1"/>
  <c r="E91" i="5"/>
  <c r="B91" i="5"/>
  <c r="S90" i="5"/>
  <c r="N90" i="5"/>
  <c r="P90" i="5" s="1"/>
  <c r="I90" i="5"/>
  <c r="M90" i="5" s="1"/>
  <c r="G90" i="5"/>
  <c r="K90" i="5" s="1"/>
  <c r="E90" i="5"/>
  <c r="B90" i="5"/>
  <c r="Q90" i="5" s="1"/>
  <c r="S89" i="5"/>
  <c r="R89" i="5"/>
  <c r="O89" i="5"/>
  <c r="N89" i="5"/>
  <c r="P89" i="5" s="1"/>
  <c r="M89" i="5"/>
  <c r="K89" i="5"/>
  <c r="I89" i="5"/>
  <c r="G89" i="5"/>
  <c r="E89" i="5"/>
  <c r="B89" i="5"/>
  <c r="Q89" i="5" s="1"/>
  <c r="S88" i="5"/>
  <c r="P88" i="5"/>
  <c r="N88" i="5"/>
  <c r="I88" i="5"/>
  <c r="M88" i="5" s="1"/>
  <c r="G88" i="5"/>
  <c r="K88" i="5" s="1"/>
  <c r="E88" i="5"/>
  <c r="B88" i="5"/>
  <c r="Q88" i="5" s="1"/>
  <c r="S87" i="5"/>
  <c r="R87" i="5"/>
  <c r="N87" i="5"/>
  <c r="P87" i="5" s="1"/>
  <c r="M87" i="5"/>
  <c r="K87" i="5"/>
  <c r="I87" i="5"/>
  <c r="G87" i="5"/>
  <c r="E87" i="5"/>
  <c r="B87" i="5"/>
  <c r="S86" i="5"/>
  <c r="E86" i="5"/>
  <c r="B86" i="5"/>
  <c r="Q86" i="5" s="1"/>
  <c r="S85" i="5"/>
  <c r="R85" i="5"/>
  <c r="O85" i="5" s="1"/>
  <c r="N85" i="5"/>
  <c r="P85" i="5" s="1"/>
  <c r="I85" i="5"/>
  <c r="M85" i="5" s="1"/>
  <c r="G85" i="5"/>
  <c r="K85" i="5" s="1"/>
  <c r="E85" i="5"/>
  <c r="B85" i="5"/>
  <c r="S84" i="5"/>
  <c r="N84" i="5"/>
  <c r="P84" i="5" s="1"/>
  <c r="I84" i="5"/>
  <c r="M84" i="5" s="1"/>
  <c r="E84" i="5"/>
  <c r="B84" i="5"/>
  <c r="Q84" i="5" s="1"/>
  <c r="S83" i="5"/>
  <c r="R83" i="5"/>
  <c r="O83" i="5" s="1"/>
  <c r="F83" i="5" s="1"/>
  <c r="N83" i="5"/>
  <c r="P83" i="5" s="1"/>
  <c r="I83" i="5"/>
  <c r="M83" i="5" s="1"/>
  <c r="G83" i="5"/>
  <c r="K83" i="5" s="1"/>
  <c r="E83" i="5"/>
  <c r="B83" i="5"/>
  <c r="Q83" i="5" s="1"/>
  <c r="S82" i="5"/>
  <c r="N82" i="5"/>
  <c r="P82" i="5" s="1"/>
  <c r="I82" i="5"/>
  <c r="M82" i="5" s="1"/>
  <c r="G82" i="5"/>
  <c r="K82" i="5" s="1"/>
  <c r="E82" i="5"/>
  <c r="B82" i="5"/>
  <c r="Q82" i="5" s="1"/>
  <c r="S81" i="5"/>
  <c r="R81" i="5"/>
  <c r="O81" i="5"/>
  <c r="N81" i="5"/>
  <c r="P81" i="5" s="1"/>
  <c r="M81" i="5"/>
  <c r="K81" i="5"/>
  <c r="I81" i="5"/>
  <c r="G81" i="5"/>
  <c r="E81" i="5"/>
  <c r="B81" i="5"/>
  <c r="Q81" i="5" s="1"/>
  <c r="S80" i="5"/>
  <c r="P80" i="5"/>
  <c r="N80" i="5"/>
  <c r="I80" i="5"/>
  <c r="M80" i="5" s="1"/>
  <c r="G80" i="5"/>
  <c r="K80" i="5" s="1"/>
  <c r="E80" i="5"/>
  <c r="B80" i="5"/>
  <c r="Q80" i="5" s="1"/>
  <c r="S79" i="5"/>
  <c r="R79" i="5"/>
  <c r="O79" i="5" s="1"/>
  <c r="N79" i="5"/>
  <c r="P79" i="5" s="1"/>
  <c r="M79" i="5"/>
  <c r="K79" i="5"/>
  <c r="I79" i="5"/>
  <c r="G79" i="5"/>
  <c r="E79" i="5"/>
  <c r="B79" i="5"/>
  <c r="S78" i="5"/>
  <c r="R78" i="5"/>
  <c r="O78" i="5" s="1"/>
  <c r="N78" i="5"/>
  <c r="P78" i="5" s="1"/>
  <c r="F78" i="5" s="1"/>
  <c r="E78" i="5"/>
  <c r="B78" i="5"/>
  <c r="Q78" i="5" s="1"/>
  <c r="S77" i="5"/>
  <c r="R77" i="5"/>
  <c r="O77" i="5" s="1"/>
  <c r="N77" i="5"/>
  <c r="P77" i="5" s="1"/>
  <c r="I77" i="5"/>
  <c r="M77" i="5" s="1"/>
  <c r="G77" i="5"/>
  <c r="K77" i="5" s="1"/>
  <c r="E77" i="5"/>
  <c r="B77" i="5"/>
  <c r="S76" i="5"/>
  <c r="N76" i="5"/>
  <c r="P76" i="5" s="1"/>
  <c r="I76" i="5"/>
  <c r="M76" i="5" s="1"/>
  <c r="E76" i="5"/>
  <c r="B76" i="5"/>
  <c r="Q76" i="5" s="1"/>
  <c r="S75" i="5"/>
  <c r="F75" i="5" s="1"/>
  <c r="R75" i="5"/>
  <c r="O75" i="5" s="1"/>
  <c r="N75" i="5"/>
  <c r="P75" i="5" s="1"/>
  <c r="I75" i="5"/>
  <c r="M75" i="5" s="1"/>
  <c r="G75" i="5"/>
  <c r="K75" i="5" s="1"/>
  <c r="E75" i="5"/>
  <c r="B75" i="5"/>
  <c r="Q75" i="5" s="1"/>
  <c r="S74" i="5"/>
  <c r="N74" i="5"/>
  <c r="P74" i="5" s="1"/>
  <c r="M74" i="5"/>
  <c r="I74" i="5"/>
  <c r="G74" i="5"/>
  <c r="K74" i="5" s="1"/>
  <c r="E74" i="5"/>
  <c r="B74" i="5"/>
  <c r="Q74" i="5" s="1"/>
  <c r="S73" i="5"/>
  <c r="R73" i="5"/>
  <c r="O73" i="5"/>
  <c r="F73" i="5" s="1"/>
  <c r="N73" i="5"/>
  <c r="P73" i="5" s="1"/>
  <c r="M73" i="5"/>
  <c r="K73" i="5"/>
  <c r="I73" i="5"/>
  <c r="G73" i="5"/>
  <c r="E73" i="5"/>
  <c r="B73" i="5"/>
  <c r="Q73" i="5" s="1"/>
  <c r="S72" i="5"/>
  <c r="P72" i="5"/>
  <c r="N72" i="5"/>
  <c r="I72" i="5"/>
  <c r="M72" i="5" s="1"/>
  <c r="G72" i="5"/>
  <c r="K72" i="5" s="1"/>
  <c r="E72" i="5"/>
  <c r="B72" i="5"/>
  <c r="Q72" i="5" s="1"/>
  <c r="S71" i="5"/>
  <c r="R71" i="5"/>
  <c r="N71" i="5"/>
  <c r="P71" i="5" s="1"/>
  <c r="M71" i="5"/>
  <c r="I71" i="5"/>
  <c r="G71" i="5"/>
  <c r="K71" i="5" s="1"/>
  <c r="E71" i="5"/>
  <c r="B71" i="5"/>
  <c r="S70" i="5"/>
  <c r="E70" i="5"/>
  <c r="B70" i="5"/>
  <c r="Q70" i="5" s="1"/>
  <c r="S69" i="5"/>
  <c r="R69" i="5"/>
  <c r="O69" i="5" s="1"/>
  <c r="N69" i="5"/>
  <c r="P69" i="5" s="1"/>
  <c r="K69" i="5"/>
  <c r="I69" i="5"/>
  <c r="M69" i="5" s="1"/>
  <c r="G69" i="5"/>
  <c r="E69" i="5"/>
  <c r="B69" i="5"/>
  <c r="S68" i="5"/>
  <c r="N68" i="5"/>
  <c r="P68" i="5" s="1"/>
  <c r="I68" i="5"/>
  <c r="M68" i="5" s="1"/>
  <c r="E68" i="5"/>
  <c r="B68" i="5"/>
  <c r="Q68" i="5" s="1"/>
  <c r="S67" i="5"/>
  <c r="R67" i="5"/>
  <c r="O67" i="5" s="1"/>
  <c r="N67" i="5"/>
  <c r="P67" i="5" s="1"/>
  <c r="I67" i="5"/>
  <c r="M67" i="5" s="1"/>
  <c r="G67" i="5"/>
  <c r="K67" i="5" s="1"/>
  <c r="F67" i="5"/>
  <c r="E67" i="5"/>
  <c r="B67" i="5"/>
  <c r="Q67" i="5" s="1"/>
  <c r="S66" i="5"/>
  <c r="N66" i="5"/>
  <c r="P66" i="5" s="1"/>
  <c r="I66" i="5"/>
  <c r="M66" i="5" s="1"/>
  <c r="G66" i="5"/>
  <c r="K66" i="5" s="1"/>
  <c r="E66" i="5"/>
  <c r="B66" i="5"/>
  <c r="Q66" i="5" s="1"/>
  <c r="S65" i="5"/>
  <c r="R65" i="5"/>
  <c r="O65" i="5" s="1"/>
  <c r="F65" i="5" s="1"/>
  <c r="N65" i="5"/>
  <c r="P65" i="5" s="1"/>
  <c r="M65" i="5"/>
  <c r="K65" i="5"/>
  <c r="I65" i="5"/>
  <c r="G65" i="5"/>
  <c r="E65" i="5"/>
  <c r="B65" i="5"/>
  <c r="Q65" i="5" s="1"/>
  <c r="S64" i="5"/>
  <c r="P64" i="5"/>
  <c r="N64" i="5"/>
  <c r="I64" i="5"/>
  <c r="M64" i="5" s="1"/>
  <c r="G64" i="5"/>
  <c r="K64" i="5" s="1"/>
  <c r="E64" i="5"/>
  <c r="B64" i="5"/>
  <c r="Q64" i="5" s="1"/>
  <c r="S63" i="5"/>
  <c r="R63" i="5"/>
  <c r="O63" i="5" s="1"/>
  <c r="N63" i="5"/>
  <c r="P63" i="5" s="1"/>
  <c r="M63" i="5"/>
  <c r="K63" i="5"/>
  <c r="I63" i="5"/>
  <c r="G63" i="5"/>
  <c r="E63" i="5"/>
  <c r="B63" i="5"/>
  <c r="S62" i="5"/>
  <c r="R62" i="5"/>
  <c r="O62" i="5" s="1"/>
  <c r="P62" i="5"/>
  <c r="N62" i="5"/>
  <c r="F62" i="5"/>
  <c r="E62" i="5"/>
  <c r="B62" i="5"/>
  <c r="Q62" i="5" s="1"/>
  <c r="S61" i="5"/>
  <c r="R61" i="5"/>
  <c r="N61" i="5"/>
  <c r="P61" i="5" s="1"/>
  <c r="I61" i="5"/>
  <c r="M61" i="5" s="1"/>
  <c r="G61" i="5"/>
  <c r="K61" i="5" s="1"/>
  <c r="E61" i="5"/>
  <c r="B61" i="5"/>
  <c r="S60" i="5"/>
  <c r="E60" i="5"/>
  <c r="B60" i="5"/>
  <c r="Q60" i="5" s="1"/>
  <c r="S59" i="5"/>
  <c r="R59" i="5"/>
  <c r="O59" i="5" s="1"/>
  <c r="N59" i="5"/>
  <c r="P59" i="5" s="1"/>
  <c r="M59" i="5"/>
  <c r="L59" i="5"/>
  <c r="I59" i="5"/>
  <c r="H59" i="5"/>
  <c r="E59" i="5"/>
  <c r="G59" i="5" s="1"/>
  <c r="K59" i="5" s="1"/>
  <c r="B59" i="5"/>
  <c r="Q59" i="5" s="1"/>
  <c r="A59" i="5"/>
  <c r="S58" i="5"/>
  <c r="Q58" i="5"/>
  <c r="M58" i="5"/>
  <c r="I58" i="5"/>
  <c r="G58" i="5"/>
  <c r="K58" i="5" s="1"/>
  <c r="E58" i="5"/>
  <c r="N58" i="5" s="1"/>
  <c r="P58" i="5" s="1"/>
  <c r="B58" i="5"/>
  <c r="A58" i="5"/>
  <c r="S57" i="5"/>
  <c r="R57" i="5"/>
  <c r="O57" i="5" s="1"/>
  <c r="P57" i="5"/>
  <c r="F57" i="5" s="1"/>
  <c r="N57" i="5"/>
  <c r="I57" i="5"/>
  <c r="M57" i="5" s="1"/>
  <c r="H57" i="5"/>
  <c r="L57" i="5" s="1"/>
  <c r="G57" i="5"/>
  <c r="K57" i="5" s="1"/>
  <c r="E57" i="5"/>
  <c r="B57" i="5"/>
  <c r="Q57" i="5" s="1"/>
  <c r="A57" i="5"/>
  <c r="S56" i="5"/>
  <c r="R56" i="5"/>
  <c r="Q56" i="5"/>
  <c r="O56" i="5"/>
  <c r="I56" i="5"/>
  <c r="M56" i="5" s="1"/>
  <c r="H56" i="5"/>
  <c r="L56" i="5" s="1"/>
  <c r="G56" i="5"/>
  <c r="K56" i="5" s="1"/>
  <c r="E56" i="5"/>
  <c r="B56" i="5"/>
  <c r="S55" i="5"/>
  <c r="R55" i="5"/>
  <c r="P55" i="5"/>
  <c r="N55" i="5"/>
  <c r="H55" i="5"/>
  <c r="L55" i="5" s="1"/>
  <c r="G55" i="5"/>
  <c r="K55" i="5" s="1"/>
  <c r="E55" i="5"/>
  <c r="A55" i="5" s="1"/>
  <c r="B55" i="5"/>
  <c r="Q55" i="5" s="1"/>
  <c r="S54" i="5"/>
  <c r="Q54" i="5"/>
  <c r="E54" i="5"/>
  <c r="B54" i="5"/>
  <c r="A54" i="5"/>
  <c r="S53" i="5"/>
  <c r="E53" i="5"/>
  <c r="B53" i="5"/>
  <c r="Q53" i="5" s="1"/>
  <c r="S52" i="5"/>
  <c r="E52" i="5"/>
  <c r="B52" i="5"/>
  <c r="Q52" i="5" s="1"/>
  <c r="A52" i="5"/>
  <c r="S51" i="5"/>
  <c r="R51" i="5"/>
  <c r="O51" i="5" s="1"/>
  <c r="F51" i="5" s="1"/>
  <c r="N51" i="5"/>
  <c r="P51" i="5" s="1"/>
  <c r="M51" i="5"/>
  <c r="I51" i="5"/>
  <c r="H51" i="5"/>
  <c r="L51" i="5" s="1"/>
  <c r="E51" i="5"/>
  <c r="G51" i="5" s="1"/>
  <c r="K51" i="5" s="1"/>
  <c r="B51" i="5"/>
  <c r="Q51" i="5" s="1"/>
  <c r="A51" i="5"/>
  <c r="S50" i="5"/>
  <c r="Q50" i="5"/>
  <c r="I50" i="5"/>
  <c r="M50" i="5" s="1"/>
  <c r="G50" i="5"/>
  <c r="K50" i="5" s="1"/>
  <c r="E50" i="5"/>
  <c r="N50" i="5" s="1"/>
  <c r="P50" i="5" s="1"/>
  <c r="B50" i="5"/>
  <c r="A50" i="5"/>
  <c r="S49" i="5"/>
  <c r="R49" i="5"/>
  <c r="P49" i="5"/>
  <c r="N49" i="5"/>
  <c r="I49" i="5"/>
  <c r="M49" i="5" s="1"/>
  <c r="H49" i="5"/>
  <c r="L49" i="5" s="1"/>
  <c r="G49" i="5"/>
  <c r="K49" i="5" s="1"/>
  <c r="E49" i="5"/>
  <c r="B49" i="5"/>
  <c r="Q49" i="5" s="1"/>
  <c r="A49" i="5"/>
  <c r="S48" i="5"/>
  <c r="Q48" i="5"/>
  <c r="E48" i="5"/>
  <c r="R48" i="5" s="1"/>
  <c r="O48" i="5" s="1"/>
  <c r="B48" i="5"/>
  <c r="S47" i="5"/>
  <c r="R47" i="5"/>
  <c r="P47" i="5"/>
  <c r="N47" i="5"/>
  <c r="H47" i="5"/>
  <c r="L47" i="5" s="1"/>
  <c r="G47" i="5"/>
  <c r="K47" i="5" s="1"/>
  <c r="E47" i="5"/>
  <c r="A47" i="5" s="1"/>
  <c r="B47" i="5"/>
  <c r="Q47" i="5" s="1"/>
  <c r="S46" i="5"/>
  <c r="Q46" i="5"/>
  <c r="E46" i="5"/>
  <c r="B46" i="5"/>
  <c r="S45" i="5"/>
  <c r="N45" i="5"/>
  <c r="P45" i="5" s="1"/>
  <c r="E45" i="5"/>
  <c r="B45" i="5"/>
  <c r="Q45" i="5" s="1"/>
  <c r="S44" i="5"/>
  <c r="E44" i="5"/>
  <c r="B44" i="5"/>
  <c r="Q44" i="5" s="1"/>
  <c r="S43" i="5"/>
  <c r="R43" i="5"/>
  <c r="O43" i="5" s="1"/>
  <c r="N43" i="5"/>
  <c r="P43" i="5" s="1"/>
  <c r="M43" i="5"/>
  <c r="L43" i="5"/>
  <c r="I43" i="5"/>
  <c r="H43" i="5"/>
  <c r="E43" i="5"/>
  <c r="G43" i="5" s="1"/>
  <c r="K43" i="5" s="1"/>
  <c r="B43" i="5"/>
  <c r="Q43" i="5" s="1"/>
  <c r="A43" i="5"/>
  <c r="S42" i="5"/>
  <c r="Q42" i="5"/>
  <c r="M42" i="5"/>
  <c r="I42" i="5"/>
  <c r="G42" i="5"/>
  <c r="K42" i="5" s="1"/>
  <c r="E42" i="5"/>
  <c r="N42" i="5" s="1"/>
  <c r="P42" i="5" s="1"/>
  <c r="B42" i="5"/>
  <c r="A42" i="5"/>
  <c r="S41" i="5"/>
  <c r="R41" i="5"/>
  <c r="O41" i="5" s="1"/>
  <c r="P41" i="5"/>
  <c r="F41" i="5" s="1"/>
  <c r="N41" i="5"/>
  <c r="I41" i="5"/>
  <c r="M41" i="5" s="1"/>
  <c r="H41" i="5"/>
  <c r="L41" i="5" s="1"/>
  <c r="G41" i="5"/>
  <c r="K41" i="5" s="1"/>
  <c r="E41" i="5"/>
  <c r="B41" i="5"/>
  <c r="Q41" i="5" s="1"/>
  <c r="A41" i="5"/>
  <c r="S40" i="5"/>
  <c r="R40" i="5"/>
  <c r="Q40" i="5"/>
  <c r="O40" i="5"/>
  <c r="I40" i="5"/>
  <c r="M40" i="5" s="1"/>
  <c r="H40" i="5"/>
  <c r="L40" i="5" s="1"/>
  <c r="G40" i="5"/>
  <c r="K40" i="5" s="1"/>
  <c r="E40" i="5"/>
  <c r="B40" i="5"/>
  <c r="S39" i="5"/>
  <c r="R39" i="5"/>
  <c r="P39" i="5"/>
  <c r="N39" i="5"/>
  <c r="H39" i="5"/>
  <c r="L39" i="5" s="1"/>
  <c r="G39" i="5"/>
  <c r="K39" i="5" s="1"/>
  <c r="E39" i="5"/>
  <c r="A39" i="5" s="1"/>
  <c r="B39" i="5"/>
  <c r="Q39" i="5" s="1"/>
  <c r="S38" i="5"/>
  <c r="Q38" i="5"/>
  <c r="E38" i="5"/>
  <c r="B38" i="5"/>
  <c r="A38" i="5"/>
  <c r="S37" i="5"/>
  <c r="E37" i="5"/>
  <c r="B37" i="5"/>
  <c r="Q37" i="5" s="1"/>
  <c r="S36" i="5"/>
  <c r="E36" i="5"/>
  <c r="B36" i="5"/>
  <c r="Q36" i="5" s="1"/>
  <c r="A36" i="5"/>
  <c r="S35" i="5"/>
  <c r="R35" i="5"/>
  <c r="O35" i="5" s="1"/>
  <c r="F35" i="5" s="1"/>
  <c r="N35" i="5"/>
  <c r="P35" i="5" s="1"/>
  <c r="M35" i="5"/>
  <c r="I35" i="5"/>
  <c r="H35" i="5"/>
  <c r="L35" i="5" s="1"/>
  <c r="E35" i="5"/>
  <c r="G35" i="5" s="1"/>
  <c r="K35" i="5" s="1"/>
  <c r="B35" i="5"/>
  <c r="Q35" i="5" s="1"/>
  <c r="A35" i="5"/>
  <c r="S34" i="5"/>
  <c r="Q34" i="5"/>
  <c r="I34" i="5"/>
  <c r="M34" i="5" s="1"/>
  <c r="G34" i="5"/>
  <c r="K34" i="5" s="1"/>
  <c r="E34" i="5"/>
  <c r="N34" i="5" s="1"/>
  <c r="P34" i="5" s="1"/>
  <c r="B34" i="5"/>
  <c r="A34" i="5"/>
  <c r="S33" i="5"/>
  <c r="R33" i="5"/>
  <c r="P33" i="5"/>
  <c r="N33" i="5"/>
  <c r="I33" i="5"/>
  <c r="M33" i="5" s="1"/>
  <c r="H33" i="5"/>
  <c r="L33" i="5" s="1"/>
  <c r="G33" i="5"/>
  <c r="K33" i="5" s="1"/>
  <c r="E33" i="5"/>
  <c r="B33" i="5"/>
  <c r="Q33" i="5" s="1"/>
  <c r="A33" i="5"/>
  <c r="S32" i="5"/>
  <c r="Q32" i="5"/>
  <c r="E32" i="5"/>
  <c r="R32" i="5" s="1"/>
  <c r="O32" i="5" s="1"/>
  <c r="B32" i="5"/>
  <c r="S31" i="5"/>
  <c r="R31" i="5"/>
  <c r="P31" i="5"/>
  <c r="N31" i="5"/>
  <c r="H31" i="5"/>
  <c r="L31" i="5" s="1"/>
  <c r="G31" i="5"/>
  <c r="K31" i="5" s="1"/>
  <c r="E31" i="5"/>
  <c r="A31" i="5" s="1"/>
  <c r="B31" i="5"/>
  <c r="Q31" i="5" s="1"/>
  <c r="S30" i="5"/>
  <c r="Q30" i="5"/>
  <c r="E30" i="5"/>
  <c r="B30" i="5"/>
  <c r="S29" i="5"/>
  <c r="N29" i="5"/>
  <c r="P29" i="5" s="1"/>
  <c r="E29" i="5"/>
  <c r="B29" i="5"/>
  <c r="Q29" i="5" s="1"/>
  <c r="S28" i="5"/>
  <c r="E28" i="5"/>
  <c r="B28" i="5"/>
  <c r="S27" i="5"/>
  <c r="R27" i="5"/>
  <c r="N27" i="5"/>
  <c r="P27" i="5" s="1"/>
  <c r="M27" i="5"/>
  <c r="L27" i="5"/>
  <c r="I27" i="5"/>
  <c r="H27" i="5"/>
  <c r="E27" i="5"/>
  <c r="G27" i="5" s="1"/>
  <c r="K27" i="5" s="1"/>
  <c r="B27" i="5"/>
  <c r="Q27" i="5" s="1"/>
  <c r="S26" i="5"/>
  <c r="Q26" i="5"/>
  <c r="M26" i="5"/>
  <c r="L26" i="5"/>
  <c r="I26" i="5"/>
  <c r="H26" i="5"/>
  <c r="G26" i="5"/>
  <c r="K26" i="5" s="1"/>
  <c r="R26" i="5" s="1"/>
  <c r="O26" i="5" s="1"/>
  <c r="E26" i="5"/>
  <c r="N26" i="5" s="1"/>
  <c r="P26" i="5" s="1"/>
  <c r="B26" i="5"/>
  <c r="A26" i="5"/>
  <c r="S25" i="5"/>
  <c r="P25" i="5"/>
  <c r="N25" i="5"/>
  <c r="I25" i="5"/>
  <c r="M25" i="5" s="1"/>
  <c r="H25" i="5"/>
  <c r="L25" i="5" s="1"/>
  <c r="R25" i="5" s="1"/>
  <c r="O25" i="5" s="1"/>
  <c r="G25" i="5"/>
  <c r="K25" i="5" s="1"/>
  <c r="E25" i="5"/>
  <c r="B25" i="5"/>
  <c r="S24" i="5"/>
  <c r="H24" i="5"/>
  <c r="L24" i="5" s="1"/>
  <c r="E24" i="5"/>
  <c r="I24" i="5" s="1"/>
  <c r="M24" i="5" s="1"/>
  <c r="B24" i="5"/>
  <c r="S23" i="5"/>
  <c r="E23" i="5"/>
  <c r="B23" i="5"/>
  <c r="Q23" i="5" s="1"/>
  <c r="S22" i="5"/>
  <c r="N22" i="5"/>
  <c r="P22" i="5" s="1"/>
  <c r="H22" i="5"/>
  <c r="L22" i="5" s="1"/>
  <c r="G22" i="5"/>
  <c r="K22" i="5" s="1"/>
  <c r="E22" i="5"/>
  <c r="B22" i="5"/>
  <c r="Q22" i="5" s="1"/>
  <c r="S21" i="5"/>
  <c r="E21" i="5"/>
  <c r="N21" i="5" s="1"/>
  <c r="P21" i="5" s="1"/>
  <c r="B21" i="5"/>
  <c r="S20" i="5"/>
  <c r="H20" i="5"/>
  <c r="L20" i="5" s="1"/>
  <c r="G20" i="5"/>
  <c r="K20" i="5" s="1"/>
  <c r="E20" i="5"/>
  <c r="B20" i="5"/>
  <c r="Q20" i="5" s="1"/>
  <c r="S19" i="5"/>
  <c r="N19" i="5"/>
  <c r="P19" i="5" s="1"/>
  <c r="H19" i="5"/>
  <c r="L19" i="5" s="1"/>
  <c r="G19" i="5"/>
  <c r="K19" i="5" s="1"/>
  <c r="E19" i="5"/>
  <c r="B19" i="5"/>
  <c r="Q19" i="5" s="1"/>
  <c r="S18" i="5"/>
  <c r="N18" i="5"/>
  <c r="P18" i="5" s="1"/>
  <c r="E18" i="5"/>
  <c r="B18" i="5"/>
  <c r="Q18" i="5" s="1"/>
  <c r="S17" i="5"/>
  <c r="E17" i="5"/>
  <c r="B17" i="5"/>
  <c r="S16" i="5"/>
  <c r="N16" i="5"/>
  <c r="P16" i="5" s="1"/>
  <c r="H16" i="5"/>
  <c r="L16" i="5" s="1"/>
  <c r="E16" i="5"/>
  <c r="B16" i="5"/>
  <c r="Q16" i="5" s="1"/>
  <c r="S15" i="5"/>
  <c r="E15" i="5"/>
  <c r="H15" i="5" s="1"/>
  <c r="L15" i="5" s="1"/>
  <c r="B15" i="5"/>
  <c r="S14" i="5"/>
  <c r="N14" i="5"/>
  <c r="P14" i="5" s="1"/>
  <c r="H14" i="5"/>
  <c r="L14" i="5" s="1"/>
  <c r="G14" i="5"/>
  <c r="K14" i="5" s="1"/>
  <c r="E14" i="5"/>
  <c r="B14" i="5"/>
  <c r="Q14" i="5" s="1"/>
  <c r="S13" i="5"/>
  <c r="E13" i="5"/>
  <c r="N13" i="5" s="1"/>
  <c r="P13" i="5" s="1"/>
  <c r="B13" i="5"/>
  <c r="S12" i="5"/>
  <c r="H12" i="5"/>
  <c r="L12" i="5" s="1"/>
  <c r="G12" i="5"/>
  <c r="K12" i="5" s="1"/>
  <c r="E12" i="5"/>
  <c r="B12" i="5"/>
  <c r="Q12" i="5" s="1"/>
  <c r="S11" i="5"/>
  <c r="N11" i="5"/>
  <c r="P11" i="5" s="1"/>
  <c r="H11" i="5"/>
  <c r="L11" i="5" s="1"/>
  <c r="G11" i="5"/>
  <c r="K11" i="5" s="1"/>
  <c r="E11" i="5"/>
  <c r="B11" i="5"/>
  <c r="Q11" i="5" s="1"/>
  <c r="S10" i="5"/>
  <c r="N10" i="5"/>
  <c r="P10" i="5" s="1"/>
  <c r="E10" i="5"/>
  <c r="B10" i="5"/>
  <c r="Q10" i="5" s="1"/>
  <c r="S9" i="5"/>
  <c r="Q9" i="5"/>
  <c r="N9" i="5"/>
  <c r="P9" i="5" s="1"/>
  <c r="K9" i="5"/>
  <c r="H9" i="5"/>
  <c r="L9" i="5" s="1"/>
  <c r="G9" i="5"/>
  <c r="E9" i="5"/>
  <c r="B9" i="5"/>
  <c r="S8" i="5"/>
  <c r="E8" i="5"/>
  <c r="N8" i="5" s="1"/>
  <c r="P8" i="5" s="1"/>
  <c r="B8" i="5"/>
  <c r="Q8" i="5" s="1"/>
  <c r="S7" i="5"/>
  <c r="Q7" i="5"/>
  <c r="N7" i="5"/>
  <c r="P7" i="5" s="1"/>
  <c r="K7" i="5"/>
  <c r="H7" i="5"/>
  <c r="L7" i="5" s="1"/>
  <c r="G7" i="5"/>
  <c r="E7" i="5"/>
  <c r="B7" i="5"/>
  <c r="S6" i="5"/>
  <c r="E6" i="5"/>
  <c r="N6" i="5" s="1"/>
  <c r="P6" i="5" s="1"/>
  <c r="B6" i="5"/>
  <c r="Q6" i="5" s="1"/>
  <c r="S5" i="5"/>
  <c r="Q5" i="5"/>
  <c r="N5" i="5"/>
  <c r="P5" i="5" s="1"/>
  <c r="K5" i="5"/>
  <c r="H5" i="5"/>
  <c r="L5" i="5" s="1"/>
  <c r="G5" i="5"/>
  <c r="E5" i="5"/>
  <c r="B5" i="5"/>
  <c r="S4" i="5"/>
  <c r="E4" i="5"/>
  <c r="N4" i="5" s="1"/>
  <c r="P4" i="5" s="1"/>
  <c r="B4" i="5"/>
  <c r="Q4" i="5" s="1"/>
  <c r="S3" i="5"/>
  <c r="E3" i="5"/>
  <c r="B3" i="5"/>
  <c r="D1" i="5"/>
  <c r="G202" i="4"/>
  <c r="E202" i="4"/>
  <c r="F202" i="4" s="1"/>
  <c r="B202" i="4"/>
  <c r="A202" i="4"/>
  <c r="H201" i="4"/>
  <c r="G201" i="4"/>
  <c r="F201" i="4"/>
  <c r="E201" i="4"/>
  <c r="B201" i="4"/>
  <c r="A201" i="4"/>
  <c r="G200" i="4"/>
  <c r="E200" i="4"/>
  <c r="A200" i="4" s="1"/>
  <c r="B200" i="4"/>
  <c r="G199" i="4"/>
  <c r="E199" i="4"/>
  <c r="F199" i="4" s="1"/>
  <c r="B199" i="4"/>
  <c r="A199" i="4"/>
  <c r="H198" i="4"/>
  <c r="G198" i="4"/>
  <c r="E198" i="4"/>
  <c r="F198" i="4" s="1"/>
  <c r="B198" i="4"/>
  <c r="G197" i="4"/>
  <c r="F197" i="4"/>
  <c r="E197" i="4"/>
  <c r="B197" i="4"/>
  <c r="A197" i="4"/>
  <c r="G196" i="4"/>
  <c r="E196" i="4"/>
  <c r="A196" i="4" s="1"/>
  <c r="B196" i="4"/>
  <c r="G195" i="4"/>
  <c r="F195" i="4"/>
  <c r="E195" i="4"/>
  <c r="A195" i="4" s="1"/>
  <c r="B195" i="4"/>
  <c r="G194" i="4"/>
  <c r="E194" i="4"/>
  <c r="F194" i="4" s="1"/>
  <c r="B194" i="4"/>
  <c r="H193" i="4"/>
  <c r="G193" i="4"/>
  <c r="F193" i="4"/>
  <c r="E193" i="4"/>
  <c r="B193" i="4"/>
  <c r="A193" i="4"/>
  <c r="G192" i="4"/>
  <c r="E192" i="4"/>
  <c r="B192" i="4"/>
  <c r="G191" i="4"/>
  <c r="E191" i="4"/>
  <c r="F191" i="4" s="1"/>
  <c r="B191" i="4"/>
  <c r="A191" i="4"/>
  <c r="H190" i="4"/>
  <c r="G190" i="4"/>
  <c r="E190" i="4"/>
  <c r="F190" i="4" s="1"/>
  <c r="B190" i="4"/>
  <c r="A190" i="4"/>
  <c r="G189" i="4"/>
  <c r="F189" i="4"/>
  <c r="E189" i="4"/>
  <c r="B189" i="4"/>
  <c r="A189" i="4"/>
  <c r="G188" i="4"/>
  <c r="E188" i="4"/>
  <c r="A188" i="4" s="1"/>
  <c r="B188" i="4"/>
  <c r="G187" i="4"/>
  <c r="F187" i="4"/>
  <c r="E187" i="4"/>
  <c r="B187" i="4"/>
  <c r="A187" i="4"/>
  <c r="G186" i="4"/>
  <c r="E186" i="4"/>
  <c r="F186" i="4" s="1"/>
  <c r="B186" i="4"/>
  <c r="A186" i="4"/>
  <c r="G185" i="4"/>
  <c r="F185" i="4"/>
  <c r="E185" i="4"/>
  <c r="B185" i="4"/>
  <c r="A185" i="4"/>
  <c r="H184" i="4"/>
  <c r="G184" i="4"/>
  <c r="F184" i="4"/>
  <c r="E184" i="4"/>
  <c r="A184" i="4" s="1"/>
  <c r="B184" i="4"/>
  <c r="G183" i="4"/>
  <c r="E183" i="4"/>
  <c r="F183" i="4" s="1"/>
  <c r="B183" i="4"/>
  <c r="A183" i="4"/>
  <c r="G182" i="4"/>
  <c r="E182" i="4"/>
  <c r="F182" i="4" s="1"/>
  <c r="B182" i="4"/>
  <c r="A182" i="4"/>
  <c r="G181" i="4"/>
  <c r="F181" i="4"/>
  <c r="E181" i="4"/>
  <c r="B181" i="4"/>
  <c r="A181" i="4"/>
  <c r="H180" i="4"/>
  <c r="G180" i="4"/>
  <c r="F180" i="4"/>
  <c r="E180" i="4"/>
  <c r="A180" i="4" s="1"/>
  <c r="B180" i="4"/>
  <c r="G179" i="4"/>
  <c r="E179" i="4"/>
  <c r="F179" i="4" s="1"/>
  <c r="B179" i="4"/>
  <c r="A179" i="4"/>
  <c r="G178" i="4"/>
  <c r="E178" i="4"/>
  <c r="B178" i="4"/>
  <c r="G177" i="4"/>
  <c r="F177" i="4"/>
  <c r="E177" i="4"/>
  <c r="B177" i="4"/>
  <c r="A177" i="4"/>
  <c r="G176" i="4"/>
  <c r="E176" i="4"/>
  <c r="B176" i="4"/>
  <c r="G175" i="4"/>
  <c r="E175" i="4"/>
  <c r="B175" i="4"/>
  <c r="G174" i="4"/>
  <c r="E174" i="4"/>
  <c r="B174" i="4"/>
  <c r="H173" i="4"/>
  <c r="G173" i="4"/>
  <c r="F173" i="4"/>
  <c r="E173" i="4"/>
  <c r="B173" i="4"/>
  <c r="A173" i="4"/>
  <c r="G172" i="4"/>
  <c r="F172" i="4"/>
  <c r="E172" i="4"/>
  <c r="A172" i="4" s="1"/>
  <c r="B172" i="4"/>
  <c r="G171" i="4"/>
  <c r="E171" i="4"/>
  <c r="A171" i="4" s="1"/>
  <c r="B171" i="4"/>
  <c r="H170" i="4"/>
  <c r="G170" i="4"/>
  <c r="E170" i="4"/>
  <c r="F170" i="4" s="1"/>
  <c r="B170" i="4"/>
  <c r="A170" i="4"/>
  <c r="H169" i="4"/>
  <c r="G169" i="4"/>
  <c r="F169" i="4"/>
  <c r="E169" i="4"/>
  <c r="B169" i="4"/>
  <c r="A169" i="4"/>
  <c r="G168" i="4"/>
  <c r="F168" i="4"/>
  <c r="E168" i="4"/>
  <c r="A168" i="4" s="1"/>
  <c r="B168" i="4"/>
  <c r="G167" i="4"/>
  <c r="F167" i="4"/>
  <c r="E167" i="4"/>
  <c r="B167" i="4"/>
  <c r="A167" i="4"/>
  <c r="H166" i="4"/>
  <c r="G166" i="4"/>
  <c r="E166" i="4"/>
  <c r="F166" i="4" s="1"/>
  <c r="B166" i="4"/>
  <c r="G165" i="4"/>
  <c r="F165" i="4"/>
  <c r="E165" i="4"/>
  <c r="B165" i="4"/>
  <c r="A165" i="4"/>
  <c r="G164" i="4"/>
  <c r="E164" i="4"/>
  <c r="A164" i="4" s="1"/>
  <c r="B164" i="4"/>
  <c r="G163" i="4"/>
  <c r="F163" i="4"/>
  <c r="E163" i="4"/>
  <c r="A163" i="4" s="1"/>
  <c r="B163" i="4"/>
  <c r="G162" i="4"/>
  <c r="E162" i="4"/>
  <c r="F162" i="4" s="1"/>
  <c r="B162" i="4"/>
  <c r="H161" i="4"/>
  <c r="G161" i="4"/>
  <c r="F161" i="4"/>
  <c r="E161" i="4"/>
  <c r="B161" i="4"/>
  <c r="A161" i="4"/>
  <c r="G160" i="4"/>
  <c r="E160" i="4"/>
  <c r="B160" i="4"/>
  <c r="G159" i="4"/>
  <c r="E159" i="4"/>
  <c r="F159" i="4" s="1"/>
  <c r="B159" i="4"/>
  <c r="H158" i="4"/>
  <c r="G158" i="4"/>
  <c r="E158" i="4"/>
  <c r="F158" i="4" s="1"/>
  <c r="B158" i="4"/>
  <c r="A158" i="4"/>
  <c r="H157" i="4"/>
  <c r="G157" i="4"/>
  <c r="F157" i="4"/>
  <c r="E157" i="4"/>
  <c r="B157" i="4"/>
  <c r="A157" i="4"/>
  <c r="G156" i="4"/>
  <c r="E156" i="4"/>
  <c r="A156" i="4" s="1"/>
  <c r="B156" i="4"/>
  <c r="G155" i="4"/>
  <c r="F155" i="4"/>
  <c r="E155" i="4"/>
  <c r="B155" i="4"/>
  <c r="A155" i="4"/>
  <c r="H154" i="4"/>
  <c r="G154" i="4"/>
  <c r="E154" i="4"/>
  <c r="F154" i="4" s="1"/>
  <c r="B154" i="4"/>
  <c r="G153" i="4"/>
  <c r="F153" i="4"/>
  <c r="E153" i="4"/>
  <c r="B153" i="4"/>
  <c r="A153" i="4"/>
  <c r="H152" i="4"/>
  <c r="G152" i="4"/>
  <c r="F152" i="4"/>
  <c r="E152" i="4"/>
  <c r="A152" i="4" s="1"/>
  <c r="B152" i="4"/>
  <c r="G151" i="4"/>
  <c r="E151" i="4"/>
  <c r="F151" i="4" s="1"/>
  <c r="B151" i="4"/>
  <c r="G150" i="4"/>
  <c r="E150" i="4"/>
  <c r="F150" i="4" s="1"/>
  <c r="B150" i="4"/>
  <c r="A150" i="4"/>
  <c r="H149" i="4"/>
  <c r="G149" i="4"/>
  <c r="F149" i="4"/>
  <c r="E149" i="4"/>
  <c r="B149" i="4"/>
  <c r="A149" i="4"/>
  <c r="G148" i="4"/>
  <c r="F148" i="4"/>
  <c r="E148" i="4"/>
  <c r="A148" i="4" s="1"/>
  <c r="B148" i="4"/>
  <c r="G147" i="4"/>
  <c r="E147" i="4"/>
  <c r="F147" i="4" s="1"/>
  <c r="B147" i="4"/>
  <c r="A147" i="4"/>
  <c r="H146" i="4"/>
  <c r="G146" i="4"/>
  <c r="E146" i="4"/>
  <c r="F146" i="4" s="1"/>
  <c r="B146" i="4"/>
  <c r="H145" i="4"/>
  <c r="G145" i="4"/>
  <c r="F145" i="4"/>
  <c r="E145" i="4"/>
  <c r="B145" i="4"/>
  <c r="G144" i="4"/>
  <c r="F144" i="4"/>
  <c r="E144" i="4"/>
  <c r="B144" i="4"/>
  <c r="G143" i="4"/>
  <c r="F143" i="4"/>
  <c r="E143" i="4"/>
  <c r="B143" i="4"/>
  <c r="A143" i="4"/>
  <c r="H142" i="4"/>
  <c r="G142" i="4"/>
  <c r="E142" i="4"/>
  <c r="F142" i="4" s="1"/>
  <c r="B142" i="4"/>
  <c r="G141" i="4"/>
  <c r="E141" i="4"/>
  <c r="B141" i="4"/>
  <c r="H140" i="4"/>
  <c r="G140" i="4"/>
  <c r="E140" i="4"/>
  <c r="F140" i="4" s="1"/>
  <c r="B140" i="4"/>
  <c r="G139" i="4"/>
  <c r="E139" i="4"/>
  <c r="B139" i="4"/>
  <c r="G138" i="4"/>
  <c r="E138" i="4"/>
  <c r="B138" i="4"/>
  <c r="G137" i="4"/>
  <c r="E137" i="4"/>
  <c r="F137" i="4" s="1"/>
  <c r="B137" i="4"/>
  <c r="H136" i="4"/>
  <c r="G136" i="4"/>
  <c r="F136" i="4"/>
  <c r="E136" i="4"/>
  <c r="B136" i="4"/>
  <c r="G135" i="4"/>
  <c r="E135" i="4"/>
  <c r="F135" i="4" s="1"/>
  <c r="B135" i="4"/>
  <c r="G134" i="4"/>
  <c r="E134" i="4"/>
  <c r="F134" i="4" s="1"/>
  <c r="B134" i="4"/>
  <c r="G133" i="4"/>
  <c r="F133" i="4"/>
  <c r="H133" i="4" s="1"/>
  <c r="E133" i="4"/>
  <c r="B133" i="4"/>
  <c r="G132" i="4"/>
  <c r="F132" i="4"/>
  <c r="E132" i="4"/>
  <c r="B132" i="4"/>
  <c r="G131" i="4"/>
  <c r="E131" i="4"/>
  <c r="F131" i="4" s="1"/>
  <c r="B131" i="4"/>
  <c r="H130" i="4"/>
  <c r="G130" i="4"/>
  <c r="E130" i="4"/>
  <c r="F130" i="4" s="1"/>
  <c r="B130" i="4"/>
  <c r="A130" i="4"/>
  <c r="H129" i="4"/>
  <c r="G129" i="4"/>
  <c r="F129" i="4"/>
  <c r="E129" i="4"/>
  <c r="B129" i="4"/>
  <c r="G128" i="4"/>
  <c r="E128" i="4"/>
  <c r="F128" i="4" s="1"/>
  <c r="B128" i="4"/>
  <c r="G127" i="4"/>
  <c r="F127" i="4"/>
  <c r="E127" i="4"/>
  <c r="B127" i="4"/>
  <c r="H126" i="4"/>
  <c r="G126" i="4"/>
  <c r="E126" i="4"/>
  <c r="F126" i="4" s="1"/>
  <c r="B126" i="4"/>
  <c r="G125" i="4"/>
  <c r="E125" i="4"/>
  <c r="B125" i="4"/>
  <c r="H124" i="4"/>
  <c r="G124" i="4"/>
  <c r="E124" i="4"/>
  <c r="F124" i="4" s="1"/>
  <c r="B124" i="4"/>
  <c r="G123" i="4"/>
  <c r="E123" i="4"/>
  <c r="B123" i="4"/>
  <c r="G122" i="4"/>
  <c r="E122" i="4"/>
  <c r="B122" i="4"/>
  <c r="H121" i="4"/>
  <c r="G121" i="4"/>
  <c r="E121" i="4"/>
  <c r="F121" i="4" s="1"/>
  <c r="B121" i="4"/>
  <c r="H120" i="4"/>
  <c r="G120" i="4"/>
  <c r="F120" i="4"/>
  <c r="E120" i="4"/>
  <c r="B120" i="4"/>
  <c r="G119" i="4"/>
  <c r="E119" i="4"/>
  <c r="F119" i="4" s="1"/>
  <c r="B119" i="4"/>
  <c r="G118" i="4"/>
  <c r="E118" i="4"/>
  <c r="F118" i="4" s="1"/>
  <c r="B118" i="4"/>
  <c r="J117" i="4"/>
  <c r="I117" i="4"/>
  <c r="H117" i="4"/>
  <c r="G117" i="4"/>
  <c r="E117" i="4"/>
  <c r="F117" i="4" s="1"/>
  <c r="B117" i="4"/>
  <c r="J116" i="4"/>
  <c r="I116" i="4"/>
  <c r="H116" i="4"/>
  <c r="G116" i="4"/>
  <c r="E116" i="4"/>
  <c r="F116" i="4" s="1"/>
  <c r="B116" i="4"/>
  <c r="G115" i="4"/>
  <c r="E115" i="4"/>
  <c r="B115" i="4"/>
  <c r="I114" i="4"/>
  <c r="H114" i="4"/>
  <c r="G114" i="4"/>
  <c r="E114" i="4"/>
  <c r="F114" i="4" s="1"/>
  <c r="J114" i="4" s="1"/>
  <c r="B114" i="4"/>
  <c r="G113" i="4"/>
  <c r="E113" i="4"/>
  <c r="F113" i="4" s="1"/>
  <c r="B113" i="4"/>
  <c r="G112" i="4"/>
  <c r="E112" i="4"/>
  <c r="B112" i="4"/>
  <c r="G111" i="4"/>
  <c r="E111" i="4"/>
  <c r="F111" i="4" s="1"/>
  <c r="B111" i="4"/>
  <c r="J110" i="4"/>
  <c r="I110" i="4"/>
  <c r="G110" i="4"/>
  <c r="E110" i="4"/>
  <c r="F110" i="4" s="1"/>
  <c r="H110" i="4" s="1"/>
  <c r="B110" i="4"/>
  <c r="J109" i="4"/>
  <c r="I109" i="4"/>
  <c r="H109" i="4"/>
  <c r="G109" i="4"/>
  <c r="E109" i="4"/>
  <c r="F109" i="4" s="1"/>
  <c r="B109" i="4"/>
  <c r="J108" i="4"/>
  <c r="I108" i="4"/>
  <c r="H108" i="4"/>
  <c r="G108" i="4"/>
  <c r="E108" i="4"/>
  <c r="F108" i="4" s="1"/>
  <c r="B108" i="4"/>
  <c r="G107" i="4"/>
  <c r="E107" i="4"/>
  <c r="B107" i="4"/>
  <c r="I106" i="4"/>
  <c r="H106" i="4"/>
  <c r="G106" i="4"/>
  <c r="E106" i="4"/>
  <c r="F106" i="4" s="1"/>
  <c r="J106" i="4" s="1"/>
  <c r="B106" i="4"/>
  <c r="H105" i="4"/>
  <c r="G105" i="4"/>
  <c r="E105" i="4"/>
  <c r="F105" i="4" s="1"/>
  <c r="B105" i="4"/>
  <c r="G104" i="4"/>
  <c r="E104" i="4"/>
  <c r="B104" i="4"/>
  <c r="J103" i="4"/>
  <c r="G103" i="4"/>
  <c r="E103" i="4"/>
  <c r="F103" i="4" s="1"/>
  <c r="B103" i="4"/>
  <c r="J102" i="4"/>
  <c r="I102" i="4"/>
  <c r="G102" i="4"/>
  <c r="E102" i="4"/>
  <c r="F102" i="4" s="1"/>
  <c r="H102" i="4" s="1"/>
  <c r="B102" i="4"/>
  <c r="J101" i="4"/>
  <c r="I101" i="4"/>
  <c r="H101" i="4"/>
  <c r="G101" i="4"/>
  <c r="E101" i="4"/>
  <c r="F101" i="4" s="1"/>
  <c r="B101" i="4"/>
  <c r="J100" i="4"/>
  <c r="I100" i="4"/>
  <c r="H100" i="4"/>
  <c r="G100" i="4"/>
  <c r="E100" i="4"/>
  <c r="F100" i="4" s="1"/>
  <c r="B100" i="4"/>
  <c r="G99" i="4"/>
  <c r="E99" i="4"/>
  <c r="B99" i="4"/>
  <c r="I98" i="4"/>
  <c r="H98" i="4"/>
  <c r="G98" i="4"/>
  <c r="E98" i="4"/>
  <c r="F98" i="4" s="1"/>
  <c r="J98" i="4" s="1"/>
  <c r="B98" i="4"/>
  <c r="G97" i="4"/>
  <c r="E97" i="4"/>
  <c r="F97" i="4" s="1"/>
  <c r="B97" i="4"/>
  <c r="G96" i="4"/>
  <c r="E96" i="4"/>
  <c r="B96" i="4"/>
  <c r="G95" i="4"/>
  <c r="E95" i="4"/>
  <c r="F95" i="4" s="1"/>
  <c r="B95" i="4"/>
  <c r="J94" i="4"/>
  <c r="I94" i="4"/>
  <c r="G94" i="4"/>
  <c r="E94" i="4"/>
  <c r="F94" i="4" s="1"/>
  <c r="H94" i="4" s="1"/>
  <c r="B94" i="4"/>
  <c r="J93" i="4"/>
  <c r="I93" i="4"/>
  <c r="H93" i="4"/>
  <c r="G93" i="4"/>
  <c r="E93" i="4"/>
  <c r="F93" i="4" s="1"/>
  <c r="B93" i="4"/>
  <c r="J92" i="4"/>
  <c r="I92" i="4"/>
  <c r="H92" i="4"/>
  <c r="G92" i="4"/>
  <c r="E92" i="4"/>
  <c r="F92" i="4" s="1"/>
  <c r="B92" i="4"/>
  <c r="G91" i="4"/>
  <c r="E91" i="4"/>
  <c r="B91" i="4"/>
  <c r="I90" i="4"/>
  <c r="H90" i="4"/>
  <c r="G90" i="4"/>
  <c r="E90" i="4"/>
  <c r="F90" i="4" s="1"/>
  <c r="J90" i="4" s="1"/>
  <c r="B90" i="4"/>
  <c r="G89" i="4"/>
  <c r="E89" i="4"/>
  <c r="F89" i="4" s="1"/>
  <c r="H89" i="4" s="1"/>
  <c r="B89" i="4"/>
  <c r="G88" i="4"/>
  <c r="E88" i="4"/>
  <c r="B88" i="4"/>
  <c r="G87" i="4"/>
  <c r="E87" i="4"/>
  <c r="F87" i="4" s="1"/>
  <c r="J87" i="4" s="1"/>
  <c r="B87" i="4"/>
  <c r="J86" i="4"/>
  <c r="I86" i="4"/>
  <c r="G86" i="4"/>
  <c r="E86" i="4"/>
  <c r="F86" i="4" s="1"/>
  <c r="H86" i="4" s="1"/>
  <c r="B86" i="4"/>
  <c r="J85" i="4"/>
  <c r="I85" i="4"/>
  <c r="H85" i="4"/>
  <c r="G85" i="4"/>
  <c r="E85" i="4"/>
  <c r="F85" i="4" s="1"/>
  <c r="B85" i="4"/>
  <c r="J84" i="4"/>
  <c r="I84" i="4"/>
  <c r="H84" i="4"/>
  <c r="G84" i="4"/>
  <c r="E84" i="4"/>
  <c r="F84" i="4" s="1"/>
  <c r="B84" i="4"/>
  <c r="G83" i="4"/>
  <c r="E83" i="4"/>
  <c r="B83" i="4"/>
  <c r="I82" i="4"/>
  <c r="H82" i="4"/>
  <c r="G82" i="4"/>
  <c r="E82" i="4"/>
  <c r="F82" i="4" s="1"/>
  <c r="J82" i="4" s="1"/>
  <c r="B82" i="4"/>
  <c r="H81" i="4"/>
  <c r="G81" i="4"/>
  <c r="E81" i="4"/>
  <c r="F81" i="4" s="1"/>
  <c r="B81" i="4"/>
  <c r="G80" i="4"/>
  <c r="E80" i="4"/>
  <c r="B80" i="4"/>
  <c r="J79" i="4"/>
  <c r="G79" i="4"/>
  <c r="E79" i="4"/>
  <c r="F79" i="4" s="1"/>
  <c r="B79" i="4"/>
  <c r="J78" i="4"/>
  <c r="I78" i="4"/>
  <c r="G78" i="4"/>
  <c r="E78" i="4"/>
  <c r="F78" i="4" s="1"/>
  <c r="H78" i="4" s="1"/>
  <c r="B78" i="4"/>
  <c r="J77" i="4"/>
  <c r="I77" i="4"/>
  <c r="H77" i="4"/>
  <c r="G77" i="4"/>
  <c r="E77" i="4"/>
  <c r="F77" i="4" s="1"/>
  <c r="B77" i="4"/>
  <c r="J76" i="4"/>
  <c r="I76" i="4"/>
  <c r="H76" i="4"/>
  <c r="G76" i="4"/>
  <c r="E76" i="4"/>
  <c r="F76" i="4" s="1"/>
  <c r="B76" i="4"/>
  <c r="I75" i="4"/>
  <c r="G75" i="4"/>
  <c r="F75" i="4"/>
  <c r="H75" i="4" s="1"/>
  <c r="E75" i="4"/>
  <c r="B75" i="4"/>
  <c r="A75" i="4"/>
  <c r="I74" i="4"/>
  <c r="G74" i="4"/>
  <c r="F74" i="4"/>
  <c r="H74" i="4" s="1"/>
  <c r="E74" i="4"/>
  <c r="B74" i="4"/>
  <c r="A74" i="4"/>
  <c r="I73" i="4"/>
  <c r="G73" i="4"/>
  <c r="F73" i="4"/>
  <c r="H73" i="4" s="1"/>
  <c r="E73" i="4"/>
  <c r="B73" i="4"/>
  <c r="J72" i="4"/>
  <c r="I72" i="4"/>
  <c r="H72" i="4"/>
  <c r="G72" i="4"/>
  <c r="F72" i="4"/>
  <c r="E72" i="4"/>
  <c r="B72" i="4"/>
  <c r="J71" i="4"/>
  <c r="I71" i="4"/>
  <c r="H71" i="4"/>
  <c r="G71" i="4"/>
  <c r="F71" i="4"/>
  <c r="E71" i="4"/>
  <c r="B71" i="4"/>
  <c r="H70" i="4"/>
  <c r="G70" i="4"/>
  <c r="F70" i="4"/>
  <c r="J70" i="4" s="1"/>
  <c r="E70" i="4"/>
  <c r="B70" i="4"/>
  <c r="J69" i="4"/>
  <c r="I69" i="4"/>
  <c r="H69" i="4"/>
  <c r="G69" i="4"/>
  <c r="F69" i="4"/>
  <c r="E69" i="4"/>
  <c r="B69" i="4"/>
  <c r="G68" i="4"/>
  <c r="F68" i="4"/>
  <c r="J68" i="4" s="1"/>
  <c r="E68" i="4"/>
  <c r="B68" i="4"/>
  <c r="G67" i="4"/>
  <c r="F67" i="4"/>
  <c r="J67" i="4" s="1"/>
  <c r="E67" i="4"/>
  <c r="B67" i="4"/>
  <c r="A67" i="4"/>
  <c r="G66" i="4"/>
  <c r="F66" i="4"/>
  <c r="J66" i="4" s="1"/>
  <c r="E66" i="4"/>
  <c r="B66" i="4"/>
  <c r="J65" i="4"/>
  <c r="G65" i="4"/>
  <c r="F65" i="4"/>
  <c r="I65" i="4" s="1"/>
  <c r="E65" i="4"/>
  <c r="B65" i="4"/>
  <c r="I64" i="4"/>
  <c r="G64" i="4"/>
  <c r="F64" i="4"/>
  <c r="H64" i="4" s="1"/>
  <c r="E64" i="4"/>
  <c r="B64" i="4"/>
  <c r="J63" i="4"/>
  <c r="I63" i="4"/>
  <c r="H63" i="4"/>
  <c r="G63" i="4"/>
  <c r="F63" i="4"/>
  <c r="E63" i="4"/>
  <c r="B63" i="4"/>
  <c r="J62" i="4"/>
  <c r="I62" i="4"/>
  <c r="H62" i="4"/>
  <c r="G62" i="4"/>
  <c r="F62" i="4"/>
  <c r="E62" i="4"/>
  <c r="B62" i="4"/>
  <c r="H61" i="4"/>
  <c r="G61" i="4"/>
  <c r="F61" i="4"/>
  <c r="J61" i="4" s="1"/>
  <c r="E61" i="4"/>
  <c r="B61" i="4"/>
  <c r="A61" i="4"/>
  <c r="H60" i="4"/>
  <c r="G60" i="4"/>
  <c r="F60" i="4"/>
  <c r="J60" i="4" s="1"/>
  <c r="E60" i="4"/>
  <c r="B60" i="4"/>
  <c r="J59" i="4"/>
  <c r="I59" i="4"/>
  <c r="H59" i="4"/>
  <c r="G59" i="4"/>
  <c r="F59" i="4"/>
  <c r="E59" i="4"/>
  <c r="B59" i="4"/>
  <c r="G58" i="4"/>
  <c r="F58" i="4"/>
  <c r="J58" i="4" s="1"/>
  <c r="E58" i="4"/>
  <c r="B58" i="4"/>
  <c r="G57" i="4"/>
  <c r="F57" i="4"/>
  <c r="J57" i="4" s="1"/>
  <c r="E57" i="4"/>
  <c r="B57" i="4"/>
  <c r="J56" i="4"/>
  <c r="G56" i="4"/>
  <c r="F56" i="4"/>
  <c r="I56" i="4" s="1"/>
  <c r="E56" i="4"/>
  <c r="B56" i="4"/>
  <c r="I55" i="4"/>
  <c r="G55" i="4"/>
  <c r="F55" i="4"/>
  <c r="H55" i="4" s="1"/>
  <c r="E55" i="4"/>
  <c r="B55" i="4"/>
  <c r="J54" i="4"/>
  <c r="I54" i="4"/>
  <c r="H54" i="4"/>
  <c r="G54" i="4"/>
  <c r="F54" i="4"/>
  <c r="E54" i="4"/>
  <c r="B54" i="4"/>
  <c r="J53" i="4"/>
  <c r="I53" i="4"/>
  <c r="H53" i="4"/>
  <c r="G53" i="4"/>
  <c r="F53" i="4"/>
  <c r="E53" i="4"/>
  <c r="B53" i="4"/>
  <c r="H52" i="4"/>
  <c r="G52" i="4"/>
  <c r="F52" i="4"/>
  <c r="J52" i="4" s="1"/>
  <c r="E52" i="4"/>
  <c r="B52" i="4"/>
  <c r="I51" i="4"/>
  <c r="H51" i="4"/>
  <c r="G51" i="4"/>
  <c r="F51" i="4"/>
  <c r="J51" i="4" s="1"/>
  <c r="E51" i="4"/>
  <c r="B51" i="4"/>
  <c r="G50" i="4"/>
  <c r="F50" i="4"/>
  <c r="J50" i="4" s="1"/>
  <c r="E50" i="4"/>
  <c r="B50" i="4"/>
  <c r="G49" i="4"/>
  <c r="F49" i="4"/>
  <c r="J49" i="4" s="1"/>
  <c r="E49" i="4"/>
  <c r="B49" i="4"/>
  <c r="J48" i="4"/>
  <c r="G48" i="4"/>
  <c r="F48" i="4"/>
  <c r="I48" i="4" s="1"/>
  <c r="E48" i="4"/>
  <c r="B48" i="4"/>
  <c r="I47" i="4"/>
  <c r="G47" i="4"/>
  <c r="F47" i="4"/>
  <c r="H47" i="4" s="1"/>
  <c r="E47" i="4"/>
  <c r="B47" i="4"/>
  <c r="J46" i="4"/>
  <c r="I46" i="4"/>
  <c r="H46" i="4"/>
  <c r="G46" i="4"/>
  <c r="F46" i="4"/>
  <c r="E46" i="4"/>
  <c r="B46" i="4"/>
  <c r="J45" i="4"/>
  <c r="I45" i="4"/>
  <c r="H45" i="4"/>
  <c r="G45" i="4"/>
  <c r="F45" i="4"/>
  <c r="E45" i="4"/>
  <c r="B45" i="4"/>
  <c r="H44" i="4"/>
  <c r="G44" i="4"/>
  <c r="F44" i="4"/>
  <c r="J44" i="4" s="1"/>
  <c r="E44" i="4"/>
  <c r="B44" i="4"/>
  <c r="I43" i="4"/>
  <c r="H43" i="4"/>
  <c r="G43" i="4"/>
  <c r="F43" i="4"/>
  <c r="J43" i="4" s="1"/>
  <c r="E43" i="4"/>
  <c r="B43" i="4"/>
  <c r="G42" i="4"/>
  <c r="F42" i="4"/>
  <c r="J42" i="4" s="1"/>
  <c r="E42" i="4"/>
  <c r="B42" i="4"/>
  <c r="G41" i="4"/>
  <c r="F41" i="4"/>
  <c r="J41" i="4" s="1"/>
  <c r="E41" i="4"/>
  <c r="B41" i="4"/>
  <c r="J40" i="4"/>
  <c r="G40" i="4"/>
  <c r="F40" i="4"/>
  <c r="I40" i="4" s="1"/>
  <c r="E40" i="4"/>
  <c r="B40" i="4"/>
  <c r="J39" i="4"/>
  <c r="I39" i="4"/>
  <c r="G39" i="4"/>
  <c r="F39" i="4"/>
  <c r="H39" i="4" s="1"/>
  <c r="E39" i="4"/>
  <c r="B39" i="4"/>
  <c r="J38" i="4"/>
  <c r="I38" i="4"/>
  <c r="H38" i="4"/>
  <c r="G38" i="4"/>
  <c r="F38" i="4"/>
  <c r="E38" i="4"/>
  <c r="B38" i="4"/>
  <c r="J37" i="4"/>
  <c r="I37" i="4"/>
  <c r="H37" i="4"/>
  <c r="G37" i="4"/>
  <c r="F37" i="4"/>
  <c r="E37" i="4"/>
  <c r="B37" i="4"/>
  <c r="H36" i="4"/>
  <c r="G36" i="4"/>
  <c r="F36" i="4"/>
  <c r="J36" i="4" s="1"/>
  <c r="E36" i="4"/>
  <c r="B36" i="4"/>
  <c r="I35" i="4"/>
  <c r="H35" i="4"/>
  <c r="G35" i="4"/>
  <c r="F35" i="4"/>
  <c r="J35" i="4" s="1"/>
  <c r="E35" i="4"/>
  <c r="B35" i="4"/>
  <c r="G34" i="4"/>
  <c r="F34" i="4"/>
  <c r="J34" i="4" s="1"/>
  <c r="E34" i="4"/>
  <c r="B34" i="4"/>
  <c r="A34" i="4"/>
  <c r="G33" i="4"/>
  <c r="F33" i="4"/>
  <c r="J33" i="4" s="1"/>
  <c r="E33" i="4"/>
  <c r="B33" i="4"/>
  <c r="A33" i="4"/>
  <c r="G32" i="4"/>
  <c r="F32" i="4"/>
  <c r="J32" i="4" s="1"/>
  <c r="E32" i="4"/>
  <c r="B32" i="4"/>
  <c r="G31" i="4"/>
  <c r="F31" i="4"/>
  <c r="J31" i="4" s="1"/>
  <c r="E31" i="4"/>
  <c r="B31" i="4"/>
  <c r="J30" i="4"/>
  <c r="G30" i="4"/>
  <c r="F30" i="4"/>
  <c r="I30" i="4" s="1"/>
  <c r="E30" i="4"/>
  <c r="B30" i="4"/>
  <c r="J29" i="4"/>
  <c r="I29" i="4"/>
  <c r="G29" i="4"/>
  <c r="F29" i="4"/>
  <c r="H29" i="4" s="1"/>
  <c r="E29" i="4"/>
  <c r="B29" i="4"/>
  <c r="J28" i="4"/>
  <c r="I28" i="4"/>
  <c r="H28" i="4"/>
  <c r="G28" i="4"/>
  <c r="F28" i="4"/>
  <c r="E28" i="4"/>
  <c r="B28" i="4"/>
  <c r="J27" i="4"/>
  <c r="I27" i="4"/>
  <c r="H27" i="4"/>
  <c r="G27" i="4"/>
  <c r="F27" i="4"/>
  <c r="E27" i="4"/>
  <c r="B27" i="4"/>
  <c r="A27" i="4"/>
  <c r="J26" i="4"/>
  <c r="I26" i="4"/>
  <c r="H26" i="4"/>
  <c r="G26" i="4"/>
  <c r="F26" i="4"/>
  <c r="E26" i="4"/>
  <c r="B26" i="4"/>
  <c r="A26" i="4"/>
  <c r="J25" i="4"/>
  <c r="I25" i="4"/>
  <c r="H25" i="4"/>
  <c r="G25" i="4"/>
  <c r="F25" i="4"/>
  <c r="E25" i="4"/>
  <c r="B25" i="4"/>
  <c r="H24" i="4"/>
  <c r="G24" i="4"/>
  <c r="F24" i="4"/>
  <c r="J24" i="4" s="1"/>
  <c r="E24" i="4"/>
  <c r="B24" i="4"/>
  <c r="A24" i="4"/>
  <c r="H23" i="4"/>
  <c r="G23" i="4"/>
  <c r="F23" i="4"/>
  <c r="J23" i="4" s="1"/>
  <c r="E23" i="4"/>
  <c r="B23" i="4"/>
  <c r="A23" i="4"/>
  <c r="H22" i="4"/>
  <c r="G22" i="4"/>
  <c r="F22" i="4"/>
  <c r="J22" i="4" s="1"/>
  <c r="E22" i="4"/>
  <c r="B22" i="4"/>
  <c r="I21" i="4"/>
  <c r="H21" i="4"/>
  <c r="G21" i="4"/>
  <c r="F21" i="4"/>
  <c r="J21" i="4" s="1"/>
  <c r="E21" i="4"/>
  <c r="B21" i="4"/>
  <c r="A21" i="4"/>
  <c r="I20" i="4"/>
  <c r="H20" i="4"/>
  <c r="G20" i="4"/>
  <c r="F20" i="4"/>
  <c r="J20" i="4" s="1"/>
  <c r="E20" i="4"/>
  <c r="B20" i="4"/>
  <c r="A20" i="4"/>
  <c r="I19" i="4"/>
  <c r="H19" i="4"/>
  <c r="G19" i="4"/>
  <c r="F19" i="4"/>
  <c r="J19" i="4" s="1"/>
  <c r="E19" i="4"/>
  <c r="B19" i="4"/>
  <c r="G18" i="4"/>
  <c r="F18" i="4"/>
  <c r="J18" i="4" s="1"/>
  <c r="E18" i="4"/>
  <c r="B18" i="4"/>
  <c r="A18" i="4"/>
  <c r="G17" i="4"/>
  <c r="F17" i="4"/>
  <c r="J17" i="4" s="1"/>
  <c r="E17" i="4"/>
  <c r="B17" i="4"/>
  <c r="A17" i="4"/>
  <c r="G16" i="4"/>
  <c r="F16" i="4"/>
  <c r="J16" i="4" s="1"/>
  <c r="E16" i="4"/>
  <c r="B16" i="4"/>
  <c r="G15" i="4"/>
  <c r="F15" i="4"/>
  <c r="J15" i="4" s="1"/>
  <c r="E15" i="4"/>
  <c r="B15" i="4"/>
  <c r="A15" i="4"/>
  <c r="G14" i="4"/>
  <c r="F14" i="4"/>
  <c r="J14" i="4" s="1"/>
  <c r="E14" i="4"/>
  <c r="B14" i="4"/>
  <c r="A14" i="4"/>
  <c r="G13" i="4"/>
  <c r="F13" i="4"/>
  <c r="J13" i="4" s="1"/>
  <c r="E13" i="4"/>
  <c r="B13" i="4"/>
  <c r="J12" i="4"/>
  <c r="G12" i="4"/>
  <c r="F12" i="4"/>
  <c r="I12" i="4" s="1"/>
  <c r="E12" i="4"/>
  <c r="B12" i="4"/>
  <c r="J11" i="4"/>
  <c r="G11" i="4"/>
  <c r="F11" i="4"/>
  <c r="I11" i="4" s="1"/>
  <c r="E11" i="4"/>
  <c r="B11" i="4"/>
  <c r="J10" i="4"/>
  <c r="G10" i="4"/>
  <c r="F10" i="4"/>
  <c r="I10" i="4" s="1"/>
  <c r="E10" i="4"/>
  <c r="B10" i="4"/>
  <c r="J9" i="4"/>
  <c r="G9" i="4"/>
  <c r="F9" i="4"/>
  <c r="I9" i="4" s="1"/>
  <c r="E9" i="4"/>
  <c r="B9" i="4"/>
  <c r="A9" i="4"/>
  <c r="G8" i="4"/>
  <c r="E8" i="4"/>
  <c r="F8" i="4" s="1"/>
  <c r="B8" i="4"/>
  <c r="G7" i="4"/>
  <c r="E7" i="4"/>
  <c r="F7" i="4" s="1"/>
  <c r="B7" i="4"/>
  <c r="G6" i="4"/>
  <c r="E6" i="4"/>
  <c r="F6" i="4" s="1"/>
  <c r="B6" i="4"/>
  <c r="G5" i="4"/>
  <c r="E5" i="4"/>
  <c r="F5" i="4" s="1"/>
  <c r="B5" i="4"/>
  <c r="G4" i="4"/>
  <c r="E4" i="4"/>
  <c r="F4" i="4" s="1"/>
  <c r="B4" i="4"/>
  <c r="G3" i="4"/>
  <c r="E3" i="4"/>
  <c r="F3" i="4" s="1"/>
  <c r="B3" i="4"/>
  <c r="D1" i="4"/>
  <c r="E202" i="3"/>
  <c r="B202" i="3"/>
  <c r="F202" i="3" s="1"/>
  <c r="A202" i="3"/>
  <c r="F201" i="3"/>
  <c r="E201" i="3"/>
  <c r="A201" i="3" s="1"/>
  <c r="B201" i="3"/>
  <c r="E200" i="3"/>
  <c r="B200" i="3"/>
  <c r="A200" i="3"/>
  <c r="E199" i="3"/>
  <c r="B199" i="3"/>
  <c r="A199" i="3"/>
  <c r="E198" i="3"/>
  <c r="A198" i="3" s="1"/>
  <c r="B198" i="3"/>
  <c r="F198" i="3" s="1"/>
  <c r="F197" i="3"/>
  <c r="E197" i="3"/>
  <c r="B197" i="3"/>
  <c r="A197" i="3"/>
  <c r="E196" i="3"/>
  <c r="A196" i="3" s="1"/>
  <c r="B196" i="3"/>
  <c r="E195" i="3"/>
  <c r="B195" i="3"/>
  <c r="A195" i="3"/>
  <c r="E194" i="3"/>
  <c r="A194" i="3" s="1"/>
  <c r="B194" i="3"/>
  <c r="F194" i="3" s="1"/>
  <c r="F193" i="3"/>
  <c r="E193" i="3"/>
  <c r="B193" i="3"/>
  <c r="A193" i="3"/>
  <c r="E192" i="3"/>
  <c r="B192" i="3"/>
  <c r="F192" i="3" s="1"/>
  <c r="A192" i="3"/>
  <c r="E191" i="3"/>
  <c r="A191" i="3" s="1"/>
  <c r="B191" i="3"/>
  <c r="E190" i="3"/>
  <c r="B190" i="3"/>
  <c r="F190" i="3" s="1"/>
  <c r="A190" i="3"/>
  <c r="F189" i="3"/>
  <c r="E189" i="3"/>
  <c r="A189" i="3" s="1"/>
  <c r="B189" i="3"/>
  <c r="E188" i="3"/>
  <c r="B188" i="3"/>
  <c r="A188" i="3"/>
  <c r="F187" i="3"/>
  <c r="E187" i="3"/>
  <c r="A187" i="3" s="1"/>
  <c r="B187" i="3"/>
  <c r="E186" i="3"/>
  <c r="B186" i="3"/>
  <c r="F186" i="3" s="1"/>
  <c r="A186" i="3"/>
  <c r="F185" i="3"/>
  <c r="E185" i="3"/>
  <c r="A185" i="3" s="1"/>
  <c r="B185" i="3"/>
  <c r="E184" i="3"/>
  <c r="A184" i="3" s="1"/>
  <c r="B184" i="3"/>
  <c r="E183" i="3"/>
  <c r="B183" i="3"/>
  <c r="A183" i="3"/>
  <c r="E182" i="3"/>
  <c r="A182" i="3" s="1"/>
  <c r="B182" i="3"/>
  <c r="F182" i="3" s="1"/>
  <c r="F181" i="3"/>
  <c r="E181" i="3"/>
  <c r="B181" i="3"/>
  <c r="A181" i="3"/>
  <c r="E180" i="3"/>
  <c r="B180" i="3"/>
  <c r="E179" i="3"/>
  <c r="B179" i="3"/>
  <c r="A179" i="3"/>
  <c r="E178" i="3"/>
  <c r="B178" i="3"/>
  <c r="F178" i="3" s="1"/>
  <c r="F177" i="3"/>
  <c r="E177" i="3"/>
  <c r="B177" i="3"/>
  <c r="A177" i="3"/>
  <c r="E176" i="3"/>
  <c r="B176" i="3"/>
  <c r="E175" i="3"/>
  <c r="A175" i="3" s="1"/>
  <c r="B175" i="3"/>
  <c r="E174" i="3"/>
  <c r="B174" i="3"/>
  <c r="F174" i="3" s="1"/>
  <c r="F173" i="3"/>
  <c r="E173" i="3"/>
  <c r="A173" i="3" s="1"/>
  <c r="B173" i="3"/>
  <c r="E172" i="3"/>
  <c r="B172" i="3"/>
  <c r="E171" i="3"/>
  <c r="F171" i="3" s="1"/>
  <c r="B171" i="3"/>
  <c r="E170" i="3"/>
  <c r="B170" i="3"/>
  <c r="E169" i="3"/>
  <c r="F169" i="3" s="1"/>
  <c r="B169" i="3"/>
  <c r="E168" i="3"/>
  <c r="B168" i="3"/>
  <c r="E167" i="3"/>
  <c r="B167" i="3"/>
  <c r="A167" i="3"/>
  <c r="E166" i="3"/>
  <c r="B166" i="3"/>
  <c r="F166" i="3" s="1"/>
  <c r="E165" i="3"/>
  <c r="B165" i="3"/>
  <c r="A165" i="3"/>
  <c r="E164" i="3"/>
  <c r="F165" i="3" s="1"/>
  <c r="B164" i="3"/>
  <c r="E163" i="3"/>
  <c r="B163" i="3"/>
  <c r="E162" i="3"/>
  <c r="A162" i="3" s="1"/>
  <c r="B162" i="3"/>
  <c r="F162" i="3" s="1"/>
  <c r="F161" i="3"/>
  <c r="E161" i="3"/>
  <c r="B161" i="3"/>
  <c r="A161" i="3"/>
  <c r="E160" i="3"/>
  <c r="B160" i="3"/>
  <c r="E159" i="3"/>
  <c r="A159" i="3" s="1"/>
  <c r="B159" i="3"/>
  <c r="E158" i="3"/>
  <c r="B158" i="3"/>
  <c r="F158" i="3" s="1"/>
  <c r="F157" i="3"/>
  <c r="E157" i="3"/>
  <c r="A157" i="3" s="1"/>
  <c r="B157" i="3"/>
  <c r="E156" i="3"/>
  <c r="B156" i="3"/>
  <c r="E155" i="3"/>
  <c r="F155" i="3" s="1"/>
  <c r="B155" i="3"/>
  <c r="E154" i="3"/>
  <c r="B154" i="3"/>
  <c r="E153" i="3"/>
  <c r="F153" i="3" s="1"/>
  <c r="B153" i="3"/>
  <c r="E152" i="3"/>
  <c r="B152" i="3"/>
  <c r="E151" i="3"/>
  <c r="B151" i="3"/>
  <c r="E150" i="3"/>
  <c r="A150" i="3" s="1"/>
  <c r="B150" i="3"/>
  <c r="F150" i="3" s="1"/>
  <c r="E149" i="3"/>
  <c r="B149" i="3"/>
  <c r="E148" i="3"/>
  <c r="F149" i="3" s="1"/>
  <c r="B148" i="3"/>
  <c r="E147" i="3"/>
  <c r="B147" i="3"/>
  <c r="E146" i="3"/>
  <c r="B146" i="3"/>
  <c r="F146" i="3" s="1"/>
  <c r="F145" i="3"/>
  <c r="E145" i="3"/>
  <c r="B145" i="3"/>
  <c r="A145" i="3"/>
  <c r="E144" i="3"/>
  <c r="B144" i="3"/>
  <c r="E143" i="3"/>
  <c r="B143" i="3"/>
  <c r="E142" i="3"/>
  <c r="B142" i="3"/>
  <c r="F142" i="3" s="1"/>
  <c r="A142" i="3"/>
  <c r="F141" i="3"/>
  <c r="E141" i="3"/>
  <c r="A141" i="3" s="1"/>
  <c r="B141" i="3"/>
  <c r="E140" i="3"/>
  <c r="B140" i="3"/>
  <c r="E139" i="3"/>
  <c r="F139" i="3" s="1"/>
  <c r="B139" i="3"/>
  <c r="E138" i="3"/>
  <c r="B138" i="3"/>
  <c r="E137" i="3"/>
  <c r="F137" i="3" s="1"/>
  <c r="B137" i="3"/>
  <c r="E136" i="3"/>
  <c r="B136" i="3"/>
  <c r="E135" i="3"/>
  <c r="B135" i="3"/>
  <c r="A135" i="3"/>
  <c r="E134" i="3"/>
  <c r="B134" i="3"/>
  <c r="F134" i="3" s="1"/>
  <c r="E133" i="3"/>
  <c r="B133" i="3"/>
  <c r="A133" i="3"/>
  <c r="E132" i="3"/>
  <c r="F133" i="3" s="1"/>
  <c r="B132" i="3"/>
  <c r="E131" i="3"/>
  <c r="B131" i="3"/>
  <c r="A131" i="3"/>
  <c r="E130" i="3"/>
  <c r="B130" i="3"/>
  <c r="F130" i="3" s="1"/>
  <c r="F129" i="3"/>
  <c r="E129" i="3"/>
  <c r="B129" i="3"/>
  <c r="A129" i="3"/>
  <c r="E128" i="3"/>
  <c r="B128" i="3"/>
  <c r="A128" i="3"/>
  <c r="E127" i="3"/>
  <c r="B127" i="3"/>
  <c r="E126" i="3"/>
  <c r="B126" i="3"/>
  <c r="F126" i="3" s="1"/>
  <c r="A126" i="3"/>
  <c r="F125" i="3"/>
  <c r="E125" i="3"/>
  <c r="B125" i="3"/>
  <c r="E124" i="3"/>
  <c r="B124" i="3"/>
  <c r="A124" i="3"/>
  <c r="E123" i="3"/>
  <c r="F123" i="3" s="1"/>
  <c r="B123" i="3"/>
  <c r="E122" i="3"/>
  <c r="B122" i="3"/>
  <c r="A122" i="3"/>
  <c r="E121" i="3"/>
  <c r="F121" i="3" s="1"/>
  <c r="B121" i="3"/>
  <c r="E120" i="3"/>
  <c r="B120" i="3"/>
  <c r="E119" i="3"/>
  <c r="B119" i="3"/>
  <c r="E118" i="3"/>
  <c r="B118" i="3"/>
  <c r="F118" i="3" s="1"/>
  <c r="E117" i="3"/>
  <c r="B117" i="3"/>
  <c r="A117" i="3"/>
  <c r="E116" i="3"/>
  <c r="F117" i="3" s="1"/>
  <c r="B116" i="3"/>
  <c r="E115" i="3"/>
  <c r="B115" i="3"/>
  <c r="E114" i="3"/>
  <c r="B114" i="3"/>
  <c r="F114" i="3" s="1"/>
  <c r="F113" i="3"/>
  <c r="E113" i="3"/>
  <c r="B113" i="3"/>
  <c r="E112" i="3"/>
  <c r="B112" i="3"/>
  <c r="A112" i="3"/>
  <c r="E111" i="3"/>
  <c r="B111" i="3"/>
  <c r="E110" i="3"/>
  <c r="B110" i="3"/>
  <c r="F110" i="3" s="1"/>
  <c r="F109" i="3"/>
  <c r="E109" i="3"/>
  <c r="B109" i="3"/>
  <c r="E108" i="3"/>
  <c r="B108" i="3"/>
  <c r="A108" i="3"/>
  <c r="E107" i="3"/>
  <c r="F107" i="3" s="1"/>
  <c r="B107" i="3"/>
  <c r="E106" i="3"/>
  <c r="B106" i="3"/>
  <c r="E105" i="3"/>
  <c r="F105" i="3" s="1"/>
  <c r="B105" i="3"/>
  <c r="E104" i="3"/>
  <c r="B104" i="3"/>
  <c r="E103" i="3"/>
  <c r="B103" i="3"/>
  <c r="A103" i="3"/>
  <c r="E102" i="3"/>
  <c r="B102" i="3"/>
  <c r="F102" i="3" s="1"/>
  <c r="E101" i="3"/>
  <c r="B101" i="3"/>
  <c r="A101" i="3"/>
  <c r="E100" i="3"/>
  <c r="F101" i="3" s="1"/>
  <c r="B100" i="3"/>
  <c r="E99" i="3"/>
  <c r="B99" i="3"/>
  <c r="A99" i="3"/>
  <c r="E98" i="3"/>
  <c r="B98" i="3"/>
  <c r="F98" i="3" s="1"/>
  <c r="F97" i="3"/>
  <c r="E97" i="3"/>
  <c r="B97" i="3"/>
  <c r="A97" i="3"/>
  <c r="E96" i="3"/>
  <c r="B96" i="3"/>
  <c r="E95" i="3"/>
  <c r="A95" i="3" s="1"/>
  <c r="B95" i="3"/>
  <c r="E94" i="3"/>
  <c r="B94" i="3"/>
  <c r="F94" i="3" s="1"/>
  <c r="A94" i="3"/>
  <c r="F93" i="3"/>
  <c r="E93" i="3"/>
  <c r="B93" i="3"/>
  <c r="E92" i="3"/>
  <c r="B92" i="3"/>
  <c r="A92" i="3"/>
  <c r="E91" i="3"/>
  <c r="F91" i="3" s="1"/>
  <c r="B91" i="3"/>
  <c r="E90" i="3"/>
  <c r="B90" i="3"/>
  <c r="A90" i="3"/>
  <c r="E89" i="3"/>
  <c r="F89" i="3" s="1"/>
  <c r="B89" i="3"/>
  <c r="E88" i="3"/>
  <c r="A88" i="3" s="1"/>
  <c r="B88" i="3"/>
  <c r="E87" i="3"/>
  <c r="B87" i="3"/>
  <c r="E86" i="3"/>
  <c r="A86" i="3" s="1"/>
  <c r="B86" i="3"/>
  <c r="F86" i="3" s="1"/>
  <c r="E85" i="3"/>
  <c r="B85" i="3"/>
  <c r="E84" i="3"/>
  <c r="F85" i="3" s="1"/>
  <c r="B84" i="3"/>
  <c r="E83" i="3"/>
  <c r="B83" i="3"/>
  <c r="E82" i="3"/>
  <c r="A82" i="3" s="1"/>
  <c r="B82" i="3"/>
  <c r="F82" i="3" s="1"/>
  <c r="F81" i="3"/>
  <c r="E81" i="3"/>
  <c r="B81" i="3"/>
  <c r="A81" i="3"/>
  <c r="E80" i="3"/>
  <c r="B80" i="3"/>
  <c r="E79" i="3"/>
  <c r="A79" i="3" s="1"/>
  <c r="B79" i="3"/>
  <c r="E78" i="3"/>
  <c r="B78" i="3"/>
  <c r="F78" i="3" s="1"/>
  <c r="F77" i="3"/>
  <c r="E77" i="3"/>
  <c r="B77" i="3"/>
  <c r="E76" i="3"/>
  <c r="B76" i="3"/>
  <c r="E75" i="3"/>
  <c r="F75" i="3" s="1"/>
  <c r="B75" i="3"/>
  <c r="E74" i="3"/>
  <c r="B74" i="3"/>
  <c r="E73" i="3"/>
  <c r="F73" i="3" s="1"/>
  <c r="B73" i="3"/>
  <c r="E72" i="3"/>
  <c r="B72" i="3"/>
  <c r="E71" i="3"/>
  <c r="B71" i="3"/>
  <c r="A71" i="3"/>
  <c r="E70" i="3"/>
  <c r="B70" i="3"/>
  <c r="F70" i="3" s="1"/>
  <c r="E69" i="3"/>
  <c r="B69" i="3"/>
  <c r="E68" i="3"/>
  <c r="F69" i="3" s="1"/>
  <c r="B68" i="3"/>
  <c r="E67" i="3"/>
  <c r="B67" i="3"/>
  <c r="E66" i="3"/>
  <c r="A66" i="3" s="1"/>
  <c r="B66" i="3"/>
  <c r="F66" i="3" s="1"/>
  <c r="F65" i="3"/>
  <c r="E65" i="3"/>
  <c r="B65" i="3"/>
  <c r="E64" i="3"/>
  <c r="B64" i="3"/>
  <c r="A64" i="3"/>
  <c r="E63" i="3"/>
  <c r="B63" i="3"/>
  <c r="E62" i="3"/>
  <c r="B62" i="3"/>
  <c r="F62" i="3" s="1"/>
  <c r="F61" i="3"/>
  <c r="E61" i="3"/>
  <c r="B61" i="3"/>
  <c r="E60" i="3"/>
  <c r="B60" i="3"/>
  <c r="E59" i="3"/>
  <c r="F59" i="3" s="1"/>
  <c r="B59" i="3"/>
  <c r="E58" i="3"/>
  <c r="B58" i="3"/>
  <c r="A58" i="3"/>
  <c r="E57" i="3"/>
  <c r="F57" i="3" s="1"/>
  <c r="B57" i="3"/>
  <c r="E56" i="3"/>
  <c r="B56" i="3"/>
  <c r="E55" i="3"/>
  <c r="B55" i="3"/>
  <c r="E54" i="3"/>
  <c r="A54" i="3" s="1"/>
  <c r="B54" i="3"/>
  <c r="E53" i="3"/>
  <c r="B53" i="3"/>
  <c r="E52" i="3"/>
  <c r="F53" i="3" s="1"/>
  <c r="B52" i="3"/>
  <c r="E51" i="3"/>
  <c r="B51" i="3"/>
  <c r="E50" i="3"/>
  <c r="B50" i="3"/>
  <c r="F49" i="3"/>
  <c r="E49" i="3"/>
  <c r="B49" i="3"/>
  <c r="E48" i="3"/>
  <c r="B48" i="3"/>
  <c r="E47" i="3"/>
  <c r="A47" i="3" s="1"/>
  <c r="B47" i="3"/>
  <c r="E46" i="3"/>
  <c r="B46" i="3"/>
  <c r="F45" i="3"/>
  <c r="E45" i="3"/>
  <c r="B45" i="3"/>
  <c r="E44" i="3"/>
  <c r="B44" i="3"/>
  <c r="E43" i="3"/>
  <c r="F43" i="3" s="1"/>
  <c r="B43" i="3"/>
  <c r="E42" i="3"/>
  <c r="B42" i="3"/>
  <c r="E41" i="3"/>
  <c r="F41" i="3" s="1"/>
  <c r="B41" i="3"/>
  <c r="E40" i="3"/>
  <c r="A40" i="3" s="1"/>
  <c r="B40" i="3"/>
  <c r="E39" i="3"/>
  <c r="B39" i="3"/>
  <c r="A39" i="3"/>
  <c r="E38" i="3"/>
  <c r="B38" i="3"/>
  <c r="E37" i="3"/>
  <c r="B37" i="3"/>
  <c r="A37" i="3"/>
  <c r="E36" i="3"/>
  <c r="F37" i="3" s="1"/>
  <c r="B36" i="3"/>
  <c r="E35" i="3"/>
  <c r="B35" i="3"/>
  <c r="A35" i="3"/>
  <c r="E34" i="3"/>
  <c r="B34" i="3"/>
  <c r="F33" i="3"/>
  <c r="E33" i="3"/>
  <c r="B33" i="3"/>
  <c r="A33" i="3"/>
  <c r="E32" i="3"/>
  <c r="F32" i="3" s="1"/>
  <c r="B32" i="3"/>
  <c r="F31" i="3"/>
  <c r="E31" i="3"/>
  <c r="B31" i="3"/>
  <c r="A31" i="3"/>
  <c r="E30" i="3"/>
  <c r="F30" i="3" s="1"/>
  <c r="B30" i="3"/>
  <c r="F29" i="3"/>
  <c r="E29" i="3"/>
  <c r="B29" i="3"/>
  <c r="A29" i="3"/>
  <c r="E28" i="3"/>
  <c r="F28" i="3" s="1"/>
  <c r="B28" i="3"/>
  <c r="F27" i="3"/>
  <c r="E27" i="3"/>
  <c r="B27" i="3"/>
  <c r="A27" i="3"/>
  <c r="E26" i="3"/>
  <c r="F26" i="3" s="1"/>
  <c r="B26" i="3"/>
  <c r="F25" i="3"/>
  <c r="E25" i="3"/>
  <c r="B25" i="3"/>
  <c r="A25" i="3"/>
  <c r="E24" i="3"/>
  <c r="F24" i="3" s="1"/>
  <c r="B24" i="3"/>
  <c r="F23" i="3"/>
  <c r="E23" i="3"/>
  <c r="B23" i="3"/>
  <c r="A23" i="3"/>
  <c r="E22" i="3"/>
  <c r="F22" i="3" s="1"/>
  <c r="B22" i="3"/>
  <c r="F21" i="3"/>
  <c r="E21" i="3"/>
  <c r="B21" i="3"/>
  <c r="A21" i="3"/>
  <c r="E20" i="3"/>
  <c r="F20" i="3" s="1"/>
  <c r="B20" i="3"/>
  <c r="F19" i="3"/>
  <c r="E19" i="3"/>
  <c r="B19" i="3"/>
  <c r="A19" i="3"/>
  <c r="E18" i="3"/>
  <c r="F18" i="3" s="1"/>
  <c r="B18" i="3"/>
  <c r="F17" i="3"/>
  <c r="E17" i="3"/>
  <c r="B17" i="3"/>
  <c r="A17" i="3"/>
  <c r="E16" i="3"/>
  <c r="F16" i="3" s="1"/>
  <c r="B16" i="3"/>
  <c r="F15" i="3"/>
  <c r="E15" i="3"/>
  <c r="B15" i="3"/>
  <c r="A15" i="3"/>
  <c r="E14" i="3"/>
  <c r="B14" i="3"/>
  <c r="F14" i="3" s="1"/>
  <c r="F13" i="3"/>
  <c r="E13" i="3"/>
  <c r="B13" i="3"/>
  <c r="E12" i="3"/>
  <c r="B12" i="3"/>
  <c r="F12" i="3" s="1"/>
  <c r="F11" i="3"/>
  <c r="E11" i="3"/>
  <c r="B11" i="3"/>
  <c r="A11" i="3"/>
  <c r="E10" i="3"/>
  <c r="B10" i="3"/>
  <c r="F10" i="3" s="1"/>
  <c r="F9" i="3"/>
  <c r="E9" i="3"/>
  <c r="B9" i="3"/>
  <c r="E8" i="3"/>
  <c r="A8" i="3" s="1"/>
  <c r="B8" i="3"/>
  <c r="F8" i="3" s="1"/>
  <c r="F7" i="3"/>
  <c r="E7" i="3"/>
  <c r="B7" i="3"/>
  <c r="E6" i="3"/>
  <c r="B6" i="3"/>
  <c r="F6" i="3" s="1"/>
  <c r="F5" i="3"/>
  <c r="E5" i="3"/>
  <c r="B5" i="3"/>
  <c r="E4" i="3"/>
  <c r="A4" i="3" s="1"/>
  <c r="B4" i="3"/>
  <c r="F4" i="3" s="1"/>
  <c r="E3" i="3"/>
  <c r="A3" i="3" s="1"/>
  <c r="B3" i="3"/>
  <c r="D1" i="3"/>
  <c r="F191" i="3" s="1"/>
  <c r="R1005" i="2"/>
  <c r="P1005" i="2"/>
  <c r="Q1005" i="2" s="1"/>
  <c r="B1005" i="2" s="1"/>
  <c r="R1004" i="2"/>
  <c r="P1004" i="2"/>
  <c r="R1003" i="2"/>
  <c r="P1003" i="2"/>
  <c r="Q1003" i="2" s="1"/>
  <c r="K1003" i="2" s="1"/>
  <c r="R1002" i="2"/>
  <c r="P1002" i="2"/>
  <c r="T1002" i="2" s="1"/>
  <c r="R1001" i="2"/>
  <c r="P1001" i="2"/>
  <c r="R1000" i="2"/>
  <c r="P1000" i="2"/>
  <c r="Q1000" i="2" s="1"/>
  <c r="R999" i="2"/>
  <c r="P999" i="2"/>
  <c r="R998" i="2"/>
  <c r="P998" i="2"/>
  <c r="R997" i="2"/>
  <c r="P997" i="2"/>
  <c r="U997" i="2" s="1"/>
  <c r="R996" i="2"/>
  <c r="P996" i="2"/>
  <c r="S995" i="2"/>
  <c r="R995" i="2"/>
  <c r="P995" i="2"/>
  <c r="Q995" i="2" s="1"/>
  <c r="D995" i="2" s="1"/>
  <c r="R994" i="2"/>
  <c r="P994" i="2"/>
  <c r="Q994" i="2" s="1"/>
  <c r="F994" i="2" s="1"/>
  <c r="R993" i="2"/>
  <c r="P993" i="2"/>
  <c r="U993" i="2" s="1"/>
  <c r="R992" i="2"/>
  <c r="P992" i="2"/>
  <c r="S992" i="2" s="1"/>
  <c r="R991" i="2"/>
  <c r="P991" i="2"/>
  <c r="V991" i="2" s="1"/>
  <c r="R990" i="2"/>
  <c r="P990" i="2"/>
  <c r="S990" i="2" s="1"/>
  <c r="R989" i="2"/>
  <c r="Q989" i="2"/>
  <c r="P989" i="2"/>
  <c r="V989" i="2" s="1"/>
  <c r="W988" i="2"/>
  <c r="R988" i="2"/>
  <c r="Q988" i="2"/>
  <c r="K988" i="2" s="1"/>
  <c r="P988" i="2"/>
  <c r="U988" i="2" s="1"/>
  <c r="W987" i="2"/>
  <c r="V987" i="2"/>
  <c r="U987" i="2"/>
  <c r="T987" i="2"/>
  <c r="R987" i="2"/>
  <c r="P987" i="2"/>
  <c r="Q987" i="2" s="1"/>
  <c r="F987" i="2" s="1"/>
  <c r="K987" i="2"/>
  <c r="H987" i="2"/>
  <c r="D987" i="2"/>
  <c r="R986" i="2"/>
  <c r="P986" i="2"/>
  <c r="T986" i="2" s="1"/>
  <c r="R985" i="2"/>
  <c r="P985" i="2"/>
  <c r="U985" i="2" s="1"/>
  <c r="R984" i="2"/>
  <c r="P984" i="2"/>
  <c r="S984" i="2" s="1"/>
  <c r="R983" i="2"/>
  <c r="P983" i="2"/>
  <c r="R982" i="2"/>
  <c r="P982" i="2"/>
  <c r="R981" i="2"/>
  <c r="P981" i="2"/>
  <c r="R980" i="2"/>
  <c r="P980" i="2"/>
  <c r="U980" i="2" s="1"/>
  <c r="R979" i="2"/>
  <c r="P979" i="2"/>
  <c r="U979" i="2" s="1"/>
  <c r="R978" i="2"/>
  <c r="P978" i="2"/>
  <c r="S978" i="2" s="1"/>
  <c r="R977" i="2"/>
  <c r="P977" i="2"/>
  <c r="R976" i="2"/>
  <c r="P976" i="2"/>
  <c r="R975" i="2"/>
  <c r="P975" i="2"/>
  <c r="R974" i="2"/>
  <c r="P974" i="2"/>
  <c r="U974" i="2" s="1"/>
  <c r="R973" i="2"/>
  <c r="P973" i="2"/>
  <c r="Q973" i="2" s="1"/>
  <c r="R972" i="2"/>
  <c r="P972" i="2"/>
  <c r="R971" i="2"/>
  <c r="P971" i="2"/>
  <c r="T971" i="2" s="1"/>
  <c r="R970" i="2"/>
  <c r="P970" i="2"/>
  <c r="U970" i="2" s="1"/>
  <c r="R969" i="2"/>
  <c r="P969" i="2"/>
  <c r="T969" i="2" s="1"/>
  <c r="R968" i="2"/>
  <c r="P968" i="2"/>
  <c r="R967" i="2"/>
  <c r="P967" i="2"/>
  <c r="R966" i="2"/>
  <c r="P966" i="2"/>
  <c r="R965" i="2"/>
  <c r="P965" i="2"/>
  <c r="U965" i="2" s="1"/>
  <c r="R964" i="2"/>
  <c r="P964" i="2"/>
  <c r="S964" i="2" s="1"/>
  <c r="R963" i="2"/>
  <c r="P963" i="2"/>
  <c r="R962" i="2"/>
  <c r="P962" i="2"/>
  <c r="U962" i="2" s="1"/>
  <c r="R961" i="2"/>
  <c r="P961" i="2"/>
  <c r="S961" i="2" s="1"/>
  <c r="R960" i="2"/>
  <c r="Q960" i="2"/>
  <c r="P960" i="2"/>
  <c r="S960" i="2" s="1"/>
  <c r="S959" i="2"/>
  <c r="R959" i="2"/>
  <c r="P959" i="2"/>
  <c r="R958" i="2"/>
  <c r="P958" i="2"/>
  <c r="V958" i="2" s="1"/>
  <c r="R957" i="2"/>
  <c r="P957" i="2"/>
  <c r="U957" i="2" s="1"/>
  <c r="R956" i="2"/>
  <c r="P956" i="2"/>
  <c r="V956" i="2" s="1"/>
  <c r="R955" i="2"/>
  <c r="P955" i="2"/>
  <c r="T954" i="2"/>
  <c r="R954" i="2"/>
  <c r="P954" i="2"/>
  <c r="V954" i="2" s="1"/>
  <c r="R953" i="2"/>
  <c r="P953" i="2"/>
  <c r="T953" i="2" s="1"/>
  <c r="U952" i="2"/>
  <c r="S952" i="2"/>
  <c r="R952" i="2"/>
  <c r="P952" i="2"/>
  <c r="T952" i="2" s="1"/>
  <c r="S951" i="2"/>
  <c r="R951" i="2"/>
  <c r="P951" i="2"/>
  <c r="Q951" i="2" s="1"/>
  <c r="W951" i="2" s="1"/>
  <c r="R950" i="2"/>
  <c r="P950" i="2"/>
  <c r="R949" i="2"/>
  <c r="P949" i="2"/>
  <c r="V949" i="2" s="1"/>
  <c r="R948" i="2"/>
  <c r="P948" i="2"/>
  <c r="Q948" i="2" s="1"/>
  <c r="R947" i="2"/>
  <c r="P947" i="2"/>
  <c r="R946" i="2"/>
  <c r="Q946" i="2"/>
  <c r="P946" i="2"/>
  <c r="S946" i="2" s="1"/>
  <c r="R945" i="2"/>
  <c r="P945" i="2"/>
  <c r="V945" i="2" s="1"/>
  <c r="R944" i="2"/>
  <c r="P944" i="2"/>
  <c r="R943" i="2"/>
  <c r="P943" i="2"/>
  <c r="U943" i="2" s="1"/>
  <c r="R942" i="2"/>
  <c r="P942" i="2"/>
  <c r="R941" i="2"/>
  <c r="P941" i="2"/>
  <c r="S941" i="2" s="1"/>
  <c r="R940" i="2"/>
  <c r="P940" i="2"/>
  <c r="R939" i="2"/>
  <c r="P939" i="2"/>
  <c r="V939" i="2" s="1"/>
  <c r="R938" i="2"/>
  <c r="P938" i="2"/>
  <c r="R937" i="2"/>
  <c r="P937" i="2"/>
  <c r="R936" i="2"/>
  <c r="P936" i="2"/>
  <c r="U936" i="2" s="1"/>
  <c r="R935" i="2"/>
  <c r="P935" i="2"/>
  <c r="V935" i="2" s="1"/>
  <c r="R934" i="2"/>
  <c r="P934" i="2"/>
  <c r="S934" i="2" s="1"/>
  <c r="R933" i="2"/>
  <c r="P933" i="2"/>
  <c r="R932" i="2"/>
  <c r="P932" i="2"/>
  <c r="R931" i="2"/>
  <c r="P931" i="2"/>
  <c r="V931" i="2" s="1"/>
  <c r="V930" i="2"/>
  <c r="S930" i="2"/>
  <c r="R930" i="2"/>
  <c r="P930" i="2"/>
  <c r="Q930" i="2" s="1"/>
  <c r="J930" i="2" s="1"/>
  <c r="R929" i="2"/>
  <c r="P929" i="2"/>
  <c r="V929" i="2" s="1"/>
  <c r="R928" i="2"/>
  <c r="P928" i="2"/>
  <c r="R927" i="2"/>
  <c r="P927" i="2"/>
  <c r="Q927" i="2" s="1"/>
  <c r="R926" i="2"/>
  <c r="Q926" i="2"/>
  <c r="P926" i="2"/>
  <c r="R925" i="2"/>
  <c r="P925" i="2"/>
  <c r="R924" i="2"/>
  <c r="P924" i="2"/>
  <c r="R923" i="2"/>
  <c r="P923" i="2"/>
  <c r="R922" i="2"/>
  <c r="P922" i="2"/>
  <c r="S922" i="2" s="1"/>
  <c r="R921" i="2"/>
  <c r="P921" i="2"/>
  <c r="R920" i="2"/>
  <c r="P920" i="2"/>
  <c r="R919" i="2"/>
  <c r="P919" i="2"/>
  <c r="U919" i="2" s="1"/>
  <c r="R918" i="2"/>
  <c r="P918" i="2"/>
  <c r="S918" i="2" s="1"/>
  <c r="R917" i="2"/>
  <c r="P917" i="2"/>
  <c r="Q917" i="2" s="1"/>
  <c r="R916" i="2"/>
  <c r="P916" i="2"/>
  <c r="R915" i="2"/>
  <c r="P915" i="2"/>
  <c r="V915" i="2" s="1"/>
  <c r="R914" i="2"/>
  <c r="P914" i="2"/>
  <c r="R913" i="2"/>
  <c r="P913" i="2"/>
  <c r="R912" i="2"/>
  <c r="P912" i="2"/>
  <c r="U912" i="2" s="1"/>
  <c r="T911" i="2"/>
  <c r="R911" i="2"/>
  <c r="P911" i="2"/>
  <c r="R910" i="2"/>
  <c r="P910" i="2"/>
  <c r="V910" i="2" s="1"/>
  <c r="R909" i="2"/>
  <c r="P909" i="2"/>
  <c r="T909" i="2" s="1"/>
  <c r="R908" i="2"/>
  <c r="P908" i="2"/>
  <c r="S908" i="2" s="1"/>
  <c r="T907" i="2"/>
  <c r="R907" i="2"/>
  <c r="Q907" i="2"/>
  <c r="B907" i="2" s="1"/>
  <c r="P907" i="2"/>
  <c r="U907" i="2" s="1"/>
  <c r="R906" i="2"/>
  <c r="P906" i="2"/>
  <c r="V906" i="2" s="1"/>
  <c r="T905" i="2"/>
  <c r="R905" i="2"/>
  <c r="P905" i="2"/>
  <c r="V905" i="2" s="1"/>
  <c r="V904" i="2"/>
  <c r="R904" i="2"/>
  <c r="P904" i="2"/>
  <c r="T904" i="2" s="1"/>
  <c r="R903" i="2"/>
  <c r="P903" i="2"/>
  <c r="U903" i="2" s="1"/>
  <c r="R902" i="2"/>
  <c r="Q902" i="2"/>
  <c r="F902" i="2" s="1"/>
  <c r="P902" i="2"/>
  <c r="V902" i="2" s="1"/>
  <c r="R901" i="2"/>
  <c r="P901" i="2"/>
  <c r="S901" i="2" s="1"/>
  <c r="U900" i="2"/>
  <c r="T900" i="2"/>
  <c r="R900" i="2"/>
  <c r="P900" i="2"/>
  <c r="V900" i="2" s="1"/>
  <c r="R899" i="2"/>
  <c r="P899" i="2"/>
  <c r="R898" i="2"/>
  <c r="P898" i="2"/>
  <c r="R897" i="2"/>
  <c r="P897" i="2"/>
  <c r="Q897" i="2" s="1"/>
  <c r="U896" i="2"/>
  <c r="R896" i="2"/>
  <c r="P896" i="2"/>
  <c r="V896" i="2" s="1"/>
  <c r="R895" i="2"/>
  <c r="P895" i="2"/>
  <c r="R894" i="2"/>
  <c r="P894" i="2"/>
  <c r="Q894" i="2" s="1"/>
  <c r="T893" i="2"/>
  <c r="R893" i="2"/>
  <c r="P893" i="2"/>
  <c r="R892" i="2"/>
  <c r="P892" i="2"/>
  <c r="S892" i="2" s="1"/>
  <c r="R891" i="2"/>
  <c r="P891" i="2"/>
  <c r="V890" i="2"/>
  <c r="R890" i="2"/>
  <c r="P890" i="2"/>
  <c r="S890" i="2" s="1"/>
  <c r="R889" i="2"/>
  <c r="P889" i="2"/>
  <c r="R888" i="2"/>
  <c r="P888" i="2"/>
  <c r="R887" i="2"/>
  <c r="P887" i="2"/>
  <c r="V887" i="2" s="1"/>
  <c r="R886" i="2"/>
  <c r="P886" i="2"/>
  <c r="Q886" i="2" s="1"/>
  <c r="R885" i="2"/>
  <c r="P885" i="2"/>
  <c r="R884" i="2"/>
  <c r="P884" i="2"/>
  <c r="R883" i="2"/>
  <c r="P883" i="2"/>
  <c r="S883" i="2" s="1"/>
  <c r="R882" i="2"/>
  <c r="P882" i="2"/>
  <c r="Q882" i="2" s="1"/>
  <c r="R881" i="2"/>
  <c r="P881" i="2"/>
  <c r="T881" i="2" s="1"/>
  <c r="R880" i="2"/>
  <c r="P880" i="2"/>
  <c r="S880" i="2" s="1"/>
  <c r="T879" i="2"/>
  <c r="R879" i="2"/>
  <c r="P879" i="2"/>
  <c r="V879" i="2" s="1"/>
  <c r="R878" i="2"/>
  <c r="P878" i="2"/>
  <c r="Q878" i="2" s="1"/>
  <c r="R877" i="2"/>
  <c r="P877" i="2"/>
  <c r="R876" i="2"/>
  <c r="P876" i="2"/>
  <c r="R875" i="2"/>
  <c r="P875" i="2"/>
  <c r="R874" i="2"/>
  <c r="P874" i="2"/>
  <c r="V873" i="2"/>
  <c r="T873" i="2"/>
  <c r="R873" i="2"/>
  <c r="P873" i="2"/>
  <c r="S873" i="2" s="1"/>
  <c r="R872" i="2"/>
  <c r="P872" i="2"/>
  <c r="R871" i="2"/>
  <c r="P871" i="2"/>
  <c r="R870" i="2"/>
  <c r="P870" i="2"/>
  <c r="R869" i="2"/>
  <c r="P869" i="2"/>
  <c r="R868" i="2"/>
  <c r="P868" i="2"/>
  <c r="S868" i="2" s="1"/>
  <c r="V867" i="2"/>
  <c r="R867" i="2"/>
  <c r="Q867" i="2"/>
  <c r="P867" i="2"/>
  <c r="T867" i="2" s="1"/>
  <c r="R866" i="2"/>
  <c r="P866" i="2"/>
  <c r="T866" i="2" s="1"/>
  <c r="R865" i="2"/>
  <c r="P865" i="2"/>
  <c r="R864" i="2"/>
  <c r="P864" i="2"/>
  <c r="S864" i="2" s="1"/>
  <c r="T863" i="2"/>
  <c r="R863" i="2"/>
  <c r="P863" i="2"/>
  <c r="S863" i="2" s="1"/>
  <c r="S862" i="2"/>
  <c r="R862" i="2"/>
  <c r="P862" i="2"/>
  <c r="Q862" i="2" s="1"/>
  <c r="W862" i="2" s="1"/>
  <c r="R861" i="2"/>
  <c r="P861" i="2"/>
  <c r="R860" i="2"/>
  <c r="P860" i="2"/>
  <c r="R859" i="2"/>
  <c r="P859" i="2"/>
  <c r="V859" i="2" s="1"/>
  <c r="R858" i="2"/>
  <c r="P858" i="2"/>
  <c r="S857" i="2"/>
  <c r="R857" i="2"/>
  <c r="P857" i="2"/>
  <c r="T857" i="2" s="1"/>
  <c r="R856" i="2"/>
  <c r="P856" i="2"/>
  <c r="R855" i="2"/>
  <c r="P855" i="2"/>
  <c r="U855" i="2" s="1"/>
  <c r="U854" i="2"/>
  <c r="R854" i="2"/>
  <c r="P854" i="2"/>
  <c r="V854" i="2" s="1"/>
  <c r="R853" i="2"/>
  <c r="P853" i="2"/>
  <c r="S853" i="2" s="1"/>
  <c r="R852" i="2"/>
  <c r="P852" i="2"/>
  <c r="V852" i="2" s="1"/>
  <c r="R851" i="2"/>
  <c r="P851" i="2"/>
  <c r="R850" i="2"/>
  <c r="P850" i="2"/>
  <c r="Q850" i="2" s="1"/>
  <c r="R849" i="2"/>
  <c r="P849" i="2"/>
  <c r="R848" i="2"/>
  <c r="P848" i="2"/>
  <c r="R847" i="2"/>
  <c r="P847" i="2"/>
  <c r="R846" i="2"/>
  <c r="P846" i="2"/>
  <c r="S846" i="2" s="1"/>
  <c r="V845" i="2"/>
  <c r="R845" i="2"/>
  <c r="P845" i="2"/>
  <c r="S845" i="2" s="1"/>
  <c r="R844" i="2"/>
  <c r="Q844" i="2"/>
  <c r="K844" i="2" s="1"/>
  <c r="P844" i="2"/>
  <c r="V844" i="2" s="1"/>
  <c r="R843" i="2"/>
  <c r="P843" i="2"/>
  <c r="U843" i="2" s="1"/>
  <c r="R842" i="2"/>
  <c r="P842" i="2"/>
  <c r="Q842" i="2" s="1"/>
  <c r="H842" i="2" s="1"/>
  <c r="R841" i="2"/>
  <c r="P841" i="2"/>
  <c r="U840" i="2"/>
  <c r="R840" i="2"/>
  <c r="P840" i="2"/>
  <c r="V840" i="2" s="1"/>
  <c r="V839" i="2"/>
  <c r="R839" i="2"/>
  <c r="P839" i="2"/>
  <c r="S839" i="2" s="1"/>
  <c r="S838" i="2"/>
  <c r="R838" i="2"/>
  <c r="P838" i="2"/>
  <c r="Q838" i="2" s="1"/>
  <c r="K838" i="2" s="1"/>
  <c r="R837" i="2"/>
  <c r="P837" i="2"/>
  <c r="R836" i="2"/>
  <c r="P836" i="2"/>
  <c r="T836" i="2" s="1"/>
  <c r="R835" i="2"/>
  <c r="P835" i="2"/>
  <c r="U835" i="2" s="1"/>
  <c r="R834" i="2"/>
  <c r="P834" i="2"/>
  <c r="R833" i="2"/>
  <c r="P833" i="2"/>
  <c r="R832" i="2"/>
  <c r="P832" i="2"/>
  <c r="Q832" i="2" s="1"/>
  <c r="W832" i="2" s="1"/>
  <c r="R831" i="2"/>
  <c r="P831" i="2"/>
  <c r="R830" i="2"/>
  <c r="P830" i="2"/>
  <c r="V829" i="2"/>
  <c r="R829" i="2"/>
  <c r="P829" i="2"/>
  <c r="T829" i="2" s="1"/>
  <c r="R828" i="2"/>
  <c r="P828" i="2"/>
  <c r="R827" i="2"/>
  <c r="P827" i="2"/>
  <c r="V826" i="2"/>
  <c r="R826" i="2"/>
  <c r="P826" i="2"/>
  <c r="T826" i="2" s="1"/>
  <c r="S825" i="2"/>
  <c r="R825" i="2"/>
  <c r="P825" i="2"/>
  <c r="V825" i="2" s="1"/>
  <c r="R824" i="2"/>
  <c r="P824" i="2"/>
  <c r="R823" i="2"/>
  <c r="P823" i="2"/>
  <c r="R822" i="2"/>
  <c r="P822" i="2"/>
  <c r="R821" i="2"/>
  <c r="P821" i="2"/>
  <c r="R820" i="2"/>
  <c r="P820" i="2"/>
  <c r="Q820" i="2" s="1"/>
  <c r="K820" i="2" s="1"/>
  <c r="R819" i="2"/>
  <c r="P819" i="2"/>
  <c r="R818" i="2"/>
  <c r="P818" i="2"/>
  <c r="S818" i="2" s="1"/>
  <c r="R817" i="2"/>
  <c r="P817" i="2"/>
  <c r="T817" i="2" s="1"/>
  <c r="R816" i="2"/>
  <c r="P816" i="2"/>
  <c r="T816" i="2" s="1"/>
  <c r="R815" i="2"/>
  <c r="P815" i="2"/>
  <c r="R814" i="2"/>
  <c r="P814" i="2"/>
  <c r="V813" i="2"/>
  <c r="R813" i="2"/>
  <c r="P813" i="2"/>
  <c r="T813" i="2" s="1"/>
  <c r="R812" i="2"/>
  <c r="P812" i="2"/>
  <c r="U812" i="2" s="1"/>
  <c r="V811" i="2"/>
  <c r="R811" i="2"/>
  <c r="P811" i="2"/>
  <c r="S811" i="2" s="1"/>
  <c r="S810" i="2"/>
  <c r="R810" i="2"/>
  <c r="P810" i="2"/>
  <c r="T810" i="2" s="1"/>
  <c r="R809" i="2"/>
  <c r="P809" i="2"/>
  <c r="V809" i="2" s="1"/>
  <c r="R808" i="2"/>
  <c r="P808" i="2"/>
  <c r="Q808" i="2" s="1"/>
  <c r="R807" i="2"/>
  <c r="P807" i="2"/>
  <c r="V807" i="2" s="1"/>
  <c r="R806" i="2"/>
  <c r="P806" i="2"/>
  <c r="T806" i="2" s="1"/>
  <c r="R805" i="2"/>
  <c r="P805" i="2"/>
  <c r="R804" i="2"/>
  <c r="P804" i="2"/>
  <c r="R803" i="2"/>
  <c r="P803" i="2"/>
  <c r="R802" i="2"/>
  <c r="P802" i="2"/>
  <c r="R801" i="2"/>
  <c r="P801" i="2"/>
  <c r="V801" i="2" s="1"/>
  <c r="R800" i="2"/>
  <c r="P800" i="2"/>
  <c r="R799" i="2"/>
  <c r="P799" i="2"/>
  <c r="S799" i="2" s="1"/>
  <c r="R798" i="2"/>
  <c r="P798" i="2"/>
  <c r="S798" i="2" s="1"/>
  <c r="R797" i="2"/>
  <c r="P797" i="2"/>
  <c r="T797" i="2" s="1"/>
  <c r="R796" i="2"/>
  <c r="P796" i="2"/>
  <c r="U796" i="2" s="1"/>
  <c r="R795" i="2"/>
  <c r="P795" i="2"/>
  <c r="R794" i="2"/>
  <c r="P794" i="2"/>
  <c r="T794" i="2" s="1"/>
  <c r="R793" i="2"/>
  <c r="P793" i="2"/>
  <c r="S793" i="2" s="1"/>
  <c r="R792" i="2"/>
  <c r="P792" i="2"/>
  <c r="R791" i="2"/>
  <c r="P791" i="2"/>
  <c r="R790" i="2"/>
  <c r="P790" i="2"/>
  <c r="Q790" i="2" s="1"/>
  <c r="H790" i="2" s="1"/>
  <c r="R789" i="2"/>
  <c r="P789" i="2"/>
  <c r="R788" i="2"/>
  <c r="P788" i="2"/>
  <c r="R787" i="2"/>
  <c r="P787" i="2"/>
  <c r="V786" i="2"/>
  <c r="R786" i="2"/>
  <c r="P786" i="2"/>
  <c r="U786" i="2" s="1"/>
  <c r="R785" i="2"/>
  <c r="P785" i="2"/>
  <c r="R784" i="2"/>
  <c r="P784" i="2"/>
  <c r="R783" i="2"/>
  <c r="P783" i="2"/>
  <c r="R782" i="2"/>
  <c r="P782" i="2"/>
  <c r="T782" i="2" s="1"/>
  <c r="R781" i="2"/>
  <c r="P781" i="2"/>
  <c r="R780" i="2"/>
  <c r="P780" i="2"/>
  <c r="V780" i="2" s="1"/>
  <c r="R779" i="2"/>
  <c r="P779" i="2"/>
  <c r="S779" i="2" s="1"/>
  <c r="R778" i="2"/>
  <c r="P778" i="2"/>
  <c r="R777" i="2"/>
  <c r="P777" i="2"/>
  <c r="R776" i="2"/>
  <c r="P776" i="2"/>
  <c r="U776" i="2" s="1"/>
  <c r="R775" i="2"/>
  <c r="P775" i="2"/>
  <c r="R774" i="2"/>
  <c r="P774" i="2"/>
  <c r="T774" i="2" s="1"/>
  <c r="R773" i="2"/>
  <c r="P773" i="2"/>
  <c r="R772" i="2"/>
  <c r="P772" i="2"/>
  <c r="U771" i="2"/>
  <c r="R771" i="2"/>
  <c r="P771" i="2"/>
  <c r="R770" i="2"/>
  <c r="P770" i="2"/>
  <c r="Q770" i="2" s="1"/>
  <c r="R769" i="2"/>
  <c r="P769" i="2"/>
  <c r="R768" i="2"/>
  <c r="P768" i="2"/>
  <c r="Q768" i="2" s="1"/>
  <c r="R767" i="2"/>
  <c r="P767" i="2"/>
  <c r="T767" i="2" s="1"/>
  <c r="R766" i="2"/>
  <c r="P766" i="2"/>
  <c r="Q766" i="2" s="1"/>
  <c r="R765" i="2"/>
  <c r="P765" i="2"/>
  <c r="Q765" i="2" s="1"/>
  <c r="B765" i="2" s="1"/>
  <c r="R764" i="2"/>
  <c r="P764" i="2"/>
  <c r="R763" i="2"/>
  <c r="P763" i="2"/>
  <c r="R762" i="2"/>
  <c r="P762" i="2"/>
  <c r="R761" i="2"/>
  <c r="P761" i="2"/>
  <c r="R760" i="2"/>
  <c r="P760" i="2"/>
  <c r="R759" i="2"/>
  <c r="P759" i="2"/>
  <c r="R758" i="2"/>
  <c r="P758" i="2"/>
  <c r="V758" i="2" s="1"/>
  <c r="R757" i="2"/>
  <c r="P757" i="2"/>
  <c r="R756" i="2"/>
  <c r="P756" i="2"/>
  <c r="R755" i="2"/>
  <c r="P755" i="2"/>
  <c r="U755" i="2" s="1"/>
  <c r="R754" i="2"/>
  <c r="P754" i="2"/>
  <c r="V753" i="2"/>
  <c r="R753" i="2"/>
  <c r="P753" i="2"/>
  <c r="S753" i="2" s="1"/>
  <c r="R752" i="2"/>
  <c r="P752" i="2"/>
  <c r="R751" i="2"/>
  <c r="P751" i="2"/>
  <c r="R750" i="2"/>
  <c r="P750" i="2"/>
  <c r="R749" i="2"/>
  <c r="P749" i="2"/>
  <c r="R748" i="2"/>
  <c r="P748" i="2"/>
  <c r="V748" i="2" s="1"/>
  <c r="R747" i="2"/>
  <c r="P747" i="2"/>
  <c r="R746" i="2"/>
  <c r="P746" i="2"/>
  <c r="R745" i="2"/>
  <c r="P745" i="2"/>
  <c r="R744" i="2"/>
  <c r="P744" i="2"/>
  <c r="R743" i="2"/>
  <c r="P743" i="2"/>
  <c r="R742" i="2"/>
  <c r="P742" i="2"/>
  <c r="V742" i="2" s="1"/>
  <c r="R741" i="2"/>
  <c r="P741" i="2"/>
  <c r="Q741" i="2" s="1"/>
  <c r="R740" i="2"/>
  <c r="P740" i="2"/>
  <c r="R739" i="2"/>
  <c r="P739" i="2"/>
  <c r="V739" i="2" s="1"/>
  <c r="R738" i="2"/>
  <c r="P738" i="2"/>
  <c r="T738" i="2" s="1"/>
  <c r="R737" i="2"/>
  <c r="P737" i="2"/>
  <c r="V736" i="2"/>
  <c r="R736" i="2"/>
  <c r="P736" i="2"/>
  <c r="U736" i="2" s="1"/>
  <c r="R735" i="2"/>
  <c r="Q735" i="2"/>
  <c r="P735" i="2"/>
  <c r="V735" i="2" s="1"/>
  <c r="R734" i="2"/>
  <c r="P734" i="2"/>
  <c r="R733" i="2"/>
  <c r="P733" i="2"/>
  <c r="R732" i="2"/>
  <c r="P732" i="2"/>
  <c r="Q732" i="2" s="1"/>
  <c r="D732" i="2" s="1"/>
  <c r="R731" i="2"/>
  <c r="P731" i="2"/>
  <c r="V731" i="2" s="1"/>
  <c r="R730" i="2"/>
  <c r="P730" i="2"/>
  <c r="R729" i="2"/>
  <c r="P729" i="2"/>
  <c r="R728" i="2"/>
  <c r="P728" i="2"/>
  <c r="V728" i="2" s="1"/>
  <c r="R727" i="2"/>
  <c r="P727" i="2"/>
  <c r="R726" i="2"/>
  <c r="P726" i="2"/>
  <c r="U725" i="2"/>
  <c r="R725" i="2"/>
  <c r="P725" i="2"/>
  <c r="V725" i="2" s="1"/>
  <c r="R724" i="2"/>
  <c r="P724" i="2"/>
  <c r="S724" i="2" s="1"/>
  <c r="R723" i="2"/>
  <c r="P723" i="2"/>
  <c r="R722" i="2"/>
  <c r="P722" i="2"/>
  <c r="U722" i="2" s="1"/>
  <c r="R721" i="2"/>
  <c r="P721" i="2"/>
  <c r="U721" i="2" s="1"/>
  <c r="R720" i="2"/>
  <c r="P720" i="2"/>
  <c r="Q720" i="2" s="1"/>
  <c r="K720" i="2" s="1"/>
  <c r="R719" i="2"/>
  <c r="Q719" i="2"/>
  <c r="P719" i="2"/>
  <c r="V719" i="2" s="1"/>
  <c r="R718" i="2"/>
  <c r="P718" i="2"/>
  <c r="R717" i="2"/>
  <c r="P717" i="2"/>
  <c r="R716" i="2"/>
  <c r="P716" i="2"/>
  <c r="S716" i="2" s="1"/>
  <c r="V715" i="2"/>
  <c r="U715" i="2"/>
  <c r="R715" i="2"/>
  <c r="P715" i="2"/>
  <c r="S715" i="2" s="1"/>
  <c r="R714" i="2"/>
  <c r="P714" i="2"/>
  <c r="R713" i="2"/>
  <c r="P713" i="2"/>
  <c r="U712" i="2"/>
  <c r="R712" i="2"/>
  <c r="P712" i="2"/>
  <c r="V712" i="2" s="1"/>
  <c r="R711" i="2"/>
  <c r="P711" i="2"/>
  <c r="R710" i="2"/>
  <c r="P710" i="2"/>
  <c r="V710" i="2" s="1"/>
  <c r="R709" i="2"/>
  <c r="P709" i="2"/>
  <c r="S709" i="2" s="1"/>
  <c r="R708" i="2"/>
  <c r="P708" i="2"/>
  <c r="R707" i="2"/>
  <c r="P707" i="2"/>
  <c r="R706" i="2"/>
  <c r="P706" i="2"/>
  <c r="S706" i="2" s="1"/>
  <c r="R705" i="2"/>
  <c r="P705" i="2"/>
  <c r="S705" i="2" s="1"/>
  <c r="R704" i="2"/>
  <c r="P704" i="2"/>
  <c r="R703" i="2"/>
  <c r="P703" i="2"/>
  <c r="Q703" i="2" s="1"/>
  <c r="R702" i="2"/>
  <c r="P702" i="2"/>
  <c r="T702" i="2" s="1"/>
  <c r="R701" i="2"/>
  <c r="P701" i="2"/>
  <c r="R700" i="2"/>
  <c r="P700" i="2"/>
  <c r="R699" i="2"/>
  <c r="P699" i="2"/>
  <c r="R698" i="2"/>
  <c r="P698" i="2"/>
  <c r="R697" i="2"/>
  <c r="P697" i="2"/>
  <c r="R696" i="2"/>
  <c r="P696" i="2"/>
  <c r="R695" i="2"/>
  <c r="P695" i="2"/>
  <c r="R694" i="2"/>
  <c r="P694" i="2"/>
  <c r="Q694" i="2" s="1"/>
  <c r="S693" i="2"/>
  <c r="R693" i="2"/>
  <c r="P693" i="2"/>
  <c r="Q693" i="2" s="1"/>
  <c r="T692" i="2"/>
  <c r="R692" i="2"/>
  <c r="P692" i="2"/>
  <c r="S692" i="2" s="1"/>
  <c r="R691" i="2"/>
  <c r="P691" i="2"/>
  <c r="R690" i="2"/>
  <c r="P690" i="2"/>
  <c r="V690" i="2" s="1"/>
  <c r="R689" i="2"/>
  <c r="P689" i="2"/>
  <c r="S689" i="2" s="1"/>
  <c r="R688" i="2"/>
  <c r="P688" i="2"/>
  <c r="R687" i="2"/>
  <c r="P687" i="2"/>
  <c r="Q687" i="2" s="1"/>
  <c r="R686" i="2"/>
  <c r="P686" i="2"/>
  <c r="U685" i="2"/>
  <c r="R685" i="2"/>
  <c r="P685" i="2"/>
  <c r="T685" i="2" s="1"/>
  <c r="R684" i="2"/>
  <c r="P684" i="2"/>
  <c r="R683" i="2"/>
  <c r="P683" i="2"/>
  <c r="R682" i="2"/>
  <c r="P682" i="2"/>
  <c r="R681" i="2"/>
  <c r="P681" i="2"/>
  <c r="R680" i="2"/>
  <c r="P680" i="2"/>
  <c r="R679" i="2"/>
  <c r="P679" i="2"/>
  <c r="R678" i="2"/>
  <c r="P678" i="2"/>
  <c r="Q678" i="2" s="1"/>
  <c r="B678" i="2" s="1"/>
  <c r="R677" i="2"/>
  <c r="P677" i="2"/>
  <c r="S676" i="2"/>
  <c r="R676" i="2"/>
  <c r="P676" i="2"/>
  <c r="Q676" i="2" s="1"/>
  <c r="L676" i="2" s="1"/>
  <c r="R675" i="2"/>
  <c r="P675" i="2"/>
  <c r="R674" i="2"/>
  <c r="P674" i="2"/>
  <c r="R673" i="2"/>
  <c r="P673" i="2"/>
  <c r="R672" i="2"/>
  <c r="P672" i="2"/>
  <c r="R671" i="2"/>
  <c r="P671" i="2"/>
  <c r="S671" i="2" s="1"/>
  <c r="R670" i="2"/>
  <c r="P670" i="2"/>
  <c r="R669" i="2"/>
  <c r="P669" i="2"/>
  <c r="R668" i="2"/>
  <c r="P668" i="2"/>
  <c r="T668" i="2" s="1"/>
  <c r="R667" i="2"/>
  <c r="P667" i="2"/>
  <c r="V667" i="2" s="1"/>
  <c r="T666" i="2"/>
  <c r="R666" i="2"/>
  <c r="P666" i="2"/>
  <c r="S666" i="2" s="1"/>
  <c r="R665" i="2"/>
  <c r="P665" i="2"/>
  <c r="R664" i="2"/>
  <c r="P664" i="2"/>
  <c r="U664" i="2" s="1"/>
  <c r="R663" i="2"/>
  <c r="P663" i="2"/>
  <c r="V662" i="2"/>
  <c r="R662" i="2"/>
  <c r="Q662" i="2"/>
  <c r="P662" i="2"/>
  <c r="T662" i="2" s="1"/>
  <c r="B662" i="2"/>
  <c r="R661" i="2"/>
  <c r="P661" i="2"/>
  <c r="R660" i="2"/>
  <c r="P660" i="2"/>
  <c r="R659" i="2"/>
  <c r="P659" i="2"/>
  <c r="R658" i="2"/>
  <c r="P658" i="2"/>
  <c r="V658" i="2" s="1"/>
  <c r="R657" i="2"/>
  <c r="P657" i="2"/>
  <c r="R656" i="2"/>
  <c r="P656" i="2"/>
  <c r="U656" i="2" s="1"/>
  <c r="R655" i="2"/>
  <c r="P655" i="2"/>
  <c r="V655" i="2" s="1"/>
  <c r="R654" i="2"/>
  <c r="P654" i="2"/>
  <c r="Q654" i="2" s="1"/>
  <c r="R653" i="2"/>
  <c r="P653" i="2"/>
  <c r="R652" i="2"/>
  <c r="P652" i="2"/>
  <c r="R651" i="2"/>
  <c r="P651" i="2"/>
  <c r="R650" i="2"/>
  <c r="P650" i="2"/>
  <c r="R649" i="2"/>
  <c r="P649" i="2"/>
  <c r="R648" i="2"/>
  <c r="P648" i="2"/>
  <c r="Q648" i="2" s="1"/>
  <c r="K648" i="2" s="1"/>
  <c r="R647" i="2"/>
  <c r="P647" i="2"/>
  <c r="U647" i="2" s="1"/>
  <c r="R646" i="2"/>
  <c r="P646" i="2"/>
  <c r="R645" i="2"/>
  <c r="P645" i="2"/>
  <c r="S645" i="2" s="1"/>
  <c r="R644" i="2"/>
  <c r="P644" i="2"/>
  <c r="R643" i="2"/>
  <c r="P643" i="2"/>
  <c r="R642" i="2"/>
  <c r="P642" i="2"/>
  <c r="U642" i="2" s="1"/>
  <c r="R641" i="2"/>
  <c r="P641" i="2"/>
  <c r="T641" i="2" s="1"/>
  <c r="R640" i="2"/>
  <c r="P640" i="2"/>
  <c r="V639" i="2"/>
  <c r="R639" i="2"/>
  <c r="Q639" i="2"/>
  <c r="P639" i="2"/>
  <c r="U639" i="2" s="1"/>
  <c r="R638" i="2"/>
  <c r="P638" i="2"/>
  <c r="T638" i="2" s="1"/>
  <c r="R637" i="2"/>
  <c r="P637" i="2"/>
  <c r="R636" i="2"/>
  <c r="P636" i="2"/>
  <c r="R635" i="2"/>
  <c r="P635" i="2"/>
  <c r="R634" i="2"/>
  <c r="P634" i="2"/>
  <c r="R633" i="2"/>
  <c r="P633" i="2"/>
  <c r="R632" i="2"/>
  <c r="P632" i="2"/>
  <c r="Q632" i="2" s="1"/>
  <c r="K632" i="2" s="1"/>
  <c r="T631" i="2"/>
  <c r="R631" i="2"/>
  <c r="P631" i="2"/>
  <c r="S631" i="2" s="1"/>
  <c r="S630" i="2"/>
  <c r="R630" i="2"/>
  <c r="P630" i="2"/>
  <c r="R629" i="2"/>
  <c r="P629" i="2"/>
  <c r="S629" i="2" s="1"/>
  <c r="R628" i="2"/>
  <c r="P628" i="2"/>
  <c r="R627" i="2"/>
  <c r="P627" i="2"/>
  <c r="S627" i="2" s="1"/>
  <c r="R626" i="2"/>
  <c r="P626" i="2"/>
  <c r="V626" i="2" s="1"/>
  <c r="S625" i="2"/>
  <c r="R625" i="2"/>
  <c r="P625" i="2"/>
  <c r="R624" i="2"/>
  <c r="P624" i="2"/>
  <c r="R623" i="2"/>
  <c r="P623" i="2"/>
  <c r="V623" i="2" s="1"/>
  <c r="R622" i="2"/>
  <c r="P622" i="2"/>
  <c r="T622" i="2" s="1"/>
  <c r="R621" i="2"/>
  <c r="P621" i="2"/>
  <c r="R620" i="2"/>
  <c r="P620" i="2"/>
  <c r="U620" i="2" s="1"/>
  <c r="R619" i="2"/>
  <c r="P619" i="2"/>
  <c r="Q619" i="2" s="1"/>
  <c r="R618" i="2"/>
  <c r="P618" i="2"/>
  <c r="R617" i="2"/>
  <c r="P617" i="2"/>
  <c r="R616" i="2"/>
  <c r="Q616" i="2"/>
  <c r="P616" i="2"/>
  <c r="R615" i="2"/>
  <c r="P615" i="2"/>
  <c r="R614" i="2"/>
  <c r="P614" i="2"/>
  <c r="S614" i="2" s="1"/>
  <c r="R613" i="2"/>
  <c r="P613" i="2"/>
  <c r="R612" i="2"/>
  <c r="P612" i="2"/>
  <c r="R611" i="2"/>
  <c r="P611" i="2"/>
  <c r="V610" i="2"/>
  <c r="R610" i="2"/>
  <c r="P610" i="2"/>
  <c r="R609" i="2"/>
  <c r="P609" i="2"/>
  <c r="R608" i="2"/>
  <c r="P608" i="2"/>
  <c r="T608" i="2" s="1"/>
  <c r="R607" i="2"/>
  <c r="P607" i="2"/>
  <c r="V607" i="2" s="1"/>
  <c r="R606" i="2"/>
  <c r="P606" i="2"/>
  <c r="T606" i="2" s="1"/>
  <c r="R605" i="2"/>
  <c r="P605" i="2"/>
  <c r="R604" i="2"/>
  <c r="P604" i="2"/>
  <c r="R603" i="2"/>
  <c r="P603" i="2"/>
  <c r="R602" i="2"/>
  <c r="P602" i="2"/>
  <c r="R601" i="2"/>
  <c r="P601" i="2"/>
  <c r="R600" i="2"/>
  <c r="P600" i="2"/>
  <c r="R599" i="2"/>
  <c r="P599" i="2"/>
  <c r="U599" i="2" s="1"/>
  <c r="R598" i="2"/>
  <c r="P598" i="2"/>
  <c r="R597" i="2"/>
  <c r="P597" i="2"/>
  <c r="T597" i="2" s="1"/>
  <c r="R596" i="2"/>
  <c r="P596" i="2"/>
  <c r="V596" i="2" s="1"/>
  <c r="R595" i="2"/>
  <c r="P595" i="2"/>
  <c r="R594" i="2"/>
  <c r="P594" i="2"/>
  <c r="R593" i="2"/>
  <c r="P593" i="2"/>
  <c r="R592" i="2"/>
  <c r="P592" i="2"/>
  <c r="R591" i="2"/>
  <c r="P591" i="2"/>
  <c r="S590" i="2"/>
  <c r="R590" i="2"/>
  <c r="P590" i="2"/>
  <c r="V590" i="2" s="1"/>
  <c r="R589" i="2"/>
  <c r="P589" i="2"/>
  <c r="V588" i="2"/>
  <c r="R588" i="2"/>
  <c r="P588" i="2"/>
  <c r="T588" i="2" s="1"/>
  <c r="R587" i="2"/>
  <c r="P587" i="2"/>
  <c r="R586" i="2"/>
  <c r="P586" i="2"/>
  <c r="R585" i="2"/>
  <c r="P585" i="2"/>
  <c r="S585" i="2" s="1"/>
  <c r="R584" i="2"/>
  <c r="P584" i="2"/>
  <c r="R583" i="2"/>
  <c r="P583" i="2"/>
  <c r="R582" i="2"/>
  <c r="P582" i="2"/>
  <c r="S582" i="2" s="1"/>
  <c r="R581" i="2"/>
  <c r="P581" i="2"/>
  <c r="U580" i="2"/>
  <c r="S580" i="2"/>
  <c r="R580" i="2"/>
  <c r="Q580" i="2"/>
  <c r="P580" i="2"/>
  <c r="T580" i="2" s="1"/>
  <c r="R579" i="2"/>
  <c r="P579" i="2"/>
  <c r="V579" i="2" s="1"/>
  <c r="T578" i="2"/>
  <c r="S578" i="2"/>
  <c r="R578" i="2"/>
  <c r="P578" i="2"/>
  <c r="U578" i="2" s="1"/>
  <c r="R577" i="2"/>
  <c r="P577" i="2"/>
  <c r="S577" i="2" s="1"/>
  <c r="R576" i="2"/>
  <c r="P576" i="2"/>
  <c r="Q576" i="2" s="1"/>
  <c r="U575" i="2"/>
  <c r="R575" i="2"/>
  <c r="P575" i="2"/>
  <c r="R574" i="2"/>
  <c r="P574" i="2"/>
  <c r="V574" i="2" s="1"/>
  <c r="R573" i="2"/>
  <c r="P573" i="2"/>
  <c r="R572" i="2"/>
  <c r="P572" i="2"/>
  <c r="R571" i="2"/>
  <c r="P571" i="2"/>
  <c r="R570" i="2"/>
  <c r="P570" i="2"/>
  <c r="R569" i="2"/>
  <c r="P569" i="2"/>
  <c r="S569" i="2" s="1"/>
  <c r="R568" i="2"/>
  <c r="P568" i="2"/>
  <c r="U568" i="2" s="1"/>
  <c r="R567" i="2"/>
  <c r="P567" i="2"/>
  <c r="U567" i="2" s="1"/>
  <c r="R566" i="2"/>
  <c r="P566" i="2"/>
  <c r="R565" i="2"/>
  <c r="P565" i="2"/>
  <c r="V564" i="2"/>
  <c r="S564" i="2"/>
  <c r="R564" i="2"/>
  <c r="P564" i="2"/>
  <c r="Q564" i="2" s="1"/>
  <c r="J564" i="2" s="1"/>
  <c r="R563" i="2"/>
  <c r="P563" i="2"/>
  <c r="V563" i="2" s="1"/>
  <c r="V562" i="2"/>
  <c r="R562" i="2"/>
  <c r="P562" i="2"/>
  <c r="S562" i="2" s="1"/>
  <c r="R561" i="2"/>
  <c r="P561" i="2"/>
  <c r="R560" i="2"/>
  <c r="P560" i="2"/>
  <c r="Q560" i="2" s="1"/>
  <c r="R559" i="2"/>
  <c r="P559" i="2"/>
  <c r="V559" i="2" s="1"/>
  <c r="R558" i="2"/>
  <c r="P558" i="2"/>
  <c r="S558" i="2" s="1"/>
  <c r="R557" i="2"/>
  <c r="P557" i="2"/>
  <c r="R556" i="2"/>
  <c r="P556" i="2"/>
  <c r="R555" i="2"/>
  <c r="P555" i="2"/>
  <c r="R554" i="2"/>
  <c r="P554" i="2"/>
  <c r="S554" i="2" s="1"/>
  <c r="R553" i="2"/>
  <c r="P553" i="2"/>
  <c r="R552" i="2"/>
  <c r="P552" i="2"/>
  <c r="U552" i="2" s="1"/>
  <c r="R551" i="2"/>
  <c r="P551" i="2"/>
  <c r="R550" i="2"/>
  <c r="P550" i="2"/>
  <c r="R549" i="2"/>
  <c r="P549" i="2"/>
  <c r="T549" i="2" s="1"/>
  <c r="R548" i="2"/>
  <c r="P548" i="2"/>
  <c r="S548" i="2" s="1"/>
  <c r="R547" i="2"/>
  <c r="P547" i="2"/>
  <c r="R546" i="2"/>
  <c r="Q546" i="2"/>
  <c r="D546" i="2" s="1"/>
  <c r="P546" i="2"/>
  <c r="T546" i="2" s="1"/>
  <c r="R545" i="2"/>
  <c r="P545" i="2"/>
  <c r="T545" i="2" s="1"/>
  <c r="R544" i="2"/>
  <c r="P544" i="2"/>
  <c r="U544" i="2" s="1"/>
  <c r="R543" i="2"/>
  <c r="P543" i="2"/>
  <c r="R542" i="2"/>
  <c r="P542" i="2"/>
  <c r="R541" i="2"/>
  <c r="P541" i="2"/>
  <c r="V541" i="2" s="1"/>
  <c r="R540" i="2"/>
  <c r="P540" i="2"/>
  <c r="S540" i="2" s="1"/>
  <c r="R539" i="2"/>
  <c r="P539" i="2"/>
  <c r="T539" i="2" s="1"/>
  <c r="R538" i="2"/>
  <c r="P538" i="2"/>
  <c r="S538" i="2" s="1"/>
  <c r="R537" i="2"/>
  <c r="P537" i="2"/>
  <c r="R536" i="2"/>
  <c r="P536" i="2"/>
  <c r="R535" i="2"/>
  <c r="P535" i="2"/>
  <c r="R534" i="2"/>
  <c r="P534" i="2"/>
  <c r="R533" i="2"/>
  <c r="P533" i="2"/>
  <c r="R532" i="2"/>
  <c r="P532" i="2"/>
  <c r="R531" i="2"/>
  <c r="P531" i="2"/>
  <c r="R530" i="2"/>
  <c r="P530" i="2"/>
  <c r="T530" i="2" s="1"/>
  <c r="R529" i="2"/>
  <c r="P529" i="2"/>
  <c r="T529" i="2" s="1"/>
  <c r="R528" i="2"/>
  <c r="P528" i="2"/>
  <c r="S528" i="2" s="1"/>
  <c r="R527" i="2"/>
  <c r="P527" i="2"/>
  <c r="T527" i="2" s="1"/>
  <c r="R526" i="2"/>
  <c r="P526" i="2"/>
  <c r="V526" i="2" s="1"/>
  <c r="R525" i="2"/>
  <c r="P525" i="2"/>
  <c r="T525" i="2" s="1"/>
  <c r="R524" i="2"/>
  <c r="P524" i="2"/>
  <c r="R523" i="2"/>
  <c r="P523" i="2"/>
  <c r="R522" i="2"/>
  <c r="P522" i="2"/>
  <c r="S522" i="2" s="1"/>
  <c r="R521" i="2"/>
  <c r="P521" i="2"/>
  <c r="R520" i="2"/>
  <c r="P520" i="2"/>
  <c r="Q520" i="2" s="1"/>
  <c r="W520" i="2" s="1"/>
  <c r="R519" i="2"/>
  <c r="P519" i="2"/>
  <c r="T519" i="2" s="1"/>
  <c r="S518" i="2"/>
  <c r="R518" i="2"/>
  <c r="P518" i="2"/>
  <c r="U518" i="2" s="1"/>
  <c r="R517" i="2"/>
  <c r="P517" i="2"/>
  <c r="V517" i="2" s="1"/>
  <c r="T516" i="2"/>
  <c r="R516" i="2"/>
  <c r="P516" i="2"/>
  <c r="V516" i="2" s="1"/>
  <c r="R515" i="2"/>
  <c r="P515" i="2"/>
  <c r="V515" i="2" s="1"/>
  <c r="S514" i="2"/>
  <c r="R514" i="2"/>
  <c r="Q514" i="2"/>
  <c r="K514" i="2" s="1"/>
  <c r="P514" i="2"/>
  <c r="U514" i="2" s="1"/>
  <c r="R513" i="2"/>
  <c r="P513" i="2"/>
  <c r="R512" i="2"/>
  <c r="P512" i="2"/>
  <c r="T511" i="2"/>
  <c r="R511" i="2"/>
  <c r="P511" i="2"/>
  <c r="Q511" i="2" s="1"/>
  <c r="R510" i="2"/>
  <c r="P510" i="2"/>
  <c r="S510" i="2" s="1"/>
  <c r="R509" i="2"/>
  <c r="P509" i="2"/>
  <c r="R508" i="2"/>
  <c r="P508" i="2"/>
  <c r="V508" i="2" s="1"/>
  <c r="R507" i="2"/>
  <c r="P507" i="2"/>
  <c r="R506" i="2"/>
  <c r="P506" i="2"/>
  <c r="R505" i="2"/>
  <c r="P505" i="2"/>
  <c r="R504" i="2"/>
  <c r="P504" i="2"/>
  <c r="R503" i="2"/>
  <c r="P503" i="2"/>
  <c r="U503" i="2" s="1"/>
  <c r="R502" i="2"/>
  <c r="P502" i="2"/>
  <c r="R501" i="2"/>
  <c r="P501" i="2"/>
  <c r="R500" i="2"/>
  <c r="P500" i="2"/>
  <c r="V500" i="2" s="1"/>
  <c r="R499" i="2"/>
  <c r="P499" i="2"/>
  <c r="Q499" i="2" s="1"/>
  <c r="L499" i="2" s="1"/>
  <c r="R498" i="2"/>
  <c r="P498" i="2"/>
  <c r="S498" i="2" s="1"/>
  <c r="R497" i="2"/>
  <c r="P497" i="2"/>
  <c r="R496" i="2"/>
  <c r="P496" i="2"/>
  <c r="S496" i="2" s="1"/>
  <c r="R495" i="2"/>
  <c r="P495" i="2"/>
  <c r="S495" i="2" s="1"/>
  <c r="R494" i="2"/>
  <c r="P494" i="2"/>
  <c r="R493" i="2"/>
  <c r="P493" i="2"/>
  <c r="T493" i="2" s="1"/>
  <c r="R492" i="2"/>
  <c r="P492" i="2"/>
  <c r="R491" i="2"/>
  <c r="P491" i="2"/>
  <c r="R490" i="2"/>
  <c r="P490" i="2"/>
  <c r="V490" i="2" s="1"/>
  <c r="R489" i="2"/>
  <c r="P489" i="2"/>
  <c r="R488" i="2"/>
  <c r="P488" i="2"/>
  <c r="R487" i="2"/>
  <c r="P487" i="2"/>
  <c r="S487" i="2" s="1"/>
  <c r="R486" i="2"/>
  <c r="P486" i="2"/>
  <c r="R485" i="2"/>
  <c r="P485" i="2"/>
  <c r="R484" i="2"/>
  <c r="P484" i="2"/>
  <c r="R483" i="2"/>
  <c r="P483" i="2"/>
  <c r="R482" i="2"/>
  <c r="P482" i="2"/>
  <c r="R481" i="2"/>
  <c r="P481" i="2"/>
  <c r="S481" i="2" s="1"/>
  <c r="R480" i="2"/>
  <c r="P480" i="2"/>
  <c r="V480" i="2" s="1"/>
  <c r="R479" i="2"/>
  <c r="P479" i="2"/>
  <c r="R478" i="2"/>
  <c r="P478" i="2"/>
  <c r="R477" i="2"/>
  <c r="P477" i="2"/>
  <c r="R476" i="2"/>
  <c r="P476" i="2"/>
  <c r="V476" i="2" s="1"/>
  <c r="R475" i="2"/>
  <c r="P475" i="2"/>
  <c r="R474" i="2"/>
  <c r="P474" i="2"/>
  <c r="S474" i="2" s="1"/>
  <c r="R473" i="2"/>
  <c r="P473" i="2"/>
  <c r="Q473" i="2" s="1"/>
  <c r="R472" i="2"/>
  <c r="P472" i="2"/>
  <c r="R471" i="2"/>
  <c r="P471" i="2"/>
  <c r="R470" i="2"/>
  <c r="P470" i="2"/>
  <c r="Q470" i="2" s="1"/>
  <c r="F470" i="2" s="1"/>
  <c r="R469" i="2"/>
  <c r="P469" i="2"/>
  <c r="U469" i="2" s="1"/>
  <c r="R468" i="2"/>
  <c r="P468" i="2"/>
  <c r="R467" i="2"/>
  <c r="P467" i="2"/>
  <c r="Q467" i="2" s="1"/>
  <c r="R466" i="2"/>
  <c r="P466" i="2"/>
  <c r="R465" i="2"/>
  <c r="P465" i="2"/>
  <c r="R464" i="2"/>
  <c r="P464" i="2"/>
  <c r="R463" i="2"/>
  <c r="P463" i="2"/>
  <c r="R462" i="2"/>
  <c r="P462" i="2"/>
  <c r="T462" i="2" s="1"/>
  <c r="R461" i="2"/>
  <c r="P461" i="2"/>
  <c r="R460" i="2"/>
  <c r="P460" i="2"/>
  <c r="R459" i="2"/>
  <c r="P459" i="2"/>
  <c r="R458" i="2"/>
  <c r="P458" i="2"/>
  <c r="R457" i="2"/>
  <c r="P457" i="2"/>
  <c r="Q457" i="2" s="1"/>
  <c r="R456" i="2"/>
  <c r="Q456" i="2"/>
  <c r="P456" i="2"/>
  <c r="V456" i="2" s="1"/>
  <c r="R455" i="2"/>
  <c r="P455" i="2"/>
  <c r="R454" i="2"/>
  <c r="P454" i="2"/>
  <c r="S454" i="2" s="1"/>
  <c r="R453" i="2"/>
  <c r="P453" i="2"/>
  <c r="U453" i="2" s="1"/>
  <c r="R452" i="2"/>
  <c r="P452" i="2"/>
  <c r="T452" i="2" s="1"/>
  <c r="R451" i="2"/>
  <c r="P451" i="2"/>
  <c r="S451" i="2" s="1"/>
  <c r="R450" i="2"/>
  <c r="P450" i="2"/>
  <c r="U450" i="2" s="1"/>
  <c r="R449" i="2"/>
  <c r="P449" i="2"/>
  <c r="V448" i="2"/>
  <c r="R448" i="2"/>
  <c r="P448" i="2"/>
  <c r="R447" i="2"/>
  <c r="P447" i="2"/>
  <c r="R446" i="2"/>
  <c r="P446" i="2"/>
  <c r="R445" i="2"/>
  <c r="P445" i="2"/>
  <c r="R444" i="2"/>
  <c r="P444" i="2"/>
  <c r="V444" i="2" s="1"/>
  <c r="R443" i="2"/>
  <c r="P443" i="2"/>
  <c r="V442" i="2"/>
  <c r="R442" i="2"/>
  <c r="P442" i="2"/>
  <c r="Q442" i="2" s="1"/>
  <c r="R441" i="2"/>
  <c r="P441" i="2"/>
  <c r="R440" i="2"/>
  <c r="P440" i="2"/>
  <c r="R439" i="2"/>
  <c r="P439" i="2"/>
  <c r="R438" i="2"/>
  <c r="P438" i="2"/>
  <c r="Q438" i="2" s="1"/>
  <c r="R437" i="2"/>
  <c r="P437" i="2"/>
  <c r="Q437" i="2" s="1"/>
  <c r="D437" i="2" s="1"/>
  <c r="R436" i="2"/>
  <c r="P436" i="2"/>
  <c r="V436" i="2" s="1"/>
  <c r="R435" i="2"/>
  <c r="P435" i="2"/>
  <c r="R434" i="2"/>
  <c r="P434" i="2"/>
  <c r="R433" i="2"/>
  <c r="P433" i="2"/>
  <c r="R432" i="2"/>
  <c r="P432" i="2"/>
  <c r="R431" i="2"/>
  <c r="P431" i="2"/>
  <c r="U430" i="2"/>
  <c r="R430" i="2"/>
  <c r="P430" i="2"/>
  <c r="R429" i="2"/>
  <c r="P429" i="2"/>
  <c r="U429" i="2" s="1"/>
  <c r="R428" i="2"/>
  <c r="P428" i="2"/>
  <c r="V427" i="2"/>
  <c r="T427" i="2"/>
  <c r="R427" i="2"/>
  <c r="P427" i="2"/>
  <c r="R426" i="2"/>
  <c r="P426" i="2"/>
  <c r="T426" i="2" s="1"/>
  <c r="R425" i="2"/>
  <c r="P425" i="2"/>
  <c r="V425" i="2" s="1"/>
  <c r="R424" i="2"/>
  <c r="P424" i="2"/>
  <c r="R423" i="2"/>
  <c r="P423" i="2"/>
  <c r="R422" i="2"/>
  <c r="P422" i="2"/>
  <c r="R421" i="2"/>
  <c r="P421" i="2"/>
  <c r="U421" i="2" s="1"/>
  <c r="R420" i="2"/>
  <c r="Q420" i="2"/>
  <c r="P420" i="2"/>
  <c r="R419" i="2"/>
  <c r="P419" i="2"/>
  <c r="R418" i="2"/>
  <c r="P418" i="2"/>
  <c r="R417" i="2"/>
  <c r="P417" i="2"/>
  <c r="V417" i="2" s="1"/>
  <c r="R416" i="2"/>
  <c r="P416" i="2"/>
  <c r="Q416" i="2" s="1"/>
  <c r="K416" i="2" s="1"/>
  <c r="R415" i="2"/>
  <c r="P415" i="2"/>
  <c r="R414" i="2"/>
  <c r="P414" i="2"/>
  <c r="R413" i="2"/>
  <c r="Q413" i="2"/>
  <c r="W413" i="2" s="1"/>
  <c r="P413" i="2"/>
  <c r="V413" i="2" s="1"/>
  <c r="K413" i="2"/>
  <c r="R412" i="2"/>
  <c r="P412" i="2"/>
  <c r="V412" i="2" s="1"/>
  <c r="R411" i="2"/>
  <c r="P411" i="2"/>
  <c r="V411" i="2" s="1"/>
  <c r="R410" i="2"/>
  <c r="P410" i="2"/>
  <c r="T410" i="2" s="1"/>
  <c r="R409" i="2"/>
  <c r="P409" i="2"/>
  <c r="R408" i="2"/>
  <c r="P408" i="2"/>
  <c r="R407" i="2"/>
  <c r="P407" i="2"/>
  <c r="R406" i="2"/>
  <c r="P406" i="2"/>
  <c r="U406" i="2" s="1"/>
  <c r="R405" i="2"/>
  <c r="P405" i="2"/>
  <c r="U405" i="2" s="1"/>
  <c r="R404" i="2"/>
  <c r="P404" i="2"/>
  <c r="S404" i="2" s="1"/>
  <c r="R403" i="2"/>
  <c r="P403" i="2"/>
  <c r="R402" i="2"/>
  <c r="P402" i="2"/>
  <c r="T402" i="2" s="1"/>
  <c r="R401" i="2"/>
  <c r="P401" i="2"/>
  <c r="R400" i="2"/>
  <c r="P400" i="2"/>
  <c r="R399" i="2"/>
  <c r="P399" i="2"/>
  <c r="T399" i="2" s="1"/>
  <c r="R398" i="2"/>
  <c r="P398" i="2"/>
  <c r="R397" i="2"/>
  <c r="Q397" i="2"/>
  <c r="P397" i="2"/>
  <c r="U397" i="2" s="1"/>
  <c r="R396" i="2"/>
  <c r="P396" i="2"/>
  <c r="Q396" i="2" s="1"/>
  <c r="H396" i="2" s="1"/>
  <c r="R395" i="2"/>
  <c r="P395" i="2"/>
  <c r="S394" i="2"/>
  <c r="R394" i="2"/>
  <c r="Q394" i="2"/>
  <c r="K394" i="2" s="1"/>
  <c r="P394" i="2"/>
  <c r="T394" i="2" s="1"/>
  <c r="R393" i="2"/>
  <c r="P393" i="2"/>
  <c r="V393" i="2" s="1"/>
  <c r="R392" i="2"/>
  <c r="P392" i="2"/>
  <c r="S392" i="2" s="1"/>
  <c r="R391" i="2"/>
  <c r="P391" i="2"/>
  <c r="R390" i="2"/>
  <c r="P390" i="2"/>
  <c r="T389" i="2"/>
  <c r="R389" i="2"/>
  <c r="Q389" i="2"/>
  <c r="P389" i="2"/>
  <c r="V389" i="2" s="1"/>
  <c r="R388" i="2"/>
  <c r="P388" i="2"/>
  <c r="V388" i="2" s="1"/>
  <c r="R387" i="2"/>
  <c r="P387" i="2"/>
  <c r="V387" i="2" s="1"/>
  <c r="R386" i="2"/>
  <c r="P386" i="2"/>
  <c r="Q386" i="2" s="1"/>
  <c r="B386" i="2" s="1"/>
  <c r="R385" i="2"/>
  <c r="P385" i="2"/>
  <c r="R384" i="2"/>
  <c r="P384" i="2"/>
  <c r="T384" i="2" s="1"/>
  <c r="R383" i="2"/>
  <c r="P383" i="2"/>
  <c r="R382" i="2"/>
  <c r="P382" i="2"/>
  <c r="U382" i="2" s="1"/>
  <c r="R381" i="2"/>
  <c r="P381" i="2"/>
  <c r="R380" i="2"/>
  <c r="P380" i="2"/>
  <c r="R379" i="2"/>
  <c r="P379" i="2"/>
  <c r="T379" i="2" s="1"/>
  <c r="R378" i="2"/>
  <c r="P378" i="2"/>
  <c r="S378" i="2" s="1"/>
  <c r="R377" i="2"/>
  <c r="P377" i="2"/>
  <c r="R376" i="2"/>
  <c r="P376" i="2"/>
  <c r="U376" i="2" s="1"/>
  <c r="R375" i="2"/>
  <c r="P375" i="2"/>
  <c r="R374" i="2"/>
  <c r="P374" i="2"/>
  <c r="R373" i="2"/>
  <c r="P373" i="2"/>
  <c r="R372" i="2"/>
  <c r="P372" i="2"/>
  <c r="Q372" i="2" s="1"/>
  <c r="F372" i="2" s="1"/>
  <c r="R371" i="2"/>
  <c r="P371" i="2"/>
  <c r="T371" i="2" s="1"/>
  <c r="V370" i="2"/>
  <c r="R370" i="2"/>
  <c r="P370" i="2"/>
  <c r="Q370" i="2" s="1"/>
  <c r="K370" i="2" s="1"/>
  <c r="R369" i="2"/>
  <c r="P369" i="2"/>
  <c r="R368" i="2"/>
  <c r="P368" i="2"/>
  <c r="V368" i="2" s="1"/>
  <c r="R367" i="2"/>
  <c r="P367" i="2"/>
  <c r="R366" i="2"/>
  <c r="P366" i="2"/>
  <c r="Q366" i="2" s="1"/>
  <c r="F366" i="2" s="1"/>
  <c r="R365" i="2"/>
  <c r="P365" i="2"/>
  <c r="R364" i="2"/>
  <c r="P364" i="2"/>
  <c r="R363" i="2"/>
  <c r="P363" i="2"/>
  <c r="U362" i="2"/>
  <c r="R362" i="2"/>
  <c r="P362" i="2"/>
  <c r="T362" i="2" s="1"/>
  <c r="R361" i="2"/>
  <c r="P361" i="2"/>
  <c r="R360" i="2"/>
  <c r="P360" i="2"/>
  <c r="U360" i="2" s="1"/>
  <c r="R359" i="2"/>
  <c r="P359" i="2"/>
  <c r="Q359" i="2" s="1"/>
  <c r="R358" i="2"/>
  <c r="P358" i="2"/>
  <c r="V358" i="2" s="1"/>
  <c r="S357" i="2"/>
  <c r="R357" i="2"/>
  <c r="P357" i="2"/>
  <c r="R356" i="2"/>
  <c r="P356" i="2"/>
  <c r="S356" i="2" s="1"/>
  <c r="R355" i="2"/>
  <c r="P355" i="2"/>
  <c r="T355" i="2" s="1"/>
  <c r="R354" i="2"/>
  <c r="P354" i="2"/>
  <c r="Q354" i="2" s="1"/>
  <c r="H354" i="2" s="1"/>
  <c r="R353" i="2"/>
  <c r="P353" i="2"/>
  <c r="S352" i="2"/>
  <c r="R352" i="2"/>
  <c r="P352" i="2"/>
  <c r="T352" i="2" s="1"/>
  <c r="R351" i="2"/>
  <c r="P351" i="2"/>
  <c r="R350" i="2"/>
  <c r="P350" i="2"/>
  <c r="R349" i="2"/>
  <c r="P349" i="2"/>
  <c r="Q349" i="2" s="1"/>
  <c r="J349" i="2"/>
  <c r="R348" i="2"/>
  <c r="P348" i="2"/>
  <c r="R347" i="2"/>
  <c r="P347" i="2"/>
  <c r="R346" i="2"/>
  <c r="P346" i="2"/>
  <c r="V346" i="2" s="1"/>
  <c r="R345" i="2"/>
  <c r="P345" i="2"/>
  <c r="V345" i="2" s="1"/>
  <c r="R344" i="2"/>
  <c r="P344" i="2"/>
  <c r="R343" i="2"/>
  <c r="P343" i="2"/>
  <c r="R342" i="2"/>
  <c r="P342" i="2"/>
  <c r="R341" i="2"/>
  <c r="P341" i="2"/>
  <c r="R340" i="2"/>
  <c r="P340" i="2"/>
  <c r="R339" i="2"/>
  <c r="P339" i="2"/>
  <c r="V339" i="2" s="1"/>
  <c r="R338" i="2"/>
  <c r="P338" i="2"/>
  <c r="U338" i="2" s="1"/>
  <c r="R337" i="2"/>
  <c r="P337" i="2"/>
  <c r="V336" i="2"/>
  <c r="R336" i="2"/>
  <c r="P336" i="2"/>
  <c r="Q336" i="2" s="1"/>
  <c r="R335" i="2"/>
  <c r="P335" i="2"/>
  <c r="R334" i="2"/>
  <c r="P334" i="2"/>
  <c r="V333" i="2"/>
  <c r="U333" i="2"/>
  <c r="T333" i="2"/>
  <c r="R333" i="2"/>
  <c r="P333" i="2"/>
  <c r="Q333" i="2" s="1"/>
  <c r="R332" i="2"/>
  <c r="Q332" i="2"/>
  <c r="F332" i="2" s="1"/>
  <c r="P332" i="2"/>
  <c r="S332" i="2" s="1"/>
  <c r="R331" i="2"/>
  <c r="P331" i="2"/>
  <c r="T331" i="2" s="1"/>
  <c r="R330" i="2"/>
  <c r="Q330" i="2"/>
  <c r="B330" i="2" s="1"/>
  <c r="P330" i="2"/>
  <c r="U330" i="2" s="1"/>
  <c r="R329" i="2"/>
  <c r="P329" i="2"/>
  <c r="V329" i="2" s="1"/>
  <c r="R328" i="2"/>
  <c r="P328" i="2"/>
  <c r="R327" i="2"/>
  <c r="P327" i="2"/>
  <c r="S327" i="2" s="1"/>
  <c r="R326" i="2"/>
  <c r="P326" i="2"/>
  <c r="R325" i="2"/>
  <c r="P325" i="2"/>
  <c r="R324" i="2"/>
  <c r="P324" i="2"/>
  <c r="R323" i="2"/>
  <c r="P323" i="2"/>
  <c r="T323" i="2" s="1"/>
  <c r="R322" i="2"/>
  <c r="P322" i="2"/>
  <c r="Q322" i="2" s="1"/>
  <c r="H322" i="2" s="1"/>
  <c r="R321" i="2"/>
  <c r="P321" i="2"/>
  <c r="Q321" i="2" s="1"/>
  <c r="R320" i="2"/>
  <c r="P320" i="2"/>
  <c r="Q320" i="2" s="1"/>
  <c r="D320" i="2" s="1"/>
  <c r="R319" i="2"/>
  <c r="P319" i="2"/>
  <c r="R318" i="2"/>
  <c r="P318" i="2"/>
  <c r="Q318" i="2" s="1"/>
  <c r="R317" i="2"/>
  <c r="P317" i="2"/>
  <c r="Q317" i="2" s="1"/>
  <c r="H317" i="2" s="1"/>
  <c r="R316" i="2"/>
  <c r="P316" i="2"/>
  <c r="R315" i="2"/>
  <c r="P315" i="2"/>
  <c r="R314" i="2"/>
  <c r="P314" i="2"/>
  <c r="V314" i="2" s="1"/>
  <c r="R313" i="2"/>
  <c r="P313" i="2"/>
  <c r="V313" i="2" s="1"/>
  <c r="R312" i="2"/>
  <c r="P312" i="2"/>
  <c r="U312" i="2" s="1"/>
  <c r="R310" i="2"/>
  <c r="P310" i="2"/>
  <c r="R309" i="2"/>
  <c r="P309" i="2"/>
  <c r="V309" i="2" s="1"/>
  <c r="R308" i="2"/>
  <c r="P308" i="2"/>
  <c r="Q308" i="2" s="1"/>
  <c r="R307" i="2"/>
  <c r="P307" i="2"/>
  <c r="V307" i="2" s="1"/>
  <c r="R306" i="2"/>
  <c r="P306" i="2"/>
  <c r="R305" i="2"/>
  <c r="P305" i="2"/>
  <c r="R304" i="2"/>
  <c r="P304" i="2"/>
  <c r="Q304" i="2" s="1"/>
  <c r="S303" i="2"/>
  <c r="R303" i="2"/>
  <c r="P303" i="2"/>
  <c r="T303" i="2" s="1"/>
  <c r="R302" i="2"/>
  <c r="P302" i="2"/>
  <c r="R301" i="2"/>
  <c r="P301" i="2"/>
  <c r="Q301" i="2" s="1"/>
  <c r="R299" i="2"/>
  <c r="P299" i="2"/>
  <c r="R298" i="2"/>
  <c r="P298" i="2"/>
  <c r="V298" i="2" s="1"/>
  <c r="R297" i="2"/>
  <c r="P297" i="2"/>
  <c r="U297" i="2" s="1"/>
  <c r="R296" i="2"/>
  <c r="P296" i="2"/>
  <c r="V295" i="2"/>
  <c r="R295" i="2"/>
  <c r="P295" i="2"/>
  <c r="Q295" i="2" s="1"/>
  <c r="R294" i="2"/>
  <c r="P294" i="2"/>
  <c r="Q294" i="2" s="1"/>
  <c r="F294" i="2" s="1"/>
  <c r="R293" i="2"/>
  <c r="P293" i="2"/>
  <c r="S293" i="2" s="1"/>
  <c r="R292" i="2"/>
  <c r="P292" i="2"/>
  <c r="R291" i="2"/>
  <c r="P291" i="2"/>
  <c r="Q291" i="2" s="1"/>
  <c r="R290" i="2"/>
  <c r="P290" i="2"/>
  <c r="V290" i="2" s="1"/>
  <c r="R289" i="2"/>
  <c r="P289" i="2"/>
  <c r="R288" i="2"/>
  <c r="P288" i="2"/>
  <c r="U288" i="2" s="1"/>
  <c r="R287" i="2"/>
  <c r="P287" i="2"/>
  <c r="Q287" i="2" s="1"/>
  <c r="D287" i="2" s="1"/>
  <c r="R286" i="2"/>
  <c r="P286" i="2"/>
  <c r="R285" i="2"/>
  <c r="P285" i="2"/>
  <c r="Q285" i="2" s="1"/>
  <c r="R284" i="2"/>
  <c r="P284" i="2"/>
  <c r="R283" i="2"/>
  <c r="P283" i="2"/>
  <c r="R282" i="2"/>
  <c r="P282" i="2"/>
  <c r="R281" i="2"/>
  <c r="P281" i="2"/>
  <c r="S281" i="2" s="1"/>
  <c r="R280" i="2"/>
  <c r="P280" i="2"/>
  <c r="R279" i="2"/>
  <c r="P279" i="2"/>
  <c r="U279" i="2" s="1"/>
  <c r="R278" i="2"/>
  <c r="P278" i="2"/>
  <c r="U278" i="2" s="1"/>
  <c r="R277" i="2"/>
  <c r="P277" i="2"/>
  <c r="S277" i="2" s="1"/>
  <c r="R276" i="2"/>
  <c r="P276" i="2"/>
  <c r="T276" i="2" s="1"/>
  <c r="R275" i="2"/>
  <c r="P275" i="2"/>
  <c r="V275" i="2" s="1"/>
  <c r="R274" i="2"/>
  <c r="P274" i="2"/>
  <c r="R273" i="2"/>
  <c r="P273" i="2"/>
  <c r="R272" i="2"/>
  <c r="P272" i="2"/>
  <c r="Q272" i="2" s="1"/>
  <c r="J272" i="2" s="1"/>
  <c r="R271" i="2"/>
  <c r="P271" i="2"/>
  <c r="Q271" i="2" s="1"/>
  <c r="R270" i="2"/>
  <c r="P270" i="2"/>
  <c r="Q270" i="2" s="1"/>
  <c r="D270" i="2" s="1"/>
  <c r="R269" i="2"/>
  <c r="P269" i="2"/>
  <c r="Q269" i="2" s="1"/>
  <c r="R268" i="2"/>
  <c r="P268" i="2"/>
  <c r="R267" i="2"/>
  <c r="P267" i="2"/>
  <c r="Q267" i="2" s="1"/>
  <c r="R266" i="2"/>
  <c r="P266" i="2"/>
  <c r="V266" i="2" s="1"/>
  <c r="R265" i="2"/>
  <c r="P265" i="2"/>
  <c r="U265" i="2" s="1"/>
  <c r="R264" i="2"/>
  <c r="P264" i="2"/>
  <c r="R263" i="2"/>
  <c r="P263" i="2"/>
  <c r="R262" i="2"/>
  <c r="P262" i="2"/>
  <c r="V262" i="2" s="1"/>
  <c r="R261" i="2"/>
  <c r="P261" i="2"/>
  <c r="U261" i="2" s="1"/>
  <c r="R260" i="2"/>
  <c r="P260" i="2"/>
  <c r="U260" i="2" s="1"/>
  <c r="R259" i="2"/>
  <c r="P259" i="2"/>
  <c r="R258" i="2"/>
  <c r="P258" i="2"/>
  <c r="R257" i="2"/>
  <c r="P257" i="2"/>
  <c r="R256" i="2"/>
  <c r="P256" i="2"/>
  <c r="T256" i="2" s="1"/>
  <c r="R255" i="2"/>
  <c r="P255" i="2"/>
  <c r="S255" i="2" s="1"/>
  <c r="R254" i="2"/>
  <c r="P254" i="2"/>
  <c r="S254" i="2" s="1"/>
  <c r="R253" i="2"/>
  <c r="P253" i="2"/>
  <c r="T253" i="2" s="1"/>
  <c r="S252" i="2"/>
  <c r="R252" i="2"/>
  <c r="P252" i="2"/>
  <c r="Q252" i="2" s="1"/>
  <c r="R251" i="2"/>
  <c r="P251" i="2"/>
  <c r="R250" i="2"/>
  <c r="P250" i="2"/>
  <c r="R249" i="2"/>
  <c r="P249" i="2"/>
  <c r="R248" i="2"/>
  <c r="P248" i="2"/>
  <c r="R247" i="2"/>
  <c r="P247" i="2"/>
  <c r="R246" i="2"/>
  <c r="P246" i="2"/>
  <c r="V246" i="2" s="1"/>
  <c r="R245" i="2"/>
  <c r="P245" i="2"/>
  <c r="R244" i="2"/>
  <c r="P244" i="2"/>
  <c r="S244" i="2" s="1"/>
  <c r="R243" i="2"/>
  <c r="P243" i="2"/>
  <c r="R242" i="2"/>
  <c r="P242" i="2"/>
  <c r="U242" i="2" s="1"/>
  <c r="R241" i="2"/>
  <c r="P241" i="2"/>
  <c r="R240" i="2"/>
  <c r="P240" i="2"/>
  <c r="Q240" i="2" s="1"/>
  <c r="R239" i="2"/>
  <c r="P239" i="2"/>
  <c r="S239" i="2" s="1"/>
  <c r="R238" i="2"/>
  <c r="P238" i="2"/>
  <c r="Q238" i="2" s="1"/>
  <c r="R236" i="2"/>
  <c r="P236" i="2"/>
  <c r="R235" i="2"/>
  <c r="P235" i="2"/>
  <c r="S235" i="2" s="1"/>
  <c r="R234" i="2"/>
  <c r="P234" i="2"/>
  <c r="R233" i="2"/>
  <c r="P233" i="2"/>
  <c r="Q233" i="2" s="1"/>
  <c r="R232" i="2"/>
  <c r="P232" i="2"/>
  <c r="S232" i="2" s="1"/>
  <c r="R231" i="2"/>
  <c r="P231" i="2"/>
  <c r="T231" i="2" s="1"/>
  <c r="R230" i="2"/>
  <c r="P230" i="2"/>
  <c r="M230" i="2"/>
  <c r="R229" i="2"/>
  <c r="P229" i="2"/>
  <c r="V229" i="2" s="1"/>
  <c r="M229" i="2"/>
  <c r="R228" i="2"/>
  <c r="P228" i="2"/>
  <c r="S228" i="2" s="1"/>
  <c r="M228" i="2"/>
  <c r="R227" i="2"/>
  <c r="P227" i="2"/>
  <c r="V227" i="2" s="1"/>
  <c r="M227" i="2"/>
  <c r="R226" i="2"/>
  <c r="P226" i="2"/>
  <c r="M226" i="2"/>
  <c r="R225" i="2"/>
  <c r="P225" i="2"/>
  <c r="M225" i="2"/>
  <c r="R224" i="2"/>
  <c r="P224" i="2"/>
  <c r="V224" i="2" s="1"/>
  <c r="M224" i="2"/>
  <c r="R223" i="2"/>
  <c r="P223" i="2"/>
  <c r="T223" i="2" s="1"/>
  <c r="M223" i="2"/>
  <c r="R222" i="2"/>
  <c r="P222" i="2"/>
  <c r="U222" i="2" s="1"/>
  <c r="M222" i="2"/>
  <c r="R221" i="2"/>
  <c r="P221" i="2"/>
  <c r="V221" i="2" s="1"/>
  <c r="M221" i="2"/>
  <c r="R220" i="2"/>
  <c r="P220" i="2"/>
  <c r="M220" i="2"/>
  <c r="R219" i="2"/>
  <c r="P219" i="2"/>
  <c r="Q219" i="2" s="1"/>
  <c r="F219" i="2" s="1"/>
  <c r="M219" i="2"/>
  <c r="R218" i="2"/>
  <c r="P218" i="2"/>
  <c r="M218" i="2"/>
  <c r="R217" i="2"/>
  <c r="P217" i="2"/>
  <c r="V217" i="2" s="1"/>
  <c r="M217" i="2"/>
  <c r="R216" i="2"/>
  <c r="P216" i="2"/>
  <c r="U216" i="2" s="1"/>
  <c r="M216" i="2"/>
  <c r="R215" i="2"/>
  <c r="P215" i="2"/>
  <c r="M215" i="2"/>
  <c r="R214" i="2"/>
  <c r="P214" i="2"/>
  <c r="V214" i="2" s="1"/>
  <c r="M214" i="2"/>
  <c r="R213" i="2"/>
  <c r="P213" i="2"/>
  <c r="U213" i="2" s="1"/>
  <c r="M213" i="2"/>
  <c r="R212" i="2"/>
  <c r="P212" i="2"/>
  <c r="Q212" i="2" s="1"/>
  <c r="M212" i="2"/>
  <c r="R211" i="2"/>
  <c r="P211" i="2"/>
  <c r="S211" i="2" s="1"/>
  <c r="M211" i="2"/>
  <c r="R210" i="2"/>
  <c r="P210" i="2"/>
  <c r="Q210" i="2" s="1"/>
  <c r="M210" i="2"/>
  <c r="R209" i="2"/>
  <c r="P209" i="2"/>
  <c r="T209" i="2" s="1"/>
  <c r="M209" i="2"/>
  <c r="R208" i="2"/>
  <c r="P208" i="2"/>
  <c r="S208" i="2" s="1"/>
  <c r="M208" i="2"/>
  <c r="R207" i="2"/>
  <c r="P207" i="2"/>
  <c r="Q207" i="2" s="1"/>
  <c r="W207" i="2" s="1"/>
  <c r="M207" i="2"/>
  <c r="R206" i="2"/>
  <c r="P206" i="2"/>
  <c r="U206" i="2" s="1"/>
  <c r="M206" i="2"/>
  <c r="R205" i="2"/>
  <c r="P205" i="2"/>
  <c r="V205" i="2" s="1"/>
  <c r="M205" i="2"/>
  <c r="R204" i="2"/>
  <c r="P204" i="2"/>
  <c r="V204" i="2" s="1"/>
  <c r="M204" i="2"/>
  <c r="R203" i="2"/>
  <c r="P203" i="2"/>
  <c r="S203" i="2" s="1"/>
  <c r="M203" i="2"/>
  <c r="R202" i="2"/>
  <c r="P202" i="2"/>
  <c r="T202" i="2" s="1"/>
  <c r="M202" i="2"/>
  <c r="R201" i="2"/>
  <c r="P201" i="2"/>
  <c r="M201" i="2"/>
  <c r="R200" i="2"/>
  <c r="P200" i="2"/>
  <c r="S200" i="2" s="1"/>
  <c r="M200" i="2"/>
  <c r="R199" i="2"/>
  <c r="P199" i="2"/>
  <c r="M199" i="2"/>
  <c r="R198" i="2"/>
  <c r="P198" i="2"/>
  <c r="U198" i="2" s="1"/>
  <c r="M198" i="2"/>
  <c r="U197" i="2"/>
  <c r="R197" i="2"/>
  <c r="P197" i="2"/>
  <c r="V197" i="2" s="1"/>
  <c r="M197" i="2"/>
  <c r="R196" i="2"/>
  <c r="P196" i="2"/>
  <c r="S196" i="2" s="1"/>
  <c r="M196" i="2"/>
  <c r="R195" i="2"/>
  <c r="P195" i="2"/>
  <c r="S195" i="2" s="1"/>
  <c r="M195" i="2"/>
  <c r="R194" i="2"/>
  <c r="P194" i="2"/>
  <c r="T194" i="2" s="1"/>
  <c r="M194" i="2"/>
  <c r="R193" i="2"/>
  <c r="P193" i="2"/>
  <c r="V193" i="2" s="1"/>
  <c r="M193" i="2"/>
  <c r="R192" i="2"/>
  <c r="P192" i="2"/>
  <c r="M192" i="2"/>
  <c r="R191" i="2"/>
  <c r="P191" i="2"/>
  <c r="U191" i="2" s="1"/>
  <c r="M191" i="2"/>
  <c r="R190" i="2"/>
  <c r="P190" i="2"/>
  <c r="S190" i="2" s="1"/>
  <c r="M190" i="2"/>
  <c r="R189" i="2"/>
  <c r="P189" i="2"/>
  <c r="V189" i="2" s="1"/>
  <c r="M189" i="2"/>
  <c r="R188" i="2"/>
  <c r="P188" i="2"/>
  <c r="S188" i="2" s="1"/>
  <c r="M188" i="2"/>
  <c r="R187" i="2"/>
  <c r="P187" i="2"/>
  <c r="Q187" i="2" s="1"/>
  <c r="M187" i="2"/>
  <c r="R186" i="2"/>
  <c r="P186" i="2"/>
  <c r="M186" i="2"/>
  <c r="R185" i="2"/>
  <c r="P185" i="2"/>
  <c r="V185" i="2" s="1"/>
  <c r="M185" i="2"/>
  <c r="R184" i="2"/>
  <c r="P184" i="2"/>
  <c r="M184" i="2"/>
  <c r="R183" i="2"/>
  <c r="P183" i="2"/>
  <c r="U183" i="2" s="1"/>
  <c r="M183" i="2"/>
  <c r="R182" i="2"/>
  <c r="P182" i="2"/>
  <c r="V182" i="2" s="1"/>
  <c r="M182" i="2"/>
  <c r="R181" i="2"/>
  <c r="P181" i="2"/>
  <c r="Q181" i="2" s="1"/>
  <c r="M181" i="2"/>
  <c r="R180" i="2"/>
  <c r="P180" i="2"/>
  <c r="M180" i="2"/>
  <c r="R179" i="2"/>
  <c r="P179" i="2"/>
  <c r="S179" i="2" s="1"/>
  <c r="M179" i="2"/>
  <c r="R178" i="2"/>
  <c r="P178" i="2"/>
  <c r="Q178" i="2" s="1"/>
  <c r="M178" i="2"/>
  <c r="R177" i="2"/>
  <c r="P177" i="2"/>
  <c r="V177" i="2" s="1"/>
  <c r="M177" i="2"/>
  <c r="R176" i="2"/>
  <c r="P176" i="2"/>
  <c r="Q176" i="2" s="1"/>
  <c r="M176" i="2"/>
  <c r="R175" i="2"/>
  <c r="P175" i="2"/>
  <c r="Q175" i="2" s="1"/>
  <c r="M175" i="2"/>
  <c r="R174" i="2"/>
  <c r="P174" i="2"/>
  <c r="T174" i="2" s="1"/>
  <c r="M174" i="2"/>
  <c r="R173" i="2"/>
  <c r="P173" i="2"/>
  <c r="V173" i="2" s="1"/>
  <c r="M173" i="2"/>
  <c r="R172" i="2"/>
  <c r="P172" i="2"/>
  <c r="M172" i="2"/>
  <c r="R171" i="2"/>
  <c r="P171" i="2"/>
  <c r="S171" i="2" s="1"/>
  <c r="M171" i="2"/>
  <c r="R170" i="2"/>
  <c r="P170" i="2"/>
  <c r="M170" i="2"/>
  <c r="R169" i="2"/>
  <c r="P169" i="2"/>
  <c r="Q169" i="2" s="1"/>
  <c r="F169" i="2" s="1"/>
  <c r="M169" i="2"/>
  <c r="R168" i="2"/>
  <c r="P168" i="2"/>
  <c r="T168" i="2" s="1"/>
  <c r="M168" i="2"/>
  <c r="R167" i="2"/>
  <c r="P167" i="2"/>
  <c r="M167" i="2"/>
  <c r="R166" i="2"/>
  <c r="P166" i="2"/>
  <c r="U166" i="2" s="1"/>
  <c r="M166" i="2"/>
  <c r="R165" i="2"/>
  <c r="P165" i="2"/>
  <c r="Q165" i="2" s="1"/>
  <c r="J165" i="2" s="1"/>
  <c r="M165" i="2"/>
  <c r="R164" i="2"/>
  <c r="P164" i="2"/>
  <c r="V164" i="2" s="1"/>
  <c r="M164" i="2"/>
  <c r="R163" i="2"/>
  <c r="P163" i="2"/>
  <c r="M163" i="2"/>
  <c r="R162" i="2"/>
  <c r="P162" i="2"/>
  <c r="U162" i="2" s="1"/>
  <c r="M162" i="2"/>
  <c r="R161" i="2"/>
  <c r="P161" i="2"/>
  <c r="M161" i="2"/>
  <c r="R160" i="2"/>
  <c r="P160" i="2"/>
  <c r="U160" i="2" s="1"/>
  <c r="M160" i="2"/>
  <c r="R159" i="2"/>
  <c r="P159" i="2"/>
  <c r="M159" i="2"/>
  <c r="R158" i="2"/>
  <c r="P158" i="2"/>
  <c r="U158" i="2" s="1"/>
  <c r="M158" i="2"/>
  <c r="R157" i="2"/>
  <c r="P157" i="2"/>
  <c r="Q157" i="2" s="1"/>
  <c r="F157" i="2" s="1"/>
  <c r="M157" i="2"/>
  <c r="R156" i="2"/>
  <c r="P156" i="2"/>
  <c r="U156" i="2" s="1"/>
  <c r="M156" i="2"/>
  <c r="R155" i="2"/>
  <c r="P155" i="2"/>
  <c r="T155" i="2" s="1"/>
  <c r="M155" i="2"/>
  <c r="R154" i="2"/>
  <c r="P154" i="2"/>
  <c r="M154" i="2"/>
  <c r="R153" i="2"/>
  <c r="P153" i="2"/>
  <c r="M153" i="2"/>
  <c r="R152" i="2"/>
  <c r="P152" i="2"/>
  <c r="S152" i="2" s="1"/>
  <c r="M152" i="2"/>
  <c r="R151" i="2"/>
  <c r="P151" i="2"/>
  <c r="U151" i="2" s="1"/>
  <c r="M151" i="2"/>
  <c r="R150" i="2"/>
  <c r="P150" i="2"/>
  <c r="M150" i="2"/>
  <c r="R149" i="2"/>
  <c r="P149" i="2"/>
  <c r="U149" i="2" s="1"/>
  <c r="M149" i="2"/>
  <c r="R148" i="2"/>
  <c r="P148" i="2"/>
  <c r="S148" i="2" s="1"/>
  <c r="M148" i="2"/>
  <c r="R147" i="2"/>
  <c r="P147" i="2"/>
  <c r="V147" i="2" s="1"/>
  <c r="M147" i="2"/>
  <c r="R146" i="2"/>
  <c r="P146" i="2"/>
  <c r="V146" i="2" s="1"/>
  <c r="M146" i="2"/>
  <c r="R145" i="2"/>
  <c r="P145" i="2"/>
  <c r="S145" i="2" s="1"/>
  <c r="M145" i="2"/>
  <c r="R144" i="2"/>
  <c r="P144" i="2"/>
  <c r="M144" i="2"/>
  <c r="R143" i="2"/>
  <c r="P143" i="2"/>
  <c r="U143" i="2" s="1"/>
  <c r="M143" i="2"/>
  <c r="R142" i="2"/>
  <c r="P142" i="2"/>
  <c r="M142" i="2"/>
  <c r="R141" i="2"/>
  <c r="P141" i="2"/>
  <c r="U141" i="2" s="1"/>
  <c r="M141" i="2"/>
  <c r="T140" i="2"/>
  <c r="R140" i="2"/>
  <c r="P140" i="2"/>
  <c r="Q140" i="2" s="1"/>
  <c r="H140" i="2" s="1"/>
  <c r="M140" i="2"/>
  <c r="R139" i="2"/>
  <c r="P139" i="2"/>
  <c r="Q139" i="2" s="1"/>
  <c r="F139" i="2" s="1"/>
  <c r="M139" i="2"/>
  <c r="R138" i="2"/>
  <c r="P138" i="2"/>
  <c r="M138" i="2"/>
  <c r="R137" i="2"/>
  <c r="P137" i="2"/>
  <c r="M137" i="2"/>
  <c r="R136" i="2"/>
  <c r="P136" i="2"/>
  <c r="U136" i="2" s="1"/>
  <c r="M136" i="2"/>
  <c r="R135" i="2"/>
  <c r="P135" i="2"/>
  <c r="U135" i="2" s="1"/>
  <c r="M135" i="2"/>
  <c r="R134" i="2"/>
  <c r="P134" i="2"/>
  <c r="U134" i="2" s="1"/>
  <c r="M134" i="2"/>
  <c r="R133" i="2"/>
  <c r="P133" i="2"/>
  <c r="U133" i="2" s="1"/>
  <c r="M133" i="2"/>
  <c r="R132" i="2"/>
  <c r="P132" i="2"/>
  <c r="T132" i="2" s="1"/>
  <c r="M132" i="2"/>
  <c r="R131" i="2"/>
  <c r="P131" i="2"/>
  <c r="M131" i="2"/>
  <c r="R130" i="2"/>
  <c r="P130" i="2"/>
  <c r="V130" i="2" s="1"/>
  <c r="M130" i="2"/>
  <c r="R129" i="2"/>
  <c r="P129" i="2"/>
  <c r="M129" i="2"/>
  <c r="R128" i="2"/>
  <c r="P128" i="2"/>
  <c r="V128" i="2" s="1"/>
  <c r="M128" i="2"/>
  <c r="R127" i="2"/>
  <c r="P127" i="2"/>
  <c r="V127" i="2" s="1"/>
  <c r="M127" i="2"/>
  <c r="R126" i="2"/>
  <c r="P126" i="2"/>
  <c r="S126" i="2" s="1"/>
  <c r="M126" i="2"/>
  <c r="R125" i="2"/>
  <c r="P125" i="2"/>
  <c r="V125" i="2" s="1"/>
  <c r="M125" i="2"/>
  <c r="R124" i="2"/>
  <c r="P124" i="2"/>
  <c r="M124" i="2"/>
  <c r="R123" i="2"/>
  <c r="P123" i="2"/>
  <c r="M123" i="2"/>
  <c r="R122" i="2"/>
  <c r="P122" i="2"/>
  <c r="U122" i="2" s="1"/>
  <c r="M122" i="2"/>
  <c r="R121" i="2"/>
  <c r="P121" i="2"/>
  <c r="T121" i="2" s="1"/>
  <c r="M121" i="2"/>
  <c r="R120" i="2"/>
  <c r="P120" i="2"/>
  <c r="Q120" i="2" s="1"/>
  <c r="M120" i="2"/>
  <c r="R119" i="2"/>
  <c r="P119" i="2"/>
  <c r="U119" i="2" s="1"/>
  <c r="M119" i="2"/>
  <c r="R118" i="2"/>
  <c r="P118" i="2"/>
  <c r="M118" i="2"/>
  <c r="R117" i="2"/>
  <c r="P117" i="2"/>
  <c r="M117" i="2"/>
  <c r="R116" i="2"/>
  <c r="P116" i="2"/>
  <c r="M116" i="2"/>
  <c r="R115" i="2"/>
  <c r="P115" i="2"/>
  <c r="T115" i="2" s="1"/>
  <c r="M115" i="2"/>
  <c r="R114" i="2"/>
  <c r="P114" i="2"/>
  <c r="Q114" i="2" s="1"/>
  <c r="M114" i="2"/>
  <c r="R113" i="2"/>
  <c r="P113" i="2"/>
  <c r="V113" i="2" s="1"/>
  <c r="M113" i="2"/>
  <c r="R112" i="2"/>
  <c r="P112" i="2"/>
  <c r="V112" i="2" s="1"/>
  <c r="M112" i="2"/>
  <c r="R111" i="2"/>
  <c r="P111" i="2"/>
  <c r="Q111" i="2" s="1"/>
  <c r="M111" i="2"/>
  <c r="R110" i="2"/>
  <c r="P110" i="2"/>
  <c r="T110" i="2" s="1"/>
  <c r="M110" i="2"/>
  <c r="R109" i="2"/>
  <c r="P109" i="2"/>
  <c r="M109" i="2"/>
  <c r="R108" i="2"/>
  <c r="P108" i="2"/>
  <c r="Q108" i="2" s="1"/>
  <c r="M108" i="2"/>
  <c r="R107" i="2"/>
  <c r="P107" i="2"/>
  <c r="M107" i="2"/>
  <c r="R106" i="2"/>
  <c r="P106" i="2"/>
  <c r="U106" i="2" s="1"/>
  <c r="M106" i="2"/>
  <c r="R105" i="2"/>
  <c r="P105" i="2"/>
  <c r="M105" i="2"/>
  <c r="R104" i="2"/>
  <c r="P104" i="2"/>
  <c r="M104" i="2"/>
  <c r="R103" i="2"/>
  <c r="P103" i="2"/>
  <c r="M103" i="2"/>
  <c r="R102" i="2"/>
  <c r="P102" i="2"/>
  <c r="M102" i="2"/>
  <c r="R101" i="2"/>
  <c r="P101" i="2"/>
  <c r="U101" i="2" s="1"/>
  <c r="M101" i="2"/>
  <c r="R100" i="2"/>
  <c r="P100" i="2"/>
  <c r="V100" i="2" s="1"/>
  <c r="M100" i="2"/>
  <c r="R99" i="2"/>
  <c r="P99" i="2"/>
  <c r="U99" i="2" s="1"/>
  <c r="M99" i="2"/>
  <c r="R98" i="2"/>
  <c r="P98" i="2"/>
  <c r="U98" i="2" s="1"/>
  <c r="M98" i="2"/>
  <c r="R97" i="2"/>
  <c r="P97" i="2"/>
  <c r="M97" i="2"/>
  <c r="R96" i="2"/>
  <c r="P96" i="2"/>
  <c r="V96" i="2" s="1"/>
  <c r="M96" i="2"/>
  <c r="R95" i="2"/>
  <c r="P95" i="2"/>
  <c r="T95" i="2" s="1"/>
  <c r="M95" i="2"/>
  <c r="R94" i="2"/>
  <c r="P94" i="2"/>
  <c r="V94" i="2" s="1"/>
  <c r="M94" i="2"/>
  <c r="R93" i="2"/>
  <c r="P93" i="2"/>
  <c r="V93" i="2" s="1"/>
  <c r="M93" i="2"/>
  <c r="R92" i="2"/>
  <c r="P92" i="2"/>
  <c r="M92" i="2"/>
  <c r="R91" i="2"/>
  <c r="P91" i="2"/>
  <c r="M91" i="2"/>
  <c r="R90" i="2"/>
  <c r="P90" i="2"/>
  <c r="M90" i="2"/>
  <c r="R89" i="2"/>
  <c r="P89" i="2"/>
  <c r="M89" i="2"/>
  <c r="R88" i="2"/>
  <c r="P88" i="2"/>
  <c r="T88" i="2" s="1"/>
  <c r="M88" i="2"/>
  <c r="R87" i="2"/>
  <c r="P87" i="2"/>
  <c r="V87" i="2" s="1"/>
  <c r="M87" i="2"/>
  <c r="R86" i="2"/>
  <c r="P86" i="2"/>
  <c r="M86" i="2"/>
  <c r="R85" i="2"/>
  <c r="P85" i="2"/>
  <c r="V85" i="2" s="1"/>
  <c r="M85" i="2"/>
  <c r="R84" i="2"/>
  <c r="P84" i="2"/>
  <c r="V84" i="2" s="1"/>
  <c r="M84" i="2"/>
  <c r="R83" i="2"/>
  <c r="P83" i="2"/>
  <c r="S83" i="2" s="1"/>
  <c r="M83" i="2"/>
  <c r="R82" i="2"/>
  <c r="P82" i="2"/>
  <c r="M82" i="2"/>
  <c r="R81" i="2"/>
  <c r="P81" i="2"/>
  <c r="V81" i="2" s="1"/>
  <c r="M81" i="2"/>
  <c r="R80" i="2"/>
  <c r="P80" i="2"/>
  <c r="V80" i="2" s="1"/>
  <c r="M80" i="2"/>
  <c r="R79" i="2"/>
  <c r="P79" i="2"/>
  <c r="S79" i="2" s="1"/>
  <c r="M79" i="2"/>
  <c r="R78" i="2"/>
  <c r="P78" i="2"/>
  <c r="M78" i="2"/>
  <c r="R77" i="2"/>
  <c r="P77" i="2"/>
  <c r="U77" i="2" s="1"/>
  <c r="M77" i="2"/>
  <c r="R76" i="2"/>
  <c r="P76" i="2"/>
  <c r="M76" i="2"/>
  <c r="R75" i="2"/>
  <c r="P75" i="2"/>
  <c r="Q75" i="2" s="1"/>
  <c r="W75" i="2" s="1"/>
  <c r="M75" i="2"/>
  <c r="R74" i="2"/>
  <c r="P74" i="2"/>
  <c r="T74" i="2" s="1"/>
  <c r="M74" i="2"/>
  <c r="R73" i="2"/>
  <c r="P73" i="2"/>
  <c r="V73" i="2" s="1"/>
  <c r="M73" i="2"/>
  <c r="R72" i="2"/>
  <c r="P72" i="2"/>
  <c r="M72" i="2"/>
  <c r="R71" i="2"/>
  <c r="P71" i="2"/>
  <c r="V71" i="2" s="1"/>
  <c r="M71" i="2"/>
  <c r="R70" i="2"/>
  <c r="P70" i="2"/>
  <c r="Q70" i="2" s="1"/>
  <c r="M70" i="2"/>
  <c r="R69" i="2"/>
  <c r="P69" i="2"/>
  <c r="S69" i="2" s="1"/>
  <c r="M69" i="2"/>
  <c r="R68" i="2"/>
  <c r="P68" i="2"/>
  <c r="S68" i="2" s="1"/>
  <c r="M68" i="2"/>
  <c r="R67" i="2"/>
  <c r="P67" i="2"/>
  <c r="M67" i="2"/>
  <c r="R66" i="2"/>
  <c r="P66" i="2"/>
  <c r="U66" i="2" s="1"/>
  <c r="M66" i="2"/>
  <c r="R65" i="2"/>
  <c r="P65" i="2"/>
  <c r="V65" i="2" s="1"/>
  <c r="M65" i="2"/>
  <c r="R64" i="2"/>
  <c r="P64" i="2"/>
  <c r="M64" i="2"/>
  <c r="R63" i="2"/>
  <c r="P63" i="2"/>
  <c r="U63" i="2" s="1"/>
  <c r="M63" i="2"/>
  <c r="R62" i="2"/>
  <c r="P62" i="2"/>
  <c r="M62" i="2"/>
  <c r="R61" i="2"/>
  <c r="P61" i="2"/>
  <c r="V61" i="2" s="1"/>
  <c r="M61" i="2"/>
  <c r="R60" i="2"/>
  <c r="P60" i="2"/>
  <c r="V60" i="2" s="1"/>
  <c r="M60" i="2"/>
  <c r="R59" i="2"/>
  <c r="P59" i="2"/>
  <c r="M59" i="2"/>
  <c r="R58" i="2"/>
  <c r="P58" i="2"/>
  <c r="T58" i="2" s="1"/>
  <c r="M58" i="2"/>
  <c r="R57" i="2"/>
  <c r="P57" i="2"/>
  <c r="V57" i="2" s="1"/>
  <c r="M57" i="2"/>
  <c r="R56" i="2"/>
  <c r="P56" i="2"/>
  <c r="V56" i="2" s="1"/>
  <c r="M56" i="2"/>
  <c r="R55" i="2"/>
  <c r="P55" i="2"/>
  <c r="M55" i="2"/>
  <c r="R54" i="2"/>
  <c r="P54" i="2"/>
  <c r="Q54" i="2" s="1"/>
  <c r="M54" i="2"/>
  <c r="R53" i="2"/>
  <c r="P53" i="2"/>
  <c r="V53" i="2" s="1"/>
  <c r="M53" i="2"/>
  <c r="R52" i="2"/>
  <c r="P52" i="2"/>
  <c r="M52" i="2"/>
  <c r="R51" i="2"/>
  <c r="P51" i="2"/>
  <c r="M51" i="2"/>
  <c r="R50" i="2"/>
  <c r="P50" i="2"/>
  <c r="M50" i="2"/>
  <c r="R49" i="2"/>
  <c r="P49" i="2"/>
  <c r="M49" i="2"/>
  <c r="R48" i="2"/>
  <c r="P48" i="2"/>
  <c r="M48" i="2"/>
  <c r="R47" i="2"/>
  <c r="P47" i="2"/>
  <c r="V47" i="2" s="1"/>
  <c r="M47" i="2"/>
  <c r="R46" i="2"/>
  <c r="P46" i="2"/>
  <c r="V46" i="2" s="1"/>
  <c r="M46" i="2"/>
  <c r="R45" i="2"/>
  <c r="P45" i="2"/>
  <c r="S45" i="2" s="1"/>
  <c r="M45" i="2"/>
  <c r="R44" i="2"/>
  <c r="P44" i="2"/>
  <c r="V44" i="2" s="1"/>
  <c r="M44" i="2"/>
  <c r="R43" i="2"/>
  <c r="P43" i="2"/>
  <c r="Q43" i="2" s="1"/>
  <c r="M43" i="2"/>
  <c r="R42" i="2"/>
  <c r="P42" i="2"/>
  <c r="M42" i="2"/>
  <c r="R41" i="2"/>
  <c r="P41" i="2"/>
  <c r="Q41" i="2" s="1"/>
  <c r="M41" i="2"/>
  <c r="R40" i="2"/>
  <c r="P40" i="2"/>
  <c r="M40" i="2"/>
  <c r="R39" i="2"/>
  <c r="P39" i="2"/>
  <c r="M39" i="2"/>
  <c r="R38" i="2"/>
  <c r="P38" i="2"/>
  <c r="Q38" i="2" s="1"/>
  <c r="D38" i="2" s="1"/>
  <c r="M38" i="2"/>
  <c r="R37" i="2"/>
  <c r="P37" i="2"/>
  <c r="U37" i="2" s="1"/>
  <c r="M37" i="2"/>
  <c r="R36" i="2"/>
  <c r="P36" i="2"/>
  <c r="V36" i="2" s="1"/>
  <c r="M36" i="2"/>
  <c r="R35" i="2"/>
  <c r="P35" i="2"/>
  <c r="U35" i="2" s="1"/>
  <c r="M35" i="2"/>
  <c r="R34" i="2"/>
  <c r="P34" i="2"/>
  <c r="U34" i="2" s="1"/>
  <c r="M34" i="2"/>
  <c r="R33" i="2"/>
  <c r="P33" i="2"/>
  <c r="M33" i="2"/>
  <c r="R32" i="2"/>
  <c r="P32" i="2"/>
  <c r="V32" i="2" s="1"/>
  <c r="M32" i="2"/>
  <c r="R31" i="2"/>
  <c r="P31" i="2"/>
  <c r="V31" i="2" s="1"/>
  <c r="M31" i="2"/>
  <c r="R30" i="2"/>
  <c r="P30" i="2"/>
  <c r="V30" i="2" s="1"/>
  <c r="M30" i="2"/>
  <c r="R29" i="2"/>
  <c r="P29" i="2"/>
  <c r="T29" i="2" s="1"/>
  <c r="M29" i="2"/>
  <c r="R28" i="2"/>
  <c r="P28" i="2"/>
  <c r="M28" i="2"/>
  <c r="R27" i="2"/>
  <c r="P27" i="2"/>
  <c r="M27" i="2"/>
  <c r="R26" i="2"/>
  <c r="P26" i="2"/>
  <c r="V26" i="2" s="1"/>
  <c r="M26" i="2"/>
  <c r="R25" i="2"/>
  <c r="P25" i="2"/>
  <c r="V25" i="2" s="1"/>
  <c r="M25" i="2"/>
  <c r="R24" i="2"/>
  <c r="P24" i="2"/>
  <c r="M24" i="2"/>
  <c r="R23" i="2"/>
  <c r="P23" i="2"/>
  <c r="M23" i="2"/>
  <c r="R22" i="2"/>
  <c r="P22" i="2"/>
  <c r="V22" i="2" s="1"/>
  <c r="M22" i="2"/>
  <c r="T21" i="2"/>
  <c r="R21" i="2"/>
  <c r="P21" i="2"/>
  <c r="S21" i="2" s="1"/>
  <c r="M21" i="2"/>
  <c r="R20" i="2"/>
  <c r="P20" i="2"/>
  <c r="M20" i="2"/>
  <c r="R19" i="2"/>
  <c r="P19" i="2"/>
  <c r="U19" i="2" s="1"/>
  <c r="M19" i="2"/>
  <c r="R18" i="2"/>
  <c r="P18" i="2"/>
  <c r="M18" i="2"/>
  <c r="R17" i="2"/>
  <c r="P17" i="2"/>
  <c r="V17" i="2" s="1"/>
  <c r="M17" i="2"/>
  <c r="R16" i="2"/>
  <c r="P16" i="2"/>
  <c r="V16" i="2" s="1"/>
  <c r="M16" i="2"/>
  <c r="R15" i="2"/>
  <c r="P15" i="2"/>
  <c r="S15" i="2" s="1"/>
  <c r="M15" i="2"/>
  <c r="R14" i="2"/>
  <c r="P14" i="2"/>
  <c r="V14" i="2" s="1"/>
  <c r="M14" i="2"/>
  <c r="R13" i="2"/>
  <c r="P13" i="2"/>
  <c r="M13" i="2"/>
  <c r="R12" i="2"/>
  <c r="P12" i="2"/>
  <c r="S12" i="2" s="1"/>
  <c r="M12" i="2"/>
  <c r="R11" i="2"/>
  <c r="P11" i="2"/>
  <c r="U11" i="2" s="1"/>
  <c r="M11" i="2"/>
  <c r="R10" i="2"/>
  <c r="P10" i="2"/>
  <c r="M10" i="2"/>
  <c r="R9" i="2"/>
  <c r="P9" i="2"/>
  <c r="V9" i="2" s="1"/>
  <c r="M9" i="2"/>
  <c r="R8" i="2"/>
  <c r="P8" i="2"/>
  <c r="M8" i="2"/>
  <c r="R7" i="2"/>
  <c r="P7" i="2"/>
  <c r="M7" i="2"/>
  <c r="R6" i="2"/>
  <c r="P6" i="2"/>
  <c r="M6" i="2"/>
  <c r="R5" i="2"/>
  <c r="P5" i="2"/>
  <c r="V5" i="2" s="1"/>
  <c r="M5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R4" i="2"/>
  <c r="P4" i="2"/>
  <c r="T4" i="2" s="1"/>
  <c r="M4" i="2"/>
  <c r="A4" i="2"/>
  <c r="P3" i="2"/>
  <c r="M3" i="2"/>
  <c r="O1" i="2"/>
  <c r="H602" i="1"/>
  <c r="G602" i="1"/>
  <c r="F602" i="1"/>
  <c r="H601" i="1"/>
  <c r="G601" i="1"/>
  <c r="F601" i="1"/>
  <c r="H600" i="1"/>
  <c r="G600" i="1"/>
  <c r="F600" i="1"/>
  <c r="H599" i="1"/>
  <c r="G599" i="1"/>
  <c r="F599" i="1"/>
  <c r="H598" i="1"/>
  <c r="G598" i="1"/>
  <c r="F598" i="1"/>
  <c r="H597" i="1"/>
  <c r="G597" i="1"/>
  <c r="F597" i="1"/>
  <c r="H596" i="1"/>
  <c r="G596" i="1"/>
  <c r="F596" i="1"/>
  <c r="H595" i="1"/>
  <c r="G595" i="1"/>
  <c r="F595" i="1"/>
  <c r="H594" i="1"/>
  <c r="G594" i="1"/>
  <c r="F594" i="1"/>
  <c r="H593" i="1"/>
  <c r="G593" i="1"/>
  <c r="F593" i="1"/>
  <c r="H592" i="1"/>
  <c r="G592" i="1"/>
  <c r="F592" i="1"/>
  <c r="H591" i="1"/>
  <c r="G591" i="1"/>
  <c r="F591" i="1"/>
  <c r="H590" i="1"/>
  <c r="G590" i="1"/>
  <c r="F590" i="1"/>
  <c r="H589" i="1"/>
  <c r="G589" i="1"/>
  <c r="F589" i="1"/>
  <c r="H588" i="1"/>
  <c r="G588" i="1"/>
  <c r="F588" i="1"/>
  <c r="H587" i="1"/>
  <c r="G587" i="1"/>
  <c r="F587" i="1"/>
  <c r="H586" i="1"/>
  <c r="G586" i="1"/>
  <c r="F586" i="1"/>
  <c r="H585" i="1"/>
  <c r="G585" i="1"/>
  <c r="F585" i="1"/>
  <c r="H584" i="1"/>
  <c r="G584" i="1"/>
  <c r="F584" i="1"/>
  <c r="H583" i="1"/>
  <c r="G583" i="1"/>
  <c r="F583" i="1"/>
  <c r="H582" i="1"/>
  <c r="G582" i="1"/>
  <c r="F582" i="1"/>
  <c r="H581" i="1"/>
  <c r="G581" i="1"/>
  <c r="F581" i="1"/>
  <c r="H580" i="1"/>
  <c r="G580" i="1"/>
  <c r="F580" i="1"/>
  <c r="H579" i="1"/>
  <c r="G579" i="1"/>
  <c r="F579" i="1"/>
  <c r="H578" i="1"/>
  <c r="G578" i="1"/>
  <c r="F578" i="1"/>
  <c r="H577" i="1"/>
  <c r="G577" i="1"/>
  <c r="F577" i="1"/>
  <c r="H576" i="1"/>
  <c r="G576" i="1"/>
  <c r="F576" i="1"/>
  <c r="H575" i="1"/>
  <c r="G575" i="1"/>
  <c r="F575" i="1"/>
  <c r="H574" i="1"/>
  <c r="G574" i="1"/>
  <c r="F574" i="1"/>
  <c r="H573" i="1"/>
  <c r="G573" i="1"/>
  <c r="F573" i="1"/>
  <c r="H572" i="1"/>
  <c r="G572" i="1"/>
  <c r="F572" i="1"/>
  <c r="H571" i="1"/>
  <c r="G571" i="1"/>
  <c r="F571" i="1"/>
  <c r="H570" i="1"/>
  <c r="G570" i="1"/>
  <c r="F570" i="1"/>
  <c r="H569" i="1"/>
  <c r="G569" i="1"/>
  <c r="F569" i="1"/>
  <c r="H568" i="1"/>
  <c r="G568" i="1"/>
  <c r="F568" i="1"/>
  <c r="H567" i="1"/>
  <c r="G567" i="1"/>
  <c r="F567" i="1"/>
  <c r="H566" i="1"/>
  <c r="G566" i="1"/>
  <c r="F566" i="1"/>
  <c r="H565" i="1"/>
  <c r="G565" i="1"/>
  <c r="F565" i="1"/>
  <c r="H564" i="1"/>
  <c r="G564" i="1"/>
  <c r="F564" i="1"/>
  <c r="H563" i="1"/>
  <c r="G563" i="1"/>
  <c r="F563" i="1"/>
  <c r="H562" i="1"/>
  <c r="G562" i="1"/>
  <c r="F562" i="1"/>
  <c r="H561" i="1"/>
  <c r="G561" i="1"/>
  <c r="F561" i="1"/>
  <c r="H560" i="1"/>
  <c r="G560" i="1"/>
  <c r="F560" i="1"/>
  <c r="H559" i="1"/>
  <c r="G559" i="1"/>
  <c r="F559" i="1"/>
  <c r="H558" i="1"/>
  <c r="G558" i="1"/>
  <c r="F558" i="1"/>
  <c r="H557" i="1"/>
  <c r="G557" i="1"/>
  <c r="F557" i="1"/>
  <c r="H556" i="1"/>
  <c r="G556" i="1"/>
  <c r="F556" i="1"/>
  <c r="H555" i="1"/>
  <c r="G555" i="1"/>
  <c r="F555" i="1"/>
  <c r="H554" i="1"/>
  <c r="G554" i="1"/>
  <c r="F554" i="1"/>
  <c r="H553" i="1"/>
  <c r="G553" i="1"/>
  <c r="F553" i="1"/>
  <c r="H552" i="1"/>
  <c r="G552" i="1"/>
  <c r="F552" i="1"/>
  <c r="H551" i="1"/>
  <c r="G551" i="1"/>
  <c r="F551" i="1"/>
  <c r="H550" i="1"/>
  <c r="G550" i="1"/>
  <c r="F550" i="1"/>
  <c r="H549" i="1"/>
  <c r="G549" i="1"/>
  <c r="F549" i="1"/>
  <c r="H548" i="1"/>
  <c r="G548" i="1"/>
  <c r="F548" i="1"/>
  <c r="H547" i="1"/>
  <c r="G547" i="1"/>
  <c r="F547" i="1"/>
  <c r="H546" i="1"/>
  <c r="G546" i="1"/>
  <c r="F546" i="1"/>
  <c r="H545" i="1"/>
  <c r="G545" i="1"/>
  <c r="F545" i="1"/>
  <c r="H544" i="1"/>
  <c r="G544" i="1"/>
  <c r="F544" i="1"/>
  <c r="H543" i="1"/>
  <c r="G543" i="1"/>
  <c r="F543" i="1"/>
  <c r="H542" i="1"/>
  <c r="G542" i="1"/>
  <c r="F542" i="1"/>
  <c r="H541" i="1"/>
  <c r="G541" i="1"/>
  <c r="F541" i="1"/>
  <c r="H540" i="1"/>
  <c r="G540" i="1"/>
  <c r="F540" i="1"/>
  <c r="H539" i="1"/>
  <c r="G539" i="1"/>
  <c r="F539" i="1"/>
  <c r="H538" i="1"/>
  <c r="G538" i="1"/>
  <c r="F538" i="1"/>
  <c r="H537" i="1"/>
  <c r="G537" i="1"/>
  <c r="F537" i="1"/>
  <c r="H536" i="1"/>
  <c r="G536" i="1"/>
  <c r="F536" i="1"/>
  <c r="H535" i="1"/>
  <c r="G535" i="1"/>
  <c r="F535" i="1"/>
  <c r="H534" i="1"/>
  <c r="G534" i="1"/>
  <c r="F534" i="1"/>
  <c r="H533" i="1"/>
  <c r="G533" i="1"/>
  <c r="F533" i="1"/>
  <c r="H532" i="1"/>
  <c r="G532" i="1"/>
  <c r="F532" i="1"/>
  <c r="H531" i="1"/>
  <c r="G531" i="1"/>
  <c r="F531" i="1"/>
  <c r="H530" i="1"/>
  <c r="G530" i="1"/>
  <c r="F530" i="1"/>
  <c r="H529" i="1"/>
  <c r="G529" i="1"/>
  <c r="F529" i="1"/>
  <c r="H528" i="1"/>
  <c r="G528" i="1"/>
  <c r="F528" i="1"/>
  <c r="H527" i="1"/>
  <c r="G527" i="1"/>
  <c r="F527" i="1"/>
  <c r="H526" i="1"/>
  <c r="G526" i="1"/>
  <c r="F526" i="1"/>
  <c r="H525" i="1"/>
  <c r="G525" i="1"/>
  <c r="F525" i="1"/>
  <c r="H524" i="1"/>
  <c r="G524" i="1"/>
  <c r="F524" i="1"/>
  <c r="H523" i="1"/>
  <c r="G523" i="1"/>
  <c r="F523" i="1"/>
  <c r="H522" i="1"/>
  <c r="G522" i="1"/>
  <c r="F522" i="1"/>
  <c r="H521" i="1"/>
  <c r="G521" i="1"/>
  <c r="F521" i="1"/>
  <c r="H520" i="1"/>
  <c r="G520" i="1"/>
  <c r="F520" i="1"/>
  <c r="H519" i="1"/>
  <c r="G519" i="1"/>
  <c r="F519" i="1"/>
  <c r="H518" i="1"/>
  <c r="G518" i="1"/>
  <c r="F518" i="1"/>
  <c r="H517" i="1"/>
  <c r="G517" i="1"/>
  <c r="F517" i="1"/>
  <c r="H516" i="1"/>
  <c r="G516" i="1"/>
  <c r="F516" i="1"/>
  <c r="H515" i="1"/>
  <c r="G515" i="1"/>
  <c r="F515" i="1"/>
  <c r="H514" i="1"/>
  <c r="G514" i="1"/>
  <c r="F514" i="1"/>
  <c r="H513" i="1"/>
  <c r="G513" i="1"/>
  <c r="F513" i="1"/>
  <c r="H512" i="1"/>
  <c r="G512" i="1"/>
  <c r="F512" i="1"/>
  <c r="H511" i="1"/>
  <c r="G511" i="1"/>
  <c r="F511" i="1"/>
  <c r="H510" i="1"/>
  <c r="G510" i="1"/>
  <c r="F510" i="1"/>
  <c r="H509" i="1"/>
  <c r="G509" i="1"/>
  <c r="F509" i="1"/>
  <c r="H508" i="1"/>
  <c r="G508" i="1"/>
  <c r="F508" i="1"/>
  <c r="H507" i="1"/>
  <c r="G507" i="1"/>
  <c r="F507" i="1"/>
  <c r="H506" i="1"/>
  <c r="G506" i="1"/>
  <c r="F506" i="1"/>
  <c r="H505" i="1"/>
  <c r="G505" i="1"/>
  <c r="F505" i="1"/>
  <c r="H504" i="1"/>
  <c r="G504" i="1"/>
  <c r="F504" i="1"/>
  <c r="H503" i="1"/>
  <c r="G503" i="1"/>
  <c r="F503" i="1"/>
  <c r="H502" i="1"/>
  <c r="G502" i="1"/>
  <c r="F502" i="1"/>
  <c r="E502" i="1"/>
  <c r="B502" i="1"/>
  <c r="H501" i="1"/>
  <c r="G501" i="1"/>
  <c r="F501" i="1"/>
  <c r="E501" i="1"/>
  <c r="B501" i="1"/>
  <c r="A501" i="1"/>
  <c r="H500" i="1"/>
  <c r="G500" i="1"/>
  <c r="F500" i="1"/>
  <c r="E500" i="1"/>
  <c r="A500" i="1" s="1"/>
  <c r="B500" i="1"/>
  <c r="H499" i="1"/>
  <c r="G499" i="1"/>
  <c r="F499" i="1"/>
  <c r="E499" i="1"/>
  <c r="A499" i="1" s="1"/>
  <c r="B499" i="1"/>
  <c r="H498" i="1"/>
  <c r="G498" i="1"/>
  <c r="F498" i="1"/>
  <c r="E498" i="1"/>
  <c r="A498" i="1" s="1"/>
  <c r="B498" i="1"/>
  <c r="H497" i="1"/>
  <c r="G497" i="1"/>
  <c r="F497" i="1"/>
  <c r="E497" i="1"/>
  <c r="B497" i="1"/>
  <c r="H496" i="1"/>
  <c r="G496" i="1"/>
  <c r="F496" i="1"/>
  <c r="E496" i="1"/>
  <c r="B496" i="1"/>
  <c r="H495" i="1"/>
  <c r="G495" i="1"/>
  <c r="F495" i="1"/>
  <c r="E495" i="1"/>
  <c r="B495" i="1"/>
  <c r="A495" i="1"/>
  <c r="H494" i="1"/>
  <c r="G494" i="1"/>
  <c r="F494" i="1"/>
  <c r="E494" i="1"/>
  <c r="A494" i="1" s="1"/>
  <c r="B494" i="1"/>
  <c r="H493" i="1"/>
  <c r="G493" i="1"/>
  <c r="F493" i="1"/>
  <c r="E493" i="1"/>
  <c r="A493" i="1" s="1"/>
  <c r="B493" i="1"/>
  <c r="H492" i="1"/>
  <c r="G492" i="1"/>
  <c r="F492" i="1"/>
  <c r="E492" i="1"/>
  <c r="A492" i="1" s="1"/>
  <c r="B492" i="1"/>
  <c r="H491" i="1"/>
  <c r="G491" i="1"/>
  <c r="F491" i="1"/>
  <c r="E491" i="1"/>
  <c r="A491" i="1" s="1"/>
  <c r="B491" i="1"/>
  <c r="H490" i="1"/>
  <c r="G490" i="1"/>
  <c r="F490" i="1"/>
  <c r="E490" i="1"/>
  <c r="A490" i="1" s="1"/>
  <c r="B490" i="1"/>
  <c r="H489" i="1"/>
  <c r="G489" i="1"/>
  <c r="F489" i="1"/>
  <c r="E489" i="1"/>
  <c r="B489" i="1"/>
  <c r="H488" i="1"/>
  <c r="G488" i="1"/>
  <c r="F488" i="1"/>
  <c r="E488" i="1"/>
  <c r="B488" i="1"/>
  <c r="H487" i="1"/>
  <c r="G487" i="1"/>
  <c r="F487" i="1"/>
  <c r="E487" i="1"/>
  <c r="A487" i="1" s="1"/>
  <c r="B487" i="1"/>
  <c r="H486" i="1"/>
  <c r="G486" i="1"/>
  <c r="F486" i="1"/>
  <c r="E486" i="1"/>
  <c r="A486" i="1" s="1"/>
  <c r="B486" i="1"/>
  <c r="H485" i="1"/>
  <c r="G485" i="1"/>
  <c r="F485" i="1"/>
  <c r="E485" i="1"/>
  <c r="B485" i="1"/>
  <c r="H484" i="1"/>
  <c r="G484" i="1"/>
  <c r="F484" i="1"/>
  <c r="E484" i="1"/>
  <c r="A484" i="1" s="1"/>
  <c r="B484" i="1"/>
  <c r="H483" i="1"/>
  <c r="G483" i="1"/>
  <c r="F483" i="1"/>
  <c r="E483" i="1"/>
  <c r="B483" i="1"/>
  <c r="A483" i="1"/>
  <c r="H482" i="1"/>
  <c r="G482" i="1"/>
  <c r="F482" i="1"/>
  <c r="E482" i="1"/>
  <c r="B482" i="1"/>
  <c r="A482" i="1"/>
  <c r="H481" i="1"/>
  <c r="G481" i="1"/>
  <c r="F481" i="1"/>
  <c r="E481" i="1"/>
  <c r="B481" i="1"/>
  <c r="H480" i="1"/>
  <c r="G480" i="1"/>
  <c r="F480" i="1"/>
  <c r="E480" i="1"/>
  <c r="B480" i="1"/>
  <c r="H479" i="1"/>
  <c r="G479" i="1"/>
  <c r="F479" i="1"/>
  <c r="E479" i="1"/>
  <c r="B479" i="1"/>
  <c r="H478" i="1"/>
  <c r="G478" i="1"/>
  <c r="F478" i="1"/>
  <c r="E478" i="1"/>
  <c r="B478" i="1"/>
  <c r="H477" i="1"/>
  <c r="G477" i="1"/>
  <c r="F477" i="1"/>
  <c r="E477" i="1"/>
  <c r="A477" i="1" s="1"/>
  <c r="B477" i="1"/>
  <c r="H476" i="1"/>
  <c r="G476" i="1"/>
  <c r="F476" i="1"/>
  <c r="E476" i="1"/>
  <c r="B476" i="1"/>
  <c r="A476" i="1"/>
  <c r="H475" i="1"/>
  <c r="G475" i="1"/>
  <c r="F475" i="1"/>
  <c r="E475" i="1"/>
  <c r="A475" i="1" s="1"/>
  <c r="B475" i="1"/>
  <c r="H474" i="1"/>
  <c r="G474" i="1"/>
  <c r="F474" i="1"/>
  <c r="E474" i="1"/>
  <c r="A474" i="1" s="1"/>
  <c r="B474" i="1"/>
  <c r="H473" i="1"/>
  <c r="G473" i="1"/>
  <c r="F473" i="1"/>
  <c r="E473" i="1"/>
  <c r="B473" i="1"/>
  <c r="H472" i="1"/>
  <c r="G472" i="1"/>
  <c r="F472" i="1"/>
  <c r="E472" i="1"/>
  <c r="B472" i="1"/>
  <c r="H471" i="1"/>
  <c r="G471" i="1"/>
  <c r="F471" i="1"/>
  <c r="E471" i="1"/>
  <c r="A471" i="1" s="1"/>
  <c r="B471" i="1"/>
  <c r="H470" i="1"/>
  <c r="G470" i="1"/>
  <c r="F470" i="1"/>
  <c r="E470" i="1"/>
  <c r="B470" i="1"/>
  <c r="H469" i="1"/>
  <c r="G469" i="1"/>
  <c r="F469" i="1"/>
  <c r="E469" i="1"/>
  <c r="B469" i="1"/>
  <c r="H468" i="1"/>
  <c r="G468" i="1"/>
  <c r="F468" i="1"/>
  <c r="E468" i="1"/>
  <c r="B468" i="1"/>
  <c r="A468" i="1"/>
  <c r="H467" i="1"/>
  <c r="G467" i="1"/>
  <c r="F467" i="1"/>
  <c r="E467" i="1"/>
  <c r="A467" i="1" s="1"/>
  <c r="B467" i="1"/>
  <c r="H466" i="1"/>
  <c r="G466" i="1"/>
  <c r="F466" i="1"/>
  <c r="E466" i="1"/>
  <c r="A466" i="1" s="1"/>
  <c r="B466" i="1"/>
  <c r="H465" i="1"/>
  <c r="G465" i="1"/>
  <c r="F465" i="1"/>
  <c r="E465" i="1"/>
  <c r="B465" i="1"/>
  <c r="H464" i="1"/>
  <c r="G464" i="1"/>
  <c r="F464" i="1"/>
  <c r="E464" i="1"/>
  <c r="B464" i="1"/>
  <c r="H463" i="1"/>
  <c r="G463" i="1"/>
  <c r="F463" i="1"/>
  <c r="E463" i="1"/>
  <c r="B463" i="1"/>
  <c r="H462" i="1"/>
  <c r="G462" i="1"/>
  <c r="F462" i="1"/>
  <c r="E462" i="1"/>
  <c r="B462" i="1"/>
  <c r="A462" i="1"/>
  <c r="H461" i="1"/>
  <c r="G461" i="1"/>
  <c r="F461" i="1"/>
  <c r="E461" i="1"/>
  <c r="B461" i="1"/>
  <c r="A461" i="1"/>
  <c r="H460" i="1"/>
  <c r="G460" i="1"/>
  <c r="F460" i="1"/>
  <c r="E460" i="1"/>
  <c r="A460" i="1" s="1"/>
  <c r="B460" i="1"/>
  <c r="H459" i="1"/>
  <c r="G459" i="1"/>
  <c r="F459" i="1"/>
  <c r="E459" i="1"/>
  <c r="B459" i="1"/>
  <c r="A459" i="1"/>
  <c r="H458" i="1"/>
  <c r="G458" i="1"/>
  <c r="F458" i="1"/>
  <c r="E458" i="1"/>
  <c r="A458" i="1" s="1"/>
  <c r="B458" i="1"/>
  <c r="H457" i="1"/>
  <c r="G457" i="1"/>
  <c r="F457" i="1"/>
  <c r="E457" i="1"/>
  <c r="B457" i="1"/>
  <c r="H456" i="1"/>
  <c r="G456" i="1"/>
  <c r="F456" i="1"/>
  <c r="E456" i="1"/>
  <c r="B456" i="1"/>
  <c r="H455" i="1"/>
  <c r="G455" i="1"/>
  <c r="F455" i="1"/>
  <c r="E455" i="1"/>
  <c r="B455" i="1"/>
  <c r="A455" i="1"/>
  <c r="H454" i="1"/>
  <c r="G454" i="1"/>
  <c r="F454" i="1"/>
  <c r="E454" i="1"/>
  <c r="A454" i="1" s="1"/>
  <c r="B454" i="1"/>
  <c r="H453" i="1"/>
  <c r="G453" i="1"/>
  <c r="F453" i="1"/>
  <c r="E453" i="1"/>
  <c r="B453" i="1"/>
  <c r="H452" i="1"/>
  <c r="G452" i="1"/>
  <c r="F452" i="1"/>
  <c r="E452" i="1"/>
  <c r="A452" i="1" s="1"/>
  <c r="B452" i="1"/>
  <c r="H451" i="1"/>
  <c r="G451" i="1"/>
  <c r="F451" i="1"/>
  <c r="E451" i="1"/>
  <c r="A451" i="1" s="1"/>
  <c r="B451" i="1"/>
  <c r="H450" i="1"/>
  <c r="G450" i="1"/>
  <c r="F450" i="1"/>
  <c r="E450" i="1"/>
  <c r="B450" i="1"/>
  <c r="A450" i="1"/>
  <c r="H449" i="1"/>
  <c r="G449" i="1"/>
  <c r="F449" i="1"/>
  <c r="E449" i="1"/>
  <c r="B449" i="1"/>
  <c r="H448" i="1"/>
  <c r="G448" i="1"/>
  <c r="F448" i="1"/>
  <c r="E448" i="1"/>
  <c r="B448" i="1"/>
  <c r="H447" i="1"/>
  <c r="G447" i="1"/>
  <c r="F447" i="1"/>
  <c r="E447" i="1"/>
  <c r="B447" i="1"/>
  <c r="H446" i="1"/>
  <c r="G446" i="1"/>
  <c r="F446" i="1"/>
  <c r="E446" i="1"/>
  <c r="B446" i="1"/>
  <c r="H445" i="1"/>
  <c r="G445" i="1"/>
  <c r="F445" i="1"/>
  <c r="E445" i="1"/>
  <c r="B445" i="1"/>
  <c r="H444" i="1"/>
  <c r="G444" i="1"/>
  <c r="F444" i="1"/>
  <c r="E444" i="1"/>
  <c r="A444" i="1" s="1"/>
  <c r="B444" i="1"/>
  <c r="H443" i="1"/>
  <c r="G443" i="1"/>
  <c r="F443" i="1"/>
  <c r="E443" i="1"/>
  <c r="A443" i="1" s="1"/>
  <c r="B443" i="1"/>
  <c r="H442" i="1"/>
  <c r="G442" i="1"/>
  <c r="F442" i="1"/>
  <c r="E442" i="1"/>
  <c r="A442" i="1" s="1"/>
  <c r="B442" i="1"/>
  <c r="H441" i="1"/>
  <c r="G441" i="1"/>
  <c r="F441" i="1"/>
  <c r="E441" i="1"/>
  <c r="B441" i="1"/>
  <c r="H440" i="1"/>
  <c r="G440" i="1"/>
  <c r="F440" i="1"/>
  <c r="E440" i="1"/>
  <c r="B440" i="1"/>
  <c r="H439" i="1"/>
  <c r="G439" i="1"/>
  <c r="F439" i="1"/>
  <c r="E439" i="1"/>
  <c r="B439" i="1"/>
  <c r="H438" i="1"/>
  <c r="G438" i="1"/>
  <c r="F438" i="1"/>
  <c r="E438" i="1"/>
  <c r="B438" i="1"/>
  <c r="H437" i="1"/>
  <c r="G437" i="1"/>
  <c r="F437" i="1"/>
  <c r="E437" i="1"/>
  <c r="A437" i="1" s="1"/>
  <c r="B437" i="1"/>
  <c r="H436" i="1"/>
  <c r="G436" i="1"/>
  <c r="F436" i="1"/>
  <c r="E436" i="1"/>
  <c r="B436" i="1"/>
  <c r="A436" i="1"/>
  <c r="H435" i="1"/>
  <c r="G435" i="1"/>
  <c r="F435" i="1"/>
  <c r="E435" i="1"/>
  <c r="B435" i="1"/>
  <c r="A435" i="1"/>
  <c r="H434" i="1"/>
  <c r="G434" i="1"/>
  <c r="F434" i="1"/>
  <c r="E434" i="1"/>
  <c r="A434" i="1" s="1"/>
  <c r="B434" i="1"/>
  <c r="H433" i="1"/>
  <c r="G433" i="1"/>
  <c r="F433" i="1"/>
  <c r="E433" i="1"/>
  <c r="B433" i="1"/>
  <c r="H432" i="1"/>
  <c r="G432" i="1"/>
  <c r="F432" i="1"/>
  <c r="E432" i="1"/>
  <c r="B432" i="1"/>
  <c r="H431" i="1"/>
  <c r="G431" i="1"/>
  <c r="F431" i="1"/>
  <c r="E431" i="1"/>
  <c r="A431" i="1" s="1"/>
  <c r="B431" i="1"/>
  <c r="H430" i="1"/>
  <c r="G430" i="1"/>
  <c r="F430" i="1"/>
  <c r="E430" i="1"/>
  <c r="A430" i="1" s="1"/>
  <c r="B430" i="1"/>
  <c r="H429" i="1"/>
  <c r="G429" i="1"/>
  <c r="F429" i="1"/>
  <c r="E429" i="1"/>
  <c r="B429" i="1"/>
  <c r="A429" i="1"/>
  <c r="H428" i="1"/>
  <c r="G428" i="1"/>
  <c r="F428" i="1"/>
  <c r="E428" i="1"/>
  <c r="B428" i="1"/>
  <c r="A428" i="1"/>
  <c r="H427" i="1"/>
  <c r="G427" i="1"/>
  <c r="F427" i="1"/>
  <c r="E427" i="1"/>
  <c r="A427" i="1" s="1"/>
  <c r="B427" i="1"/>
  <c r="H426" i="1"/>
  <c r="G426" i="1"/>
  <c r="F426" i="1"/>
  <c r="E426" i="1"/>
  <c r="A426" i="1" s="1"/>
  <c r="B426" i="1"/>
  <c r="H425" i="1"/>
  <c r="G425" i="1"/>
  <c r="F425" i="1"/>
  <c r="E425" i="1"/>
  <c r="B425" i="1"/>
  <c r="H424" i="1"/>
  <c r="G424" i="1"/>
  <c r="F424" i="1"/>
  <c r="E424" i="1"/>
  <c r="B424" i="1"/>
  <c r="H423" i="1"/>
  <c r="G423" i="1"/>
  <c r="F423" i="1"/>
  <c r="E423" i="1"/>
  <c r="B423" i="1"/>
  <c r="A423" i="1"/>
  <c r="H422" i="1"/>
  <c r="G422" i="1"/>
  <c r="F422" i="1"/>
  <c r="E422" i="1"/>
  <c r="B422" i="1"/>
  <c r="A422" i="1"/>
  <c r="H421" i="1"/>
  <c r="G421" i="1"/>
  <c r="F421" i="1"/>
  <c r="E421" i="1"/>
  <c r="B421" i="1"/>
  <c r="H420" i="1"/>
  <c r="G420" i="1"/>
  <c r="F420" i="1"/>
  <c r="E420" i="1"/>
  <c r="A420" i="1" s="1"/>
  <c r="B420" i="1"/>
  <c r="H419" i="1"/>
  <c r="G419" i="1"/>
  <c r="F419" i="1"/>
  <c r="E419" i="1"/>
  <c r="A419" i="1" s="1"/>
  <c r="B419" i="1"/>
  <c r="H418" i="1"/>
  <c r="G418" i="1"/>
  <c r="F418" i="1"/>
  <c r="E418" i="1"/>
  <c r="A418" i="1" s="1"/>
  <c r="B418" i="1"/>
  <c r="H417" i="1"/>
  <c r="G417" i="1"/>
  <c r="F417" i="1"/>
  <c r="E417" i="1"/>
  <c r="B417" i="1"/>
  <c r="H416" i="1"/>
  <c r="G416" i="1"/>
  <c r="F416" i="1"/>
  <c r="E416" i="1"/>
  <c r="B416" i="1"/>
  <c r="H415" i="1"/>
  <c r="G415" i="1"/>
  <c r="F415" i="1"/>
  <c r="E415" i="1"/>
  <c r="B415" i="1"/>
  <c r="H414" i="1"/>
  <c r="G414" i="1"/>
  <c r="F414" i="1"/>
  <c r="E414" i="1"/>
  <c r="B414" i="1"/>
  <c r="H413" i="1"/>
  <c r="G413" i="1"/>
  <c r="F413" i="1"/>
  <c r="E413" i="1"/>
  <c r="B413" i="1"/>
  <c r="A413" i="1"/>
  <c r="H412" i="1"/>
  <c r="G412" i="1"/>
  <c r="F412" i="1"/>
  <c r="E412" i="1"/>
  <c r="A412" i="1" s="1"/>
  <c r="B412" i="1"/>
  <c r="H411" i="1"/>
  <c r="G411" i="1"/>
  <c r="F411" i="1"/>
  <c r="E411" i="1"/>
  <c r="A411" i="1" s="1"/>
  <c r="B411" i="1"/>
  <c r="H410" i="1"/>
  <c r="G410" i="1"/>
  <c r="F410" i="1"/>
  <c r="E410" i="1"/>
  <c r="B410" i="1"/>
  <c r="A410" i="1"/>
  <c r="H409" i="1"/>
  <c r="G409" i="1"/>
  <c r="F409" i="1"/>
  <c r="E409" i="1"/>
  <c r="B409" i="1"/>
  <c r="H408" i="1"/>
  <c r="G408" i="1"/>
  <c r="F408" i="1"/>
  <c r="E408" i="1"/>
  <c r="B408" i="1"/>
  <c r="H407" i="1"/>
  <c r="G407" i="1"/>
  <c r="F407" i="1"/>
  <c r="E407" i="1"/>
  <c r="B407" i="1"/>
  <c r="A407" i="1"/>
  <c r="H406" i="1"/>
  <c r="G406" i="1"/>
  <c r="F406" i="1"/>
  <c r="E406" i="1"/>
  <c r="B406" i="1"/>
  <c r="H405" i="1"/>
  <c r="G405" i="1"/>
  <c r="F405" i="1"/>
  <c r="E405" i="1"/>
  <c r="B405" i="1"/>
  <c r="H404" i="1"/>
  <c r="G404" i="1"/>
  <c r="F404" i="1"/>
  <c r="E404" i="1"/>
  <c r="B404" i="1"/>
  <c r="A404" i="1"/>
  <c r="H403" i="1"/>
  <c r="G403" i="1"/>
  <c r="F403" i="1"/>
  <c r="E403" i="1"/>
  <c r="A403" i="1" s="1"/>
  <c r="B403" i="1"/>
  <c r="H402" i="1"/>
  <c r="G402" i="1"/>
  <c r="F402" i="1"/>
  <c r="E402" i="1"/>
  <c r="A402" i="1" s="1"/>
  <c r="B402" i="1"/>
  <c r="H401" i="1"/>
  <c r="G401" i="1"/>
  <c r="F401" i="1"/>
  <c r="E401" i="1"/>
  <c r="B401" i="1"/>
  <c r="H400" i="1"/>
  <c r="G400" i="1"/>
  <c r="F400" i="1"/>
  <c r="E400" i="1"/>
  <c r="B400" i="1"/>
  <c r="H399" i="1"/>
  <c r="G399" i="1"/>
  <c r="F399" i="1"/>
  <c r="E399" i="1"/>
  <c r="B399" i="1"/>
  <c r="H398" i="1"/>
  <c r="G398" i="1"/>
  <c r="F398" i="1"/>
  <c r="E398" i="1"/>
  <c r="A398" i="1" s="1"/>
  <c r="B398" i="1"/>
  <c r="H397" i="1"/>
  <c r="G397" i="1"/>
  <c r="F397" i="1"/>
  <c r="E397" i="1"/>
  <c r="A397" i="1" s="1"/>
  <c r="B397" i="1"/>
  <c r="H396" i="1"/>
  <c r="G396" i="1"/>
  <c r="F396" i="1"/>
  <c r="E396" i="1"/>
  <c r="B396" i="1"/>
  <c r="A396" i="1"/>
  <c r="H395" i="1"/>
  <c r="G395" i="1"/>
  <c r="F395" i="1"/>
  <c r="E395" i="1"/>
  <c r="B395" i="1"/>
  <c r="A395" i="1"/>
  <c r="H394" i="1"/>
  <c r="G394" i="1"/>
  <c r="F394" i="1"/>
  <c r="E394" i="1"/>
  <c r="A394" i="1" s="1"/>
  <c r="B394" i="1"/>
  <c r="H393" i="1"/>
  <c r="G393" i="1"/>
  <c r="F393" i="1"/>
  <c r="E393" i="1"/>
  <c r="B393" i="1"/>
  <c r="H392" i="1"/>
  <c r="G392" i="1"/>
  <c r="F392" i="1"/>
  <c r="E392" i="1"/>
  <c r="B392" i="1"/>
  <c r="H391" i="1"/>
  <c r="G391" i="1"/>
  <c r="F391" i="1"/>
  <c r="E391" i="1"/>
  <c r="A391" i="1" s="1"/>
  <c r="B391" i="1"/>
  <c r="H390" i="1"/>
  <c r="G390" i="1"/>
  <c r="F390" i="1"/>
  <c r="E390" i="1"/>
  <c r="A390" i="1" s="1"/>
  <c r="B390" i="1"/>
  <c r="H389" i="1"/>
  <c r="G389" i="1"/>
  <c r="F389" i="1"/>
  <c r="E389" i="1"/>
  <c r="B389" i="1"/>
  <c r="H388" i="1"/>
  <c r="G388" i="1"/>
  <c r="F388" i="1"/>
  <c r="E388" i="1"/>
  <c r="A388" i="1" s="1"/>
  <c r="B388" i="1"/>
  <c r="H387" i="1"/>
  <c r="G387" i="1"/>
  <c r="F387" i="1"/>
  <c r="E387" i="1"/>
  <c r="A387" i="1" s="1"/>
  <c r="B387" i="1"/>
  <c r="H386" i="1"/>
  <c r="G386" i="1"/>
  <c r="F386" i="1"/>
  <c r="E386" i="1"/>
  <c r="B386" i="1"/>
  <c r="A386" i="1"/>
  <c r="H385" i="1"/>
  <c r="G385" i="1"/>
  <c r="F385" i="1"/>
  <c r="E385" i="1"/>
  <c r="B385" i="1"/>
  <c r="H384" i="1"/>
  <c r="G384" i="1"/>
  <c r="F384" i="1"/>
  <c r="E384" i="1"/>
  <c r="B384" i="1"/>
  <c r="H383" i="1"/>
  <c r="G383" i="1"/>
  <c r="F383" i="1"/>
  <c r="E383" i="1"/>
  <c r="B383" i="1"/>
  <c r="H382" i="1"/>
  <c r="G382" i="1"/>
  <c r="F382" i="1"/>
  <c r="E382" i="1"/>
  <c r="B382" i="1"/>
  <c r="H381" i="1"/>
  <c r="G381" i="1"/>
  <c r="F381" i="1"/>
  <c r="E381" i="1"/>
  <c r="B381" i="1"/>
  <c r="H380" i="1"/>
  <c r="G380" i="1"/>
  <c r="F380" i="1"/>
  <c r="E380" i="1"/>
  <c r="B380" i="1"/>
  <c r="A380" i="1"/>
  <c r="H379" i="1"/>
  <c r="G379" i="1"/>
  <c r="F379" i="1"/>
  <c r="E379" i="1"/>
  <c r="A379" i="1" s="1"/>
  <c r="B379" i="1"/>
  <c r="H378" i="1"/>
  <c r="G378" i="1"/>
  <c r="F378" i="1"/>
  <c r="E378" i="1"/>
  <c r="A378" i="1" s="1"/>
  <c r="B378" i="1"/>
  <c r="H377" i="1"/>
  <c r="G377" i="1"/>
  <c r="F377" i="1"/>
  <c r="E377" i="1"/>
  <c r="B377" i="1"/>
  <c r="H376" i="1"/>
  <c r="G376" i="1"/>
  <c r="F376" i="1"/>
  <c r="E376" i="1"/>
  <c r="B376" i="1"/>
  <c r="H375" i="1"/>
  <c r="G375" i="1"/>
  <c r="F375" i="1"/>
  <c r="E375" i="1"/>
  <c r="B375" i="1"/>
  <c r="H374" i="1"/>
  <c r="G374" i="1"/>
  <c r="F374" i="1"/>
  <c r="E374" i="1"/>
  <c r="B374" i="1"/>
  <c r="H373" i="1"/>
  <c r="G373" i="1"/>
  <c r="F373" i="1"/>
  <c r="E373" i="1"/>
  <c r="A373" i="1" s="1"/>
  <c r="B373" i="1"/>
  <c r="H372" i="1"/>
  <c r="G372" i="1"/>
  <c r="F372" i="1"/>
  <c r="E372" i="1"/>
  <c r="A372" i="1" s="1"/>
  <c r="B372" i="1"/>
  <c r="H371" i="1"/>
  <c r="G371" i="1"/>
  <c r="F371" i="1"/>
  <c r="E371" i="1"/>
  <c r="B371" i="1"/>
  <c r="A371" i="1"/>
  <c r="H370" i="1"/>
  <c r="G370" i="1"/>
  <c r="F370" i="1"/>
  <c r="E370" i="1"/>
  <c r="A370" i="1" s="1"/>
  <c r="B370" i="1"/>
  <c r="H369" i="1"/>
  <c r="G369" i="1"/>
  <c r="F369" i="1"/>
  <c r="E369" i="1"/>
  <c r="B369" i="1"/>
  <c r="H368" i="1"/>
  <c r="G368" i="1"/>
  <c r="F368" i="1"/>
  <c r="E368" i="1"/>
  <c r="B368" i="1"/>
  <c r="H367" i="1"/>
  <c r="G367" i="1"/>
  <c r="F367" i="1"/>
  <c r="E367" i="1"/>
  <c r="A367" i="1" s="1"/>
  <c r="B367" i="1"/>
  <c r="H366" i="1"/>
  <c r="G366" i="1"/>
  <c r="F366" i="1"/>
  <c r="E366" i="1"/>
  <c r="A366" i="1" s="1"/>
  <c r="B366" i="1"/>
  <c r="H365" i="1"/>
  <c r="G365" i="1"/>
  <c r="F365" i="1"/>
  <c r="E365" i="1"/>
  <c r="A365" i="1" s="1"/>
  <c r="B365" i="1"/>
  <c r="H364" i="1"/>
  <c r="G364" i="1"/>
  <c r="F364" i="1"/>
  <c r="E364" i="1"/>
  <c r="A364" i="1" s="1"/>
  <c r="B364" i="1"/>
  <c r="H363" i="1"/>
  <c r="G363" i="1"/>
  <c r="F363" i="1"/>
  <c r="E363" i="1"/>
  <c r="A363" i="1" s="1"/>
  <c r="B363" i="1"/>
  <c r="H362" i="1"/>
  <c r="G362" i="1"/>
  <c r="F362" i="1"/>
  <c r="E362" i="1"/>
  <c r="B362" i="1"/>
  <c r="A362" i="1"/>
  <c r="H361" i="1"/>
  <c r="G361" i="1"/>
  <c r="F361" i="1"/>
  <c r="E361" i="1"/>
  <c r="B361" i="1"/>
  <c r="H360" i="1"/>
  <c r="G360" i="1"/>
  <c r="F360" i="1"/>
  <c r="E360" i="1"/>
  <c r="B360" i="1"/>
  <c r="H359" i="1"/>
  <c r="G359" i="1"/>
  <c r="F359" i="1"/>
  <c r="E359" i="1"/>
  <c r="A359" i="1" s="1"/>
  <c r="B359" i="1"/>
  <c r="H358" i="1"/>
  <c r="G358" i="1"/>
  <c r="F358" i="1"/>
  <c r="E358" i="1"/>
  <c r="A358" i="1" s="1"/>
  <c r="B358" i="1"/>
  <c r="H357" i="1"/>
  <c r="G357" i="1"/>
  <c r="F357" i="1"/>
  <c r="E357" i="1"/>
  <c r="B357" i="1"/>
  <c r="H356" i="1"/>
  <c r="G356" i="1"/>
  <c r="F356" i="1"/>
  <c r="E356" i="1"/>
  <c r="B356" i="1"/>
  <c r="A356" i="1"/>
  <c r="H355" i="1"/>
  <c r="G355" i="1"/>
  <c r="F355" i="1"/>
  <c r="E355" i="1"/>
  <c r="A355" i="1" s="1"/>
  <c r="B355" i="1"/>
  <c r="H354" i="1"/>
  <c r="G354" i="1"/>
  <c r="F354" i="1"/>
  <c r="E354" i="1"/>
  <c r="A354" i="1" s="1"/>
  <c r="B354" i="1"/>
  <c r="H353" i="1"/>
  <c r="G353" i="1"/>
  <c r="F353" i="1"/>
  <c r="E353" i="1"/>
  <c r="B353" i="1"/>
  <c r="H352" i="1"/>
  <c r="G352" i="1"/>
  <c r="F352" i="1"/>
  <c r="E352" i="1"/>
  <c r="B352" i="1"/>
  <c r="H351" i="1"/>
  <c r="G351" i="1"/>
  <c r="F351" i="1"/>
  <c r="E351" i="1"/>
  <c r="B351" i="1"/>
  <c r="H350" i="1"/>
  <c r="G350" i="1"/>
  <c r="F350" i="1"/>
  <c r="E350" i="1"/>
  <c r="B350" i="1"/>
  <c r="H349" i="1"/>
  <c r="G349" i="1"/>
  <c r="F349" i="1"/>
  <c r="E349" i="1"/>
  <c r="A349" i="1" s="1"/>
  <c r="B349" i="1"/>
  <c r="H348" i="1"/>
  <c r="G348" i="1"/>
  <c r="F348" i="1"/>
  <c r="E348" i="1"/>
  <c r="B348" i="1"/>
  <c r="H347" i="1"/>
  <c r="G347" i="1"/>
  <c r="F347" i="1"/>
  <c r="E347" i="1"/>
  <c r="A347" i="1" s="1"/>
  <c r="B347" i="1"/>
  <c r="H346" i="1"/>
  <c r="G346" i="1"/>
  <c r="F346" i="1"/>
  <c r="E346" i="1"/>
  <c r="A346" i="1" s="1"/>
  <c r="B346" i="1"/>
  <c r="H345" i="1"/>
  <c r="G345" i="1"/>
  <c r="F345" i="1"/>
  <c r="E345" i="1"/>
  <c r="B345" i="1"/>
  <c r="H344" i="1"/>
  <c r="G344" i="1"/>
  <c r="F344" i="1"/>
  <c r="E344" i="1"/>
  <c r="B344" i="1"/>
  <c r="H343" i="1"/>
  <c r="G343" i="1"/>
  <c r="F343" i="1"/>
  <c r="E343" i="1"/>
  <c r="A343" i="1" s="1"/>
  <c r="B343" i="1"/>
  <c r="H342" i="1"/>
  <c r="G342" i="1"/>
  <c r="F342" i="1"/>
  <c r="E342" i="1"/>
  <c r="B342" i="1"/>
  <c r="H341" i="1"/>
  <c r="G341" i="1"/>
  <c r="F341" i="1"/>
  <c r="E341" i="1"/>
  <c r="B341" i="1"/>
  <c r="H340" i="1"/>
  <c r="G340" i="1"/>
  <c r="F340" i="1"/>
  <c r="E340" i="1"/>
  <c r="A340" i="1" s="1"/>
  <c r="B340" i="1"/>
  <c r="H339" i="1"/>
  <c r="G339" i="1"/>
  <c r="F339" i="1"/>
  <c r="E339" i="1"/>
  <c r="B339" i="1"/>
  <c r="A339" i="1"/>
  <c r="H338" i="1"/>
  <c r="G338" i="1"/>
  <c r="F338" i="1"/>
  <c r="E338" i="1"/>
  <c r="B338" i="1"/>
  <c r="A338" i="1"/>
  <c r="H337" i="1"/>
  <c r="G337" i="1"/>
  <c r="F337" i="1"/>
  <c r="E337" i="1"/>
  <c r="B337" i="1"/>
  <c r="H336" i="1"/>
  <c r="G336" i="1"/>
  <c r="F336" i="1"/>
  <c r="E336" i="1"/>
  <c r="B336" i="1"/>
  <c r="H335" i="1"/>
  <c r="G335" i="1"/>
  <c r="F335" i="1"/>
  <c r="E335" i="1"/>
  <c r="B335" i="1"/>
  <c r="H334" i="1"/>
  <c r="G334" i="1"/>
  <c r="F334" i="1"/>
  <c r="E334" i="1"/>
  <c r="A334" i="1" s="1"/>
  <c r="B334" i="1"/>
  <c r="H333" i="1"/>
  <c r="G333" i="1"/>
  <c r="F333" i="1"/>
  <c r="E333" i="1"/>
  <c r="A333" i="1" s="1"/>
  <c r="B333" i="1"/>
  <c r="H332" i="1"/>
  <c r="G332" i="1"/>
  <c r="F332" i="1"/>
  <c r="E332" i="1"/>
  <c r="A332" i="1" s="1"/>
  <c r="B332" i="1"/>
  <c r="H331" i="1"/>
  <c r="G331" i="1"/>
  <c r="F331" i="1"/>
  <c r="E331" i="1"/>
  <c r="A331" i="1" s="1"/>
  <c r="B331" i="1"/>
  <c r="H330" i="1"/>
  <c r="G330" i="1"/>
  <c r="F330" i="1"/>
  <c r="E330" i="1"/>
  <c r="A330" i="1" s="1"/>
  <c r="B330" i="1"/>
  <c r="H329" i="1"/>
  <c r="G329" i="1"/>
  <c r="F329" i="1"/>
  <c r="E329" i="1"/>
  <c r="B329" i="1"/>
  <c r="H328" i="1"/>
  <c r="G328" i="1"/>
  <c r="F328" i="1"/>
  <c r="E328" i="1"/>
  <c r="B328" i="1"/>
  <c r="H327" i="1"/>
  <c r="G327" i="1"/>
  <c r="F327" i="1"/>
  <c r="E327" i="1"/>
  <c r="B327" i="1"/>
  <c r="A327" i="1"/>
  <c r="H326" i="1"/>
  <c r="G326" i="1"/>
  <c r="F326" i="1"/>
  <c r="E326" i="1"/>
  <c r="A326" i="1" s="1"/>
  <c r="B326" i="1"/>
  <c r="H325" i="1"/>
  <c r="G325" i="1"/>
  <c r="F325" i="1"/>
  <c r="E325" i="1"/>
  <c r="B325" i="1"/>
  <c r="H324" i="1"/>
  <c r="G324" i="1"/>
  <c r="F324" i="1"/>
  <c r="E324" i="1"/>
  <c r="B324" i="1"/>
  <c r="H323" i="1"/>
  <c r="G323" i="1"/>
  <c r="F323" i="1"/>
  <c r="E323" i="1"/>
  <c r="A323" i="1" s="1"/>
  <c r="B323" i="1"/>
  <c r="H322" i="1"/>
  <c r="G322" i="1"/>
  <c r="F322" i="1"/>
  <c r="E322" i="1"/>
  <c r="A322" i="1" s="1"/>
  <c r="B322" i="1"/>
  <c r="H321" i="1"/>
  <c r="G321" i="1"/>
  <c r="F321" i="1"/>
  <c r="E321" i="1"/>
  <c r="B321" i="1"/>
  <c r="H320" i="1"/>
  <c r="G320" i="1"/>
  <c r="F320" i="1"/>
  <c r="E320" i="1"/>
  <c r="B320" i="1"/>
  <c r="H319" i="1"/>
  <c r="G319" i="1"/>
  <c r="F319" i="1"/>
  <c r="E319" i="1"/>
  <c r="B319" i="1"/>
  <c r="H318" i="1"/>
  <c r="G318" i="1"/>
  <c r="F318" i="1"/>
  <c r="E318" i="1"/>
  <c r="B318" i="1"/>
  <c r="H317" i="1"/>
  <c r="G317" i="1"/>
  <c r="F317" i="1"/>
  <c r="E317" i="1"/>
  <c r="A317" i="1" s="1"/>
  <c r="B317" i="1"/>
  <c r="H316" i="1"/>
  <c r="G316" i="1"/>
  <c r="F316" i="1"/>
  <c r="E316" i="1"/>
  <c r="B316" i="1"/>
  <c r="H315" i="1"/>
  <c r="G315" i="1"/>
  <c r="F315" i="1"/>
  <c r="E315" i="1"/>
  <c r="A315" i="1" s="1"/>
  <c r="B315" i="1"/>
  <c r="H314" i="1"/>
  <c r="G314" i="1"/>
  <c r="F314" i="1"/>
  <c r="E314" i="1"/>
  <c r="A314" i="1" s="1"/>
  <c r="B314" i="1"/>
  <c r="H313" i="1"/>
  <c r="G313" i="1"/>
  <c r="F313" i="1"/>
  <c r="E313" i="1"/>
  <c r="B313" i="1"/>
  <c r="H312" i="1"/>
  <c r="G312" i="1"/>
  <c r="F312" i="1"/>
  <c r="E312" i="1"/>
  <c r="B312" i="1"/>
  <c r="H311" i="1"/>
  <c r="G311" i="1"/>
  <c r="F311" i="1"/>
  <c r="E311" i="1"/>
  <c r="A311" i="1" s="1"/>
  <c r="B311" i="1"/>
  <c r="H310" i="1"/>
  <c r="G310" i="1"/>
  <c r="F310" i="1"/>
  <c r="E310" i="1"/>
  <c r="B310" i="1"/>
  <c r="H309" i="1"/>
  <c r="G309" i="1"/>
  <c r="F309" i="1"/>
  <c r="E309" i="1"/>
  <c r="B309" i="1"/>
  <c r="H308" i="1"/>
  <c r="G308" i="1"/>
  <c r="F308" i="1"/>
  <c r="E308" i="1"/>
  <c r="A308" i="1" s="1"/>
  <c r="B308" i="1"/>
  <c r="H307" i="1"/>
  <c r="G307" i="1"/>
  <c r="F307" i="1"/>
  <c r="E307" i="1"/>
  <c r="A307" i="1" s="1"/>
  <c r="B307" i="1"/>
  <c r="H306" i="1"/>
  <c r="G306" i="1"/>
  <c r="F306" i="1"/>
  <c r="E306" i="1"/>
  <c r="A306" i="1" s="1"/>
  <c r="B306" i="1"/>
  <c r="H305" i="1"/>
  <c r="G305" i="1"/>
  <c r="F305" i="1"/>
  <c r="E305" i="1"/>
  <c r="B305" i="1"/>
  <c r="H304" i="1"/>
  <c r="G304" i="1"/>
  <c r="F304" i="1"/>
  <c r="E304" i="1"/>
  <c r="B304" i="1"/>
  <c r="H303" i="1"/>
  <c r="G303" i="1"/>
  <c r="F303" i="1"/>
  <c r="E303" i="1"/>
  <c r="B303" i="1"/>
  <c r="H302" i="1"/>
  <c r="G302" i="1"/>
  <c r="F302" i="1"/>
  <c r="E302" i="1"/>
  <c r="A302" i="1" s="1"/>
  <c r="B302" i="1"/>
  <c r="H301" i="1"/>
  <c r="G301" i="1"/>
  <c r="F301" i="1"/>
  <c r="E301" i="1"/>
  <c r="A301" i="1" s="1"/>
  <c r="B301" i="1"/>
  <c r="H300" i="1"/>
  <c r="G300" i="1"/>
  <c r="F300" i="1"/>
  <c r="E300" i="1"/>
  <c r="A300" i="1" s="1"/>
  <c r="B300" i="1"/>
  <c r="H299" i="1"/>
  <c r="G299" i="1"/>
  <c r="F299" i="1"/>
  <c r="E299" i="1"/>
  <c r="A299" i="1" s="1"/>
  <c r="B299" i="1"/>
  <c r="H298" i="1"/>
  <c r="G298" i="1"/>
  <c r="F298" i="1"/>
  <c r="E298" i="1"/>
  <c r="A298" i="1" s="1"/>
  <c r="B298" i="1"/>
  <c r="H297" i="1"/>
  <c r="G297" i="1"/>
  <c r="F297" i="1"/>
  <c r="E297" i="1"/>
  <c r="B297" i="1"/>
  <c r="H296" i="1"/>
  <c r="G296" i="1"/>
  <c r="F296" i="1"/>
  <c r="E296" i="1"/>
  <c r="B296" i="1"/>
  <c r="H295" i="1"/>
  <c r="G295" i="1"/>
  <c r="F295" i="1"/>
  <c r="E295" i="1"/>
  <c r="B295" i="1"/>
  <c r="A295" i="1"/>
  <c r="H294" i="1"/>
  <c r="G294" i="1"/>
  <c r="F294" i="1"/>
  <c r="E294" i="1"/>
  <c r="A294" i="1" s="1"/>
  <c r="B294" i="1"/>
  <c r="H293" i="1"/>
  <c r="G293" i="1"/>
  <c r="F293" i="1"/>
  <c r="E293" i="1"/>
  <c r="B293" i="1"/>
  <c r="H292" i="1"/>
  <c r="G292" i="1"/>
  <c r="F292" i="1"/>
  <c r="E292" i="1"/>
  <c r="B292" i="1"/>
  <c r="H291" i="1"/>
  <c r="G291" i="1"/>
  <c r="F291" i="1"/>
  <c r="E291" i="1"/>
  <c r="A291" i="1" s="1"/>
  <c r="B291" i="1"/>
  <c r="H290" i="1"/>
  <c r="G290" i="1"/>
  <c r="F290" i="1"/>
  <c r="E290" i="1"/>
  <c r="A290" i="1" s="1"/>
  <c r="B290" i="1"/>
  <c r="H289" i="1"/>
  <c r="G289" i="1"/>
  <c r="F289" i="1"/>
  <c r="E289" i="1"/>
  <c r="B289" i="1"/>
  <c r="H288" i="1"/>
  <c r="G288" i="1"/>
  <c r="F288" i="1"/>
  <c r="E288" i="1"/>
  <c r="B288" i="1"/>
  <c r="H287" i="1"/>
  <c r="G287" i="1"/>
  <c r="F287" i="1"/>
  <c r="E287" i="1"/>
  <c r="B287" i="1"/>
  <c r="H286" i="1"/>
  <c r="G286" i="1"/>
  <c r="F286" i="1"/>
  <c r="E286" i="1"/>
  <c r="B286" i="1"/>
  <c r="H285" i="1"/>
  <c r="G285" i="1"/>
  <c r="F285" i="1"/>
  <c r="E285" i="1"/>
  <c r="B285" i="1"/>
  <c r="H284" i="1"/>
  <c r="G284" i="1"/>
  <c r="F284" i="1"/>
  <c r="E284" i="1"/>
  <c r="B284" i="1"/>
  <c r="H283" i="1"/>
  <c r="G283" i="1"/>
  <c r="F283" i="1"/>
  <c r="E283" i="1"/>
  <c r="B283" i="1"/>
  <c r="A283" i="1"/>
  <c r="H282" i="1"/>
  <c r="G282" i="1"/>
  <c r="F282" i="1"/>
  <c r="E282" i="1"/>
  <c r="A282" i="1" s="1"/>
  <c r="B282" i="1"/>
  <c r="H281" i="1"/>
  <c r="G281" i="1"/>
  <c r="F281" i="1"/>
  <c r="E281" i="1"/>
  <c r="B281" i="1"/>
  <c r="H280" i="1"/>
  <c r="G280" i="1"/>
  <c r="F280" i="1"/>
  <c r="E280" i="1"/>
  <c r="B280" i="1"/>
  <c r="H279" i="1"/>
  <c r="G279" i="1"/>
  <c r="F279" i="1"/>
  <c r="E279" i="1"/>
  <c r="A279" i="1" s="1"/>
  <c r="B279" i="1"/>
  <c r="H278" i="1"/>
  <c r="G278" i="1"/>
  <c r="F278" i="1"/>
  <c r="E278" i="1"/>
  <c r="A278" i="1" s="1"/>
  <c r="B278" i="1"/>
  <c r="H277" i="1"/>
  <c r="G277" i="1"/>
  <c r="F277" i="1"/>
  <c r="E277" i="1"/>
  <c r="A277" i="1" s="1"/>
  <c r="B277" i="1"/>
  <c r="H276" i="1"/>
  <c r="G276" i="1"/>
  <c r="F276" i="1"/>
  <c r="E276" i="1"/>
  <c r="B276" i="1"/>
  <c r="H275" i="1"/>
  <c r="G275" i="1"/>
  <c r="F275" i="1"/>
  <c r="E275" i="1"/>
  <c r="A275" i="1" s="1"/>
  <c r="B275" i="1"/>
  <c r="H274" i="1"/>
  <c r="G274" i="1"/>
  <c r="F274" i="1"/>
  <c r="E274" i="1"/>
  <c r="A274" i="1" s="1"/>
  <c r="B274" i="1"/>
  <c r="H273" i="1"/>
  <c r="G273" i="1"/>
  <c r="F273" i="1"/>
  <c r="E273" i="1"/>
  <c r="A273" i="1" s="1"/>
  <c r="B273" i="1"/>
  <c r="H272" i="1"/>
  <c r="G272" i="1"/>
  <c r="F272" i="1"/>
  <c r="E272" i="1"/>
  <c r="A272" i="1" s="1"/>
  <c r="B272" i="1"/>
  <c r="H271" i="1"/>
  <c r="G271" i="1"/>
  <c r="F271" i="1"/>
  <c r="E271" i="1"/>
  <c r="A271" i="1" s="1"/>
  <c r="B271" i="1"/>
  <c r="H270" i="1"/>
  <c r="G270" i="1"/>
  <c r="F270" i="1"/>
  <c r="E270" i="1"/>
  <c r="A270" i="1" s="1"/>
  <c r="B270" i="1"/>
  <c r="H269" i="1"/>
  <c r="G269" i="1"/>
  <c r="F269" i="1"/>
  <c r="E269" i="1"/>
  <c r="A269" i="1" s="1"/>
  <c r="B269" i="1"/>
  <c r="H268" i="1"/>
  <c r="G268" i="1"/>
  <c r="F268" i="1"/>
  <c r="E268" i="1"/>
  <c r="B268" i="1"/>
  <c r="H267" i="1"/>
  <c r="G267" i="1"/>
  <c r="F267" i="1"/>
  <c r="E267" i="1"/>
  <c r="A267" i="1" s="1"/>
  <c r="B267" i="1"/>
  <c r="H266" i="1"/>
  <c r="G266" i="1"/>
  <c r="F266" i="1"/>
  <c r="E266" i="1"/>
  <c r="A266" i="1" s="1"/>
  <c r="B266" i="1"/>
  <c r="H265" i="1"/>
  <c r="G265" i="1"/>
  <c r="F265" i="1"/>
  <c r="E265" i="1"/>
  <c r="A265" i="1" s="1"/>
  <c r="B265" i="1"/>
  <c r="H264" i="1"/>
  <c r="G264" i="1"/>
  <c r="F264" i="1"/>
  <c r="E264" i="1"/>
  <c r="A264" i="1" s="1"/>
  <c r="B264" i="1"/>
  <c r="H263" i="1"/>
  <c r="G263" i="1"/>
  <c r="F263" i="1"/>
  <c r="E263" i="1"/>
  <c r="A263" i="1" s="1"/>
  <c r="B263" i="1"/>
  <c r="H262" i="1"/>
  <c r="G262" i="1"/>
  <c r="F262" i="1"/>
  <c r="E262" i="1"/>
  <c r="A262" i="1" s="1"/>
  <c r="B262" i="1"/>
  <c r="H261" i="1"/>
  <c r="G261" i="1"/>
  <c r="F261" i="1"/>
  <c r="E261" i="1"/>
  <c r="A261" i="1" s="1"/>
  <c r="B261" i="1"/>
  <c r="H260" i="1"/>
  <c r="G260" i="1"/>
  <c r="F260" i="1"/>
  <c r="E260" i="1"/>
  <c r="B260" i="1"/>
  <c r="H259" i="1"/>
  <c r="G259" i="1"/>
  <c r="F259" i="1"/>
  <c r="E259" i="1"/>
  <c r="A259" i="1" s="1"/>
  <c r="B259" i="1"/>
  <c r="H258" i="1"/>
  <c r="G258" i="1"/>
  <c r="F258" i="1"/>
  <c r="E258" i="1"/>
  <c r="A258" i="1" s="1"/>
  <c r="B258" i="1"/>
  <c r="H257" i="1"/>
  <c r="G257" i="1"/>
  <c r="F257" i="1"/>
  <c r="E257" i="1"/>
  <c r="A257" i="1" s="1"/>
  <c r="B257" i="1"/>
  <c r="H256" i="1"/>
  <c r="G256" i="1"/>
  <c r="F256" i="1"/>
  <c r="E256" i="1"/>
  <c r="A256" i="1" s="1"/>
  <c r="B256" i="1"/>
  <c r="H255" i="1"/>
  <c r="G255" i="1"/>
  <c r="F255" i="1"/>
  <c r="E255" i="1"/>
  <c r="A255" i="1" s="1"/>
  <c r="B255" i="1"/>
  <c r="H254" i="1"/>
  <c r="G254" i="1"/>
  <c r="F254" i="1"/>
  <c r="E254" i="1"/>
  <c r="A254" i="1" s="1"/>
  <c r="B254" i="1"/>
  <c r="H253" i="1"/>
  <c r="G253" i="1"/>
  <c r="F253" i="1"/>
  <c r="E253" i="1"/>
  <c r="A253" i="1" s="1"/>
  <c r="B253" i="1"/>
  <c r="H252" i="1"/>
  <c r="G252" i="1"/>
  <c r="F252" i="1"/>
  <c r="E252" i="1"/>
  <c r="B252" i="1"/>
  <c r="H251" i="1"/>
  <c r="G251" i="1"/>
  <c r="F251" i="1"/>
  <c r="E251" i="1"/>
  <c r="A251" i="1" s="1"/>
  <c r="B251" i="1"/>
  <c r="H250" i="1"/>
  <c r="G250" i="1"/>
  <c r="F250" i="1"/>
  <c r="E250" i="1"/>
  <c r="A250" i="1" s="1"/>
  <c r="B250" i="1"/>
  <c r="H249" i="1"/>
  <c r="G249" i="1"/>
  <c r="F249" i="1"/>
  <c r="E249" i="1"/>
  <c r="A249" i="1" s="1"/>
  <c r="B249" i="1"/>
  <c r="H248" i="1"/>
  <c r="G248" i="1"/>
  <c r="F248" i="1"/>
  <c r="E248" i="1"/>
  <c r="A248" i="1" s="1"/>
  <c r="B248" i="1"/>
  <c r="H247" i="1"/>
  <c r="G247" i="1"/>
  <c r="F247" i="1"/>
  <c r="E247" i="1"/>
  <c r="A247" i="1" s="1"/>
  <c r="B247" i="1"/>
  <c r="H246" i="1"/>
  <c r="G246" i="1"/>
  <c r="F246" i="1"/>
  <c r="E246" i="1"/>
  <c r="A246" i="1" s="1"/>
  <c r="B246" i="1"/>
  <c r="H245" i="1"/>
  <c r="G245" i="1"/>
  <c r="F245" i="1"/>
  <c r="E245" i="1"/>
  <c r="A245" i="1" s="1"/>
  <c r="B245" i="1"/>
  <c r="H244" i="1"/>
  <c r="G244" i="1"/>
  <c r="F244" i="1"/>
  <c r="E244" i="1"/>
  <c r="B244" i="1"/>
  <c r="H243" i="1"/>
  <c r="G243" i="1"/>
  <c r="F243" i="1"/>
  <c r="E243" i="1"/>
  <c r="A243" i="1" s="1"/>
  <c r="B243" i="1"/>
  <c r="H242" i="1"/>
  <c r="G242" i="1"/>
  <c r="F242" i="1"/>
  <c r="E242" i="1"/>
  <c r="A242" i="1" s="1"/>
  <c r="B242" i="1"/>
  <c r="H241" i="1"/>
  <c r="G241" i="1"/>
  <c r="F241" i="1"/>
  <c r="E241" i="1"/>
  <c r="A241" i="1" s="1"/>
  <c r="B241" i="1"/>
  <c r="H240" i="1"/>
  <c r="G240" i="1"/>
  <c r="F240" i="1"/>
  <c r="E240" i="1"/>
  <c r="A240" i="1" s="1"/>
  <c r="B240" i="1"/>
  <c r="H239" i="1"/>
  <c r="G239" i="1"/>
  <c r="F239" i="1"/>
  <c r="E239" i="1"/>
  <c r="A239" i="1" s="1"/>
  <c r="B239" i="1"/>
  <c r="H238" i="1"/>
  <c r="G238" i="1"/>
  <c r="F238" i="1"/>
  <c r="E238" i="1"/>
  <c r="A238" i="1" s="1"/>
  <c r="B238" i="1"/>
  <c r="H237" i="1"/>
  <c r="G237" i="1"/>
  <c r="F237" i="1"/>
  <c r="E237" i="1"/>
  <c r="A237" i="1" s="1"/>
  <c r="B237" i="1"/>
  <c r="H236" i="1"/>
  <c r="G236" i="1"/>
  <c r="F236" i="1"/>
  <c r="E236" i="1"/>
  <c r="B236" i="1"/>
  <c r="H235" i="1"/>
  <c r="G235" i="1"/>
  <c r="F235" i="1"/>
  <c r="E235" i="1"/>
  <c r="A235" i="1" s="1"/>
  <c r="B235" i="1"/>
  <c r="H234" i="1"/>
  <c r="G234" i="1"/>
  <c r="F234" i="1"/>
  <c r="E234" i="1"/>
  <c r="A234" i="1" s="1"/>
  <c r="B234" i="1"/>
  <c r="H233" i="1"/>
  <c r="G233" i="1"/>
  <c r="F233" i="1"/>
  <c r="E233" i="1"/>
  <c r="A233" i="1" s="1"/>
  <c r="B233" i="1"/>
  <c r="H232" i="1"/>
  <c r="G232" i="1"/>
  <c r="F232" i="1"/>
  <c r="E232" i="1"/>
  <c r="A232" i="1" s="1"/>
  <c r="B232" i="1"/>
  <c r="H231" i="1"/>
  <c r="G231" i="1"/>
  <c r="F231" i="1"/>
  <c r="E231" i="1"/>
  <c r="A231" i="1" s="1"/>
  <c r="B231" i="1"/>
  <c r="H230" i="1"/>
  <c r="G230" i="1"/>
  <c r="F230" i="1"/>
  <c r="E230" i="1"/>
  <c r="A230" i="1" s="1"/>
  <c r="B230" i="1"/>
  <c r="H229" i="1"/>
  <c r="G229" i="1"/>
  <c r="F229" i="1"/>
  <c r="E229" i="1"/>
  <c r="A229" i="1" s="1"/>
  <c r="B229" i="1"/>
  <c r="H228" i="1"/>
  <c r="G228" i="1"/>
  <c r="F228" i="1"/>
  <c r="E228" i="1"/>
  <c r="B228" i="1"/>
  <c r="H227" i="1"/>
  <c r="G227" i="1"/>
  <c r="F227" i="1"/>
  <c r="E227" i="1"/>
  <c r="A227" i="1" s="1"/>
  <c r="B227" i="1"/>
  <c r="H226" i="1"/>
  <c r="G226" i="1"/>
  <c r="F226" i="1"/>
  <c r="E226" i="1"/>
  <c r="A226" i="1" s="1"/>
  <c r="B226" i="1"/>
  <c r="H225" i="1"/>
  <c r="G225" i="1"/>
  <c r="F225" i="1"/>
  <c r="E225" i="1"/>
  <c r="B225" i="1"/>
  <c r="H224" i="1"/>
  <c r="G224" i="1"/>
  <c r="F224" i="1"/>
  <c r="E224" i="1"/>
  <c r="B224" i="1"/>
  <c r="H223" i="1"/>
  <c r="G223" i="1"/>
  <c r="F223" i="1"/>
  <c r="E223" i="1"/>
  <c r="B223" i="1"/>
  <c r="H222" i="1"/>
  <c r="G222" i="1"/>
  <c r="F222" i="1"/>
  <c r="E222" i="1"/>
  <c r="A222" i="1" s="1"/>
  <c r="B222" i="1"/>
  <c r="H221" i="1"/>
  <c r="G221" i="1"/>
  <c r="F221" i="1"/>
  <c r="E221" i="1"/>
  <c r="B221" i="1"/>
  <c r="H220" i="1"/>
  <c r="G220" i="1"/>
  <c r="F220" i="1"/>
  <c r="E220" i="1"/>
  <c r="B220" i="1"/>
  <c r="H219" i="1"/>
  <c r="G219" i="1"/>
  <c r="F219" i="1"/>
  <c r="E219" i="1"/>
  <c r="A219" i="1" s="1"/>
  <c r="B219" i="1"/>
  <c r="H218" i="1"/>
  <c r="G218" i="1"/>
  <c r="F218" i="1"/>
  <c r="E218" i="1"/>
  <c r="B218" i="1"/>
  <c r="H217" i="1"/>
  <c r="G217" i="1"/>
  <c r="F217" i="1"/>
  <c r="E217" i="1"/>
  <c r="B217" i="1"/>
  <c r="H216" i="1"/>
  <c r="G216" i="1"/>
  <c r="F216" i="1"/>
  <c r="E216" i="1"/>
  <c r="B216" i="1"/>
  <c r="H215" i="1"/>
  <c r="G215" i="1"/>
  <c r="F215" i="1"/>
  <c r="E215" i="1"/>
  <c r="B215" i="1"/>
  <c r="H214" i="1"/>
  <c r="G214" i="1"/>
  <c r="F214" i="1"/>
  <c r="E214" i="1"/>
  <c r="A214" i="1" s="1"/>
  <c r="B214" i="1"/>
  <c r="H213" i="1"/>
  <c r="G213" i="1"/>
  <c r="F213" i="1"/>
  <c r="E213" i="1"/>
  <c r="B213" i="1"/>
  <c r="H212" i="1"/>
  <c r="G212" i="1"/>
  <c r="F212" i="1"/>
  <c r="E212" i="1"/>
  <c r="B212" i="1"/>
  <c r="H211" i="1"/>
  <c r="G211" i="1"/>
  <c r="F211" i="1"/>
  <c r="E211" i="1"/>
  <c r="B211" i="1"/>
  <c r="H210" i="1"/>
  <c r="G210" i="1"/>
  <c r="F210" i="1"/>
  <c r="E210" i="1"/>
  <c r="B210" i="1"/>
  <c r="H209" i="1"/>
  <c r="G209" i="1"/>
  <c r="F209" i="1"/>
  <c r="E209" i="1"/>
  <c r="B209" i="1"/>
  <c r="H208" i="1"/>
  <c r="G208" i="1"/>
  <c r="F208" i="1"/>
  <c r="E208" i="1"/>
  <c r="B208" i="1"/>
  <c r="H207" i="1"/>
  <c r="G207" i="1"/>
  <c r="F207" i="1"/>
  <c r="E207" i="1"/>
  <c r="B207" i="1"/>
  <c r="H206" i="1"/>
  <c r="G206" i="1"/>
  <c r="F206" i="1"/>
  <c r="E206" i="1"/>
  <c r="B206" i="1"/>
  <c r="H205" i="1"/>
  <c r="G205" i="1"/>
  <c r="F205" i="1"/>
  <c r="E205" i="1"/>
  <c r="B205" i="1"/>
  <c r="H204" i="1"/>
  <c r="G204" i="1"/>
  <c r="F204" i="1"/>
  <c r="E204" i="1"/>
  <c r="B204" i="1"/>
  <c r="H203" i="1"/>
  <c r="G203" i="1"/>
  <c r="F203" i="1"/>
  <c r="E203" i="1"/>
  <c r="B203" i="1"/>
  <c r="H202" i="1"/>
  <c r="G202" i="1"/>
  <c r="F202" i="1"/>
  <c r="E202" i="1"/>
  <c r="A202" i="1" s="1"/>
  <c r="B202" i="1"/>
  <c r="H201" i="1"/>
  <c r="G201" i="1"/>
  <c r="F201" i="1"/>
  <c r="E201" i="1"/>
  <c r="B201" i="1"/>
  <c r="H200" i="1"/>
  <c r="G200" i="1"/>
  <c r="F200" i="1"/>
  <c r="E200" i="1"/>
  <c r="B200" i="1"/>
  <c r="H199" i="1"/>
  <c r="G199" i="1"/>
  <c r="F199" i="1"/>
  <c r="E199" i="1"/>
  <c r="B199" i="1"/>
  <c r="H198" i="1"/>
  <c r="G198" i="1"/>
  <c r="F198" i="1"/>
  <c r="E198" i="1"/>
  <c r="B198" i="1"/>
  <c r="H197" i="1"/>
  <c r="G197" i="1"/>
  <c r="F197" i="1"/>
  <c r="E197" i="1"/>
  <c r="B197" i="1"/>
  <c r="H196" i="1"/>
  <c r="G196" i="1"/>
  <c r="F196" i="1"/>
  <c r="E196" i="1"/>
  <c r="B196" i="1"/>
  <c r="H195" i="1"/>
  <c r="G195" i="1"/>
  <c r="F195" i="1"/>
  <c r="E195" i="1"/>
  <c r="B195" i="1"/>
  <c r="H194" i="1"/>
  <c r="G194" i="1"/>
  <c r="F194" i="1"/>
  <c r="E194" i="1"/>
  <c r="B194" i="1"/>
  <c r="H193" i="1"/>
  <c r="G193" i="1"/>
  <c r="F193" i="1"/>
  <c r="E193" i="1"/>
  <c r="B193" i="1"/>
  <c r="H192" i="1"/>
  <c r="G192" i="1"/>
  <c r="F192" i="1"/>
  <c r="E192" i="1"/>
  <c r="B192" i="1"/>
  <c r="H191" i="1"/>
  <c r="G191" i="1"/>
  <c r="F191" i="1"/>
  <c r="E191" i="1"/>
  <c r="B191" i="1"/>
  <c r="H190" i="1"/>
  <c r="G190" i="1"/>
  <c r="F190" i="1"/>
  <c r="E190" i="1"/>
  <c r="B190" i="1"/>
  <c r="H189" i="1"/>
  <c r="G189" i="1"/>
  <c r="F189" i="1"/>
  <c r="E189" i="1"/>
  <c r="B189" i="1"/>
  <c r="H188" i="1"/>
  <c r="G188" i="1"/>
  <c r="F188" i="1"/>
  <c r="E188" i="1"/>
  <c r="B188" i="1"/>
  <c r="H187" i="1"/>
  <c r="G187" i="1"/>
  <c r="F187" i="1"/>
  <c r="E187" i="1"/>
  <c r="B187" i="1"/>
  <c r="H186" i="1"/>
  <c r="G186" i="1"/>
  <c r="F186" i="1"/>
  <c r="E186" i="1"/>
  <c r="B186" i="1"/>
  <c r="H185" i="1"/>
  <c r="G185" i="1"/>
  <c r="F185" i="1"/>
  <c r="E185" i="1"/>
  <c r="B185" i="1"/>
  <c r="H184" i="1"/>
  <c r="G184" i="1"/>
  <c r="F184" i="1"/>
  <c r="E184" i="1"/>
  <c r="B184" i="1"/>
  <c r="H183" i="1"/>
  <c r="G183" i="1"/>
  <c r="F183" i="1"/>
  <c r="E183" i="1"/>
  <c r="B183" i="1"/>
  <c r="H182" i="1"/>
  <c r="G182" i="1"/>
  <c r="F182" i="1"/>
  <c r="E182" i="1"/>
  <c r="B182" i="1"/>
  <c r="H181" i="1"/>
  <c r="G181" i="1"/>
  <c r="F181" i="1"/>
  <c r="E181" i="1"/>
  <c r="B181" i="1"/>
  <c r="H180" i="1"/>
  <c r="G180" i="1"/>
  <c r="F180" i="1"/>
  <c r="E180" i="1"/>
  <c r="B180" i="1"/>
  <c r="H179" i="1"/>
  <c r="G179" i="1"/>
  <c r="F179" i="1"/>
  <c r="E179" i="1"/>
  <c r="B179" i="1"/>
  <c r="H178" i="1"/>
  <c r="G178" i="1"/>
  <c r="F178" i="1"/>
  <c r="E178" i="1"/>
  <c r="A178" i="1" s="1"/>
  <c r="B178" i="1"/>
  <c r="H177" i="1"/>
  <c r="G177" i="1"/>
  <c r="F177" i="1"/>
  <c r="E177" i="1"/>
  <c r="B177" i="1"/>
  <c r="H176" i="1"/>
  <c r="G176" i="1"/>
  <c r="F176" i="1"/>
  <c r="E176" i="1"/>
  <c r="B176" i="1"/>
  <c r="H175" i="1"/>
  <c r="G175" i="1"/>
  <c r="F175" i="1"/>
  <c r="E175" i="1"/>
  <c r="A175" i="1" s="1"/>
  <c r="B175" i="1"/>
  <c r="H174" i="1"/>
  <c r="G174" i="1"/>
  <c r="F174" i="1"/>
  <c r="E174" i="1"/>
  <c r="B174" i="1"/>
  <c r="H173" i="1"/>
  <c r="G173" i="1"/>
  <c r="F173" i="1"/>
  <c r="E173" i="1"/>
  <c r="B173" i="1"/>
  <c r="H172" i="1"/>
  <c r="G172" i="1"/>
  <c r="F172" i="1"/>
  <c r="E172" i="1"/>
  <c r="B172" i="1"/>
  <c r="H171" i="1"/>
  <c r="G171" i="1"/>
  <c r="F171" i="1"/>
  <c r="E171" i="1"/>
  <c r="A171" i="1" s="1"/>
  <c r="B171" i="1"/>
  <c r="H170" i="1"/>
  <c r="G170" i="1"/>
  <c r="F170" i="1"/>
  <c r="E170" i="1"/>
  <c r="B170" i="1"/>
  <c r="H169" i="1"/>
  <c r="G169" i="1"/>
  <c r="F169" i="1"/>
  <c r="E169" i="1"/>
  <c r="A169" i="1" s="1"/>
  <c r="B169" i="1"/>
  <c r="H168" i="1"/>
  <c r="G168" i="1"/>
  <c r="F168" i="1"/>
  <c r="E168" i="1"/>
  <c r="A168" i="1" s="1"/>
  <c r="B168" i="1"/>
  <c r="H167" i="1"/>
  <c r="G167" i="1"/>
  <c r="F167" i="1"/>
  <c r="E167" i="1"/>
  <c r="B167" i="1"/>
  <c r="H166" i="1"/>
  <c r="G166" i="1"/>
  <c r="F166" i="1"/>
  <c r="E166" i="1"/>
  <c r="B166" i="1"/>
  <c r="H165" i="1"/>
  <c r="G165" i="1"/>
  <c r="F165" i="1"/>
  <c r="E165" i="1"/>
  <c r="B165" i="1"/>
  <c r="H164" i="1"/>
  <c r="G164" i="1"/>
  <c r="F164" i="1"/>
  <c r="E164" i="1"/>
  <c r="B164" i="1"/>
  <c r="H163" i="1"/>
  <c r="G163" i="1"/>
  <c r="F163" i="1"/>
  <c r="E163" i="1"/>
  <c r="B163" i="1"/>
  <c r="H162" i="1"/>
  <c r="G162" i="1"/>
  <c r="F162" i="1"/>
  <c r="E162" i="1"/>
  <c r="B162" i="1"/>
  <c r="H161" i="1"/>
  <c r="G161" i="1"/>
  <c r="F161" i="1"/>
  <c r="E161" i="1"/>
  <c r="A161" i="1" s="1"/>
  <c r="B161" i="1"/>
  <c r="H160" i="1"/>
  <c r="G160" i="1"/>
  <c r="F160" i="1"/>
  <c r="E160" i="1"/>
  <c r="B160" i="1"/>
  <c r="H159" i="1"/>
  <c r="G159" i="1"/>
  <c r="F159" i="1"/>
  <c r="E159" i="1"/>
  <c r="B159" i="1"/>
  <c r="H158" i="1"/>
  <c r="G158" i="1"/>
  <c r="F158" i="1"/>
  <c r="E158" i="1"/>
  <c r="B158" i="1"/>
  <c r="H157" i="1"/>
  <c r="G157" i="1"/>
  <c r="F157" i="1"/>
  <c r="E157" i="1"/>
  <c r="B157" i="1"/>
  <c r="H156" i="1"/>
  <c r="G156" i="1"/>
  <c r="F156" i="1"/>
  <c r="E156" i="1"/>
  <c r="B156" i="1"/>
  <c r="H155" i="1"/>
  <c r="G155" i="1"/>
  <c r="F155" i="1"/>
  <c r="E155" i="1"/>
  <c r="A155" i="1" s="1"/>
  <c r="B155" i="1"/>
  <c r="H154" i="1"/>
  <c r="G154" i="1"/>
  <c r="F154" i="1"/>
  <c r="E154" i="1"/>
  <c r="B154" i="1"/>
  <c r="H153" i="1"/>
  <c r="G153" i="1"/>
  <c r="F153" i="1"/>
  <c r="E153" i="1"/>
  <c r="B153" i="1"/>
  <c r="H152" i="1"/>
  <c r="G152" i="1"/>
  <c r="F152" i="1"/>
  <c r="E152" i="1"/>
  <c r="B152" i="1"/>
  <c r="H151" i="1"/>
  <c r="G151" i="1"/>
  <c r="F151" i="1"/>
  <c r="E151" i="1"/>
  <c r="A151" i="1" s="1"/>
  <c r="B151" i="1"/>
  <c r="H150" i="1"/>
  <c r="G150" i="1"/>
  <c r="F150" i="1"/>
  <c r="E150" i="1"/>
  <c r="B150" i="1"/>
  <c r="H149" i="1"/>
  <c r="G149" i="1"/>
  <c r="F149" i="1"/>
  <c r="E149" i="1"/>
  <c r="A149" i="1" s="1"/>
  <c r="B149" i="1"/>
  <c r="H148" i="1"/>
  <c r="G148" i="1"/>
  <c r="F148" i="1"/>
  <c r="E148" i="1"/>
  <c r="B148" i="1"/>
  <c r="H147" i="1"/>
  <c r="G147" i="1"/>
  <c r="F147" i="1"/>
  <c r="E147" i="1"/>
  <c r="A147" i="1" s="1"/>
  <c r="B147" i="1"/>
  <c r="H146" i="1"/>
  <c r="G146" i="1"/>
  <c r="F146" i="1"/>
  <c r="E146" i="1"/>
  <c r="B146" i="1"/>
  <c r="H145" i="1"/>
  <c r="G145" i="1"/>
  <c r="F145" i="1"/>
  <c r="E145" i="1"/>
  <c r="B145" i="1"/>
  <c r="H144" i="1"/>
  <c r="G144" i="1"/>
  <c r="F144" i="1"/>
  <c r="E144" i="1"/>
  <c r="B144" i="1"/>
  <c r="H143" i="1"/>
  <c r="G143" i="1"/>
  <c r="F143" i="1"/>
  <c r="E143" i="1"/>
  <c r="A143" i="1" s="1"/>
  <c r="B143" i="1"/>
  <c r="H142" i="1"/>
  <c r="G142" i="1"/>
  <c r="F142" i="1"/>
  <c r="E142" i="1"/>
  <c r="B142" i="1"/>
  <c r="H141" i="1"/>
  <c r="G141" i="1"/>
  <c r="F141" i="1"/>
  <c r="E141" i="1"/>
  <c r="B141" i="1"/>
  <c r="H140" i="1"/>
  <c r="G140" i="1"/>
  <c r="F140" i="1"/>
  <c r="E140" i="1"/>
  <c r="B140" i="1"/>
  <c r="H139" i="1"/>
  <c r="G139" i="1"/>
  <c r="F139" i="1"/>
  <c r="E139" i="1"/>
  <c r="A139" i="1" s="1"/>
  <c r="B139" i="1"/>
  <c r="H138" i="1"/>
  <c r="G138" i="1"/>
  <c r="F138" i="1"/>
  <c r="E138" i="1"/>
  <c r="B138" i="1"/>
  <c r="H137" i="1"/>
  <c r="G137" i="1"/>
  <c r="F137" i="1"/>
  <c r="E137" i="1"/>
  <c r="A137" i="1" s="1"/>
  <c r="B137" i="1"/>
  <c r="H136" i="1"/>
  <c r="G136" i="1"/>
  <c r="F136" i="1"/>
  <c r="E136" i="1"/>
  <c r="B136" i="1"/>
  <c r="H135" i="1"/>
  <c r="G135" i="1"/>
  <c r="F135" i="1"/>
  <c r="E135" i="1"/>
  <c r="B135" i="1"/>
  <c r="H134" i="1"/>
  <c r="G134" i="1"/>
  <c r="F134" i="1"/>
  <c r="E134" i="1"/>
  <c r="B134" i="1"/>
  <c r="H133" i="1"/>
  <c r="G133" i="1"/>
  <c r="F133" i="1"/>
  <c r="E133" i="1"/>
  <c r="B133" i="1"/>
  <c r="H132" i="1"/>
  <c r="G132" i="1"/>
  <c r="F132" i="1"/>
  <c r="E132" i="1"/>
  <c r="B132" i="1"/>
  <c r="H131" i="1"/>
  <c r="G131" i="1"/>
  <c r="F131" i="1"/>
  <c r="E131" i="1"/>
  <c r="B131" i="1"/>
  <c r="H130" i="1"/>
  <c r="G130" i="1"/>
  <c r="F130" i="1"/>
  <c r="E130" i="1"/>
  <c r="B130" i="1"/>
  <c r="H129" i="1"/>
  <c r="G129" i="1"/>
  <c r="F129" i="1"/>
  <c r="E129" i="1"/>
  <c r="B129" i="1"/>
  <c r="H128" i="1"/>
  <c r="G128" i="1"/>
  <c r="F128" i="1"/>
  <c r="E128" i="1"/>
  <c r="B128" i="1"/>
  <c r="H127" i="1"/>
  <c r="G127" i="1"/>
  <c r="F127" i="1"/>
  <c r="E127" i="1"/>
  <c r="A127" i="1" s="1"/>
  <c r="B127" i="1"/>
  <c r="H126" i="1"/>
  <c r="G126" i="1"/>
  <c r="F126" i="1"/>
  <c r="E126" i="1"/>
  <c r="B126" i="1"/>
  <c r="H125" i="1"/>
  <c r="G125" i="1"/>
  <c r="F125" i="1"/>
  <c r="E125" i="1"/>
  <c r="B125" i="1"/>
  <c r="A125" i="1"/>
  <c r="H124" i="1"/>
  <c r="G124" i="1"/>
  <c r="F124" i="1"/>
  <c r="E124" i="1"/>
  <c r="B124" i="1"/>
  <c r="H123" i="1"/>
  <c r="G123" i="1"/>
  <c r="F123" i="1"/>
  <c r="E123" i="1"/>
  <c r="B123" i="1"/>
  <c r="H122" i="1"/>
  <c r="G122" i="1"/>
  <c r="F122" i="1"/>
  <c r="E122" i="1"/>
  <c r="B122" i="1"/>
  <c r="H121" i="1"/>
  <c r="G121" i="1"/>
  <c r="F121" i="1"/>
  <c r="E121" i="1"/>
  <c r="B121" i="1"/>
  <c r="H120" i="1"/>
  <c r="G120" i="1"/>
  <c r="F120" i="1"/>
  <c r="E120" i="1"/>
  <c r="B120" i="1"/>
  <c r="A120" i="1"/>
  <c r="H119" i="1"/>
  <c r="G119" i="1"/>
  <c r="F119" i="1"/>
  <c r="E119" i="1"/>
  <c r="B119" i="1"/>
  <c r="H118" i="1"/>
  <c r="G118" i="1"/>
  <c r="F118" i="1"/>
  <c r="E118" i="1"/>
  <c r="B118" i="1"/>
  <c r="H117" i="1"/>
  <c r="G117" i="1"/>
  <c r="F117" i="1"/>
  <c r="E117" i="1"/>
  <c r="B117" i="1"/>
  <c r="H116" i="1"/>
  <c r="G116" i="1"/>
  <c r="F116" i="1"/>
  <c r="E116" i="1"/>
  <c r="B116" i="1"/>
  <c r="A116" i="1"/>
  <c r="H115" i="1"/>
  <c r="G115" i="1"/>
  <c r="F115" i="1"/>
  <c r="E115" i="1"/>
  <c r="B115" i="1"/>
  <c r="H114" i="1"/>
  <c r="G114" i="1"/>
  <c r="F114" i="1"/>
  <c r="E114" i="1"/>
  <c r="B114" i="1"/>
  <c r="H113" i="1"/>
  <c r="G113" i="1"/>
  <c r="F113" i="1"/>
  <c r="E113" i="1"/>
  <c r="A113" i="1" s="1"/>
  <c r="B113" i="1"/>
  <c r="H112" i="1"/>
  <c r="G112" i="1"/>
  <c r="F112" i="1"/>
  <c r="E112" i="1"/>
  <c r="B112" i="1"/>
  <c r="H111" i="1"/>
  <c r="G111" i="1"/>
  <c r="F111" i="1"/>
  <c r="E111" i="1"/>
  <c r="B111" i="1"/>
  <c r="H110" i="1"/>
  <c r="G110" i="1"/>
  <c r="F110" i="1"/>
  <c r="E110" i="1"/>
  <c r="B110" i="1"/>
  <c r="A110" i="1"/>
  <c r="H109" i="1"/>
  <c r="G109" i="1"/>
  <c r="F109" i="1"/>
  <c r="E109" i="1"/>
  <c r="B109" i="1"/>
  <c r="H108" i="1"/>
  <c r="G108" i="1"/>
  <c r="F108" i="1"/>
  <c r="E108" i="1"/>
  <c r="B108" i="1"/>
  <c r="H107" i="1"/>
  <c r="G107" i="1"/>
  <c r="F107" i="1"/>
  <c r="E107" i="1"/>
  <c r="A107" i="1" s="1"/>
  <c r="B107" i="1"/>
  <c r="H106" i="1"/>
  <c r="G106" i="1"/>
  <c r="F106" i="1"/>
  <c r="E106" i="1"/>
  <c r="B106" i="1"/>
  <c r="H105" i="1"/>
  <c r="G105" i="1"/>
  <c r="F105" i="1"/>
  <c r="E105" i="1"/>
  <c r="B105" i="1"/>
  <c r="A105" i="1"/>
  <c r="H104" i="1"/>
  <c r="G104" i="1"/>
  <c r="F104" i="1"/>
  <c r="E104" i="1"/>
  <c r="B104" i="1"/>
  <c r="H103" i="1"/>
  <c r="G103" i="1"/>
  <c r="F103" i="1"/>
  <c r="E103" i="1"/>
  <c r="B103" i="1"/>
  <c r="H102" i="1"/>
  <c r="G102" i="1"/>
  <c r="F102" i="1"/>
  <c r="E102" i="1"/>
  <c r="B102" i="1"/>
  <c r="H101" i="1"/>
  <c r="G101" i="1"/>
  <c r="F101" i="1"/>
  <c r="E101" i="1"/>
  <c r="B101" i="1"/>
  <c r="H100" i="1"/>
  <c r="G100" i="1"/>
  <c r="F100" i="1"/>
  <c r="E100" i="1"/>
  <c r="B100" i="1"/>
  <c r="H99" i="1"/>
  <c r="G99" i="1"/>
  <c r="F99" i="1"/>
  <c r="E99" i="1"/>
  <c r="B99" i="1"/>
  <c r="H98" i="1"/>
  <c r="G98" i="1"/>
  <c r="F98" i="1"/>
  <c r="E98" i="1"/>
  <c r="A98" i="1" s="1"/>
  <c r="B98" i="1"/>
  <c r="H97" i="1"/>
  <c r="G97" i="1"/>
  <c r="F97" i="1"/>
  <c r="E97" i="1"/>
  <c r="B97" i="1"/>
  <c r="H96" i="1"/>
  <c r="G96" i="1"/>
  <c r="F96" i="1"/>
  <c r="E96" i="1"/>
  <c r="B96" i="1"/>
  <c r="H95" i="1"/>
  <c r="G95" i="1"/>
  <c r="F95" i="1"/>
  <c r="E95" i="1"/>
  <c r="B95" i="1"/>
  <c r="H94" i="1"/>
  <c r="G94" i="1"/>
  <c r="F94" i="1"/>
  <c r="E94" i="1"/>
  <c r="B94" i="1"/>
  <c r="H93" i="1"/>
  <c r="G93" i="1"/>
  <c r="F93" i="1"/>
  <c r="E93" i="1"/>
  <c r="B93" i="1"/>
  <c r="H92" i="1"/>
  <c r="G92" i="1"/>
  <c r="F92" i="1"/>
  <c r="E92" i="1"/>
  <c r="B92" i="1"/>
  <c r="H91" i="1"/>
  <c r="G91" i="1"/>
  <c r="F91" i="1"/>
  <c r="E91" i="1"/>
  <c r="B91" i="1"/>
  <c r="H90" i="1"/>
  <c r="G90" i="1"/>
  <c r="F90" i="1"/>
  <c r="E90" i="1"/>
  <c r="B90" i="1"/>
  <c r="H89" i="1"/>
  <c r="G89" i="1"/>
  <c r="F89" i="1"/>
  <c r="E89" i="1"/>
  <c r="B89" i="1"/>
  <c r="H88" i="1"/>
  <c r="G88" i="1"/>
  <c r="F88" i="1"/>
  <c r="E88" i="1"/>
  <c r="B88" i="1"/>
  <c r="H87" i="1"/>
  <c r="G87" i="1"/>
  <c r="F87" i="1"/>
  <c r="E87" i="1"/>
  <c r="A87" i="1" s="1"/>
  <c r="B87" i="1"/>
  <c r="H86" i="1"/>
  <c r="G86" i="1"/>
  <c r="F86" i="1"/>
  <c r="E86" i="1"/>
  <c r="B86" i="1"/>
  <c r="H85" i="1"/>
  <c r="G85" i="1"/>
  <c r="F85" i="1"/>
  <c r="E85" i="1"/>
  <c r="B85" i="1"/>
  <c r="H84" i="1"/>
  <c r="G84" i="1"/>
  <c r="F84" i="1"/>
  <c r="E84" i="1"/>
  <c r="B84" i="1"/>
  <c r="H83" i="1"/>
  <c r="G83" i="1"/>
  <c r="F83" i="1"/>
  <c r="E83" i="1"/>
  <c r="B83" i="1"/>
  <c r="H82" i="1"/>
  <c r="G82" i="1"/>
  <c r="F82" i="1"/>
  <c r="E82" i="1"/>
  <c r="B82" i="1"/>
  <c r="H81" i="1"/>
  <c r="G81" i="1"/>
  <c r="F81" i="1"/>
  <c r="E81" i="1"/>
  <c r="B81" i="1"/>
  <c r="H80" i="1"/>
  <c r="G80" i="1"/>
  <c r="F80" i="1"/>
  <c r="E80" i="1"/>
  <c r="B80" i="1"/>
  <c r="H79" i="1"/>
  <c r="G79" i="1"/>
  <c r="F79" i="1"/>
  <c r="E79" i="1"/>
  <c r="B79" i="1"/>
  <c r="H78" i="1"/>
  <c r="G78" i="1"/>
  <c r="F78" i="1"/>
  <c r="E78" i="1"/>
  <c r="B78" i="1"/>
  <c r="H77" i="1"/>
  <c r="G77" i="1"/>
  <c r="F77" i="1"/>
  <c r="E77" i="1"/>
  <c r="B77" i="1"/>
  <c r="H76" i="1"/>
  <c r="G76" i="1"/>
  <c r="F76" i="1"/>
  <c r="E76" i="1"/>
  <c r="B76" i="1"/>
  <c r="A76" i="1"/>
  <c r="H75" i="1"/>
  <c r="G75" i="1"/>
  <c r="F75" i="1"/>
  <c r="E75" i="1"/>
  <c r="B75" i="1"/>
  <c r="A75" i="1"/>
  <c r="H74" i="1"/>
  <c r="G74" i="1"/>
  <c r="F74" i="1"/>
  <c r="E74" i="1"/>
  <c r="B74" i="1"/>
  <c r="H73" i="1"/>
  <c r="G73" i="1"/>
  <c r="F73" i="1"/>
  <c r="E73" i="1"/>
  <c r="B73" i="1"/>
  <c r="H72" i="1"/>
  <c r="G72" i="1"/>
  <c r="F72" i="1"/>
  <c r="E72" i="1"/>
  <c r="A72" i="1" s="1"/>
  <c r="B72" i="1"/>
  <c r="H71" i="1"/>
  <c r="G71" i="1"/>
  <c r="F71" i="1"/>
  <c r="E71" i="1"/>
  <c r="B71" i="1"/>
  <c r="H70" i="1"/>
  <c r="G70" i="1"/>
  <c r="F70" i="1"/>
  <c r="E70" i="1"/>
  <c r="B70" i="1"/>
  <c r="H69" i="1"/>
  <c r="G69" i="1"/>
  <c r="F69" i="1"/>
  <c r="E69" i="1"/>
  <c r="A69" i="1" s="1"/>
  <c r="B69" i="1"/>
  <c r="H68" i="1"/>
  <c r="G68" i="1"/>
  <c r="F68" i="1"/>
  <c r="E68" i="1"/>
  <c r="B68" i="1"/>
  <c r="H67" i="1"/>
  <c r="G67" i="1"/>
  <c r="F67" i="1"/>
  <c r="E67" i="1"/>
  <c r="A67" i="1" s="1"/>
  <c r="B67" i="1"/>
  <c r="H66" i="1"/>
  <c r="G66" i="1"/>
  <c r="F66" i="1"/>
  <c r="E66" i="1"/>
  <c r="B66" i="1"/>
  <c r="H65" i="1"/>
  <c r="G65" i="1"/>
  <c r="F65" i="1"/>
  <c r="E65" i="1"/>
  <c r="B65" i="1"/>
  <c r="H64" i="1"/>
  <c r="G64" i="1"/>
  <c r="F64" i="1"/>
  <c r="E64" i="1"/>
  <c r="A64" i="1" s="1"/>
  <c r="B64" i="1"/>
  <c r="H63" i="1"/>
  <c r="G63" i="1"/>
  <c r="F63" i="1"/>
  <c r="E63" i="1"/>
  <c r="B63" i="1"/>
  <c r="H62" i="1"/>
  <c r="G62" i="1"/>
  <c r="F62" i="1"/>
  <c r="E62" i="1"/>
  <c r="B62" i="1"/>
  <c r="H61" i="1"/>
  <c r="G61" i="1"/>
  <c r="F61" i="1"/>
  <c r="E61" i="1"/>
  <c r="B61" i="1"/>
  <c r="H60" i="1"/>
  <c r="G60" i="1"/>
  <c r="F60" i="1"/>
  <c r="E60" i="1"/>
  <c r="B60" i="1"/>
  <c r="H59" i="1"/>
  <c r="G59" i="1"/>
  <c r="F59" i="1"/>
  <c r="E59" i="1"/>
  <c r="B59" i="1"/>
  <c r="H58" i="1"/>
  <c r="G58" i="1"/>
  <c r="F58" i="1"/>
  <c r="E58" i="1"/>
  <c r="B58" i="1"/>
  <c r="H57" i="1"/>
  <c r="G57" i="1"/>
  <c r="F57" i="1"/>
  <c r="E57" i="1"/>
  <c r="B57" i="1"/>
  <c r="H56" i="1"/>
  <c r="G56" i="1"/>
  <c r="F56" i="1"/>
  <c r="E56" i="1"/>
  <c r="B56" i="1"/>
  <c r="H55" i="1"/>
  <c r="G55" i="1"/>
  <c r="F55" i="1"/>
  <c r="E55" i="1"/>
  <c r="A55" i="1" s="1"/>
  <c r="B55" i="1"/>
  <c r="H54" i="1"/>
  <c r="G54" i="1"/>
  <c r="F54" i="1"/>
  <c r="E54" i="1"/>
  <c r="B54" i="1"/>
  <c r="H53" i="1"/>
  <c r="G53" i="1"/>
  <c r="F53" i="1"/>
  <c r="E53" i="1"/>
  <c r="B53" i="1"/>
  <c r="H52" i="1"/>
  <c r="G52" i="1"/>
  <c r="F52" i="1"/>
  <c r="E52" i="1"/>
  <c r="B52" i="1"/>
  <c r="H51" i="1"/>
  <c r="G51" i="1"/>
  <c r="F51" i="1"/>
  <c r="E51" i="1"/>
  <c r="B51" i="1"/>
  <c r="H50" i="1"/>
  <c r="G50" i="1"/>
  <c r="F50" i="1"/>
  <c r="E50" i="1"/>
  <c r="A50" i="1" s="1"/>
  <c r="B50" i="1"/>
  <c r="H49" i="1"/>
  <c r="G49" i="1"/>
  <c r="F49" i="1"/>
  <c r="E49" i="1"/>
  <c r="B49" i="1"/>
  <c r="H48" i="1"/>
  <c r="G48" i="1"/>
  <c r="F48" i="1"/>
  <c r="E48" i="1"/>
  <c r="B48" i="1"/>
  <c r="H47" i="1"/>
  <c r="G47" i="1"/>
  <c r="F47" i="1"/>
  <c r="E47" i="1"/>
  <c r="B47" i="1"/>
  <c r="H46" i="1"/>
  <c r="G46" i="1"/>
  <c r="F46" i="1"/>
  <c r="E46" i="1"/>
  <c r="B46" i="1"/>
  <c r="H45" i="1"/>
  <c r="G45" i="1"/>
  <c r="F45" i="1"/>
  <c r="E45" i="1"/>
  <c r="B45" i="1"/>
  <c r="H44" i="1"/>
  <c r="G44" i="1"/>
  <c r="F44" i="1"/>
  <c r="E44" i="1"/>
  <c r="B44" i="1"/>
  <c r="H43" i="1"/>
  <c r="G43" i="1"/>
  <c r="F43" i="1"/>
  <c r="E43" i="1"/>
  <c r="B43" i="1"/>
  <c r="A43" i="1"/>
  <c r="H42" i="1"/>
  <c r="G42" i="1"/>
  <c r="F42" i="1"/>
  <c r="E42" i="1"/>
  <c r="B42" i="1"/>
  <c r="H41" i="1"/>
  <c r="G41" i="1"/>
  <c r="F41" i="1"/>
  <c r="E41" i="1"/>
  <c r="B41" i="1"/>
  <c r="H40" i="1"/>
  <c r="G40" i="1"/>
  <c r="F40" i="1"/>
  <c r="E40" i="1"/>
  <c r="B40" i="1"/>
  <c r="H39" i="1"/>
  <c r="G39" i="1"/>
  <c r="F39" i="1"/>
  <c r="E39" i="1"/>
  <c r="B39" i="1"/>
  <c r="H38" i="1"/>
  <c r="G38" i="1"/>
  <c r="F38" i="1"/>
  <c r="E38" i="1"/>
  <c r="B38" i="1"/>
  <c r="H37" i="1"/>
  <c r="G37" i="1"/>
  <c r="F37" i="1"/>
  <c r="E37" i="1"/>
  <c r="A37" i="1" s="1"/>
  <c r="B37" i="1"/>
  <c r="H36" i="1"/>
  <c r="G36" i="1"/>
  <c r="F36" i="1"/>
  <c r="E36" i="1"/>
  <c r="B36" i="1"/>
  <c r="H35" i="1"/>
  <c r="G35" i="1"/>
  <c r="F35" i="1"/>
  <c r="E35" i="1"/>
  <c r="B35" i="1"/>
  <c r="H34" i="1"/>
  <c r="G34" i="1"/>
  <c r="F34" i="1"/>
  <c r="E34" i="1"/>
  <c r="B34" i="1"/>
  <c r="H33" i="1"/>
  <c r="G33" i="1"/>
  <c r="F33" i="1"/>
  <c r="E33" i="1"/>
  <c r="B33" i="1"/>
  <c r="H32" i="1"/>
  <c r="G32" i="1"/>
  <c r="F32" i="1"/>
  <c r="E32" i="1"/>
  <c r="B32" i="1"/>
  <c r="H31" i="1"/>
  <c r="G31" i="1"/>
  <c r="F31" i="1"/>
  <c r="E31" i="1"/>
  <c r="B31" i="1"/>
  <c r="H30" i="1"/>
  <c r="G30" i="1"/>
  <c r="F30" i="1"/>
  <c r="E30" i="1"/>
  <c r="B30" i="1"/>
  <c r="H29" i="1"/>
  <c r="G29" i="1"/>
  <c r="F29" i="1"/>
  <c r="E29" i="1"/>
  <c r="B29" i="1"/>
  <c r="H28" i="1"/>
  <c r="G28" i="1"/>
  <c r="F28" i="1"/>
  <c r="E28" i="1"/>
  <c r="B28" i="1"/>
  <c r="H27" i="1"/>
  <c r="G27" i="1"/>
  <c r="F27" i="1"/>
  <c r="E27" i="1"/>
  <c r="B27" i="1"/>
  <c r="H26" i="1"/>
  <c r="G26" i="1"/>
  <c r="F26" i="1"/>
  <c r="E26" i="1"/>
  <c r="B26" i="1"/>
  <c r="H25" i="1"/>
  <c r="G25" i="1"/>
  <c r="F25" i="1"/>
  <c r="E25" i="1"/>
  <c r="B25" i="1"/>
  <c r="H24" i="1"/>
  <c r="G24" i="1"/>
  <c r="F24" i="1"/>
  <c r="E24" i="1"/>
  <c r="B24" i="1"/>
  <c r="H23" i="1"/>
  <c r="G23" i="1"/>
  <c r="F23" i="1"/>
  <c r="E23" i="1"/>
  <c r="B23" i="1"/>
  <c r="H22" i="1"/>
  <c r="G22" i="1"/>
  <c r="F22" i="1"/>
  <c r="E22" i="1"/>
  <c r="B22" i="1"/>
  <c r="H21" i="1"/>
  <c r="G21" i="1"/>
  <c r="F21" i="1"/>
  <c r="E21" i="1"/>
  <c r="B21" i="1"/>
  <c r="H20" i="1"/>
  <c r="G20" i="1"/>
  <c r="F20" i="1"/>
  <c r="E20" i="1"/>
  <c r="B20" i="1"/>
  <c r="H19" i="1"/>
  <c r="G19" i="1"/>
  <c r="F19" i="1"/>
  <c r="E19" i="1"/>
  <c r="B19" i="1"/>
  <c r="H18" i="1"/>
  <c r="G18" i="1"/>
  <c r="F18" i="1"/>
  <c r="E18" i="1"/>
  <c r="B18" i="1"/>
  <c r="H17" i="1"/>
  <c r="G17" i="1"/>
  <c r="F17" i="1"/>
  <c r="E17" i="1"/>
  <c r="B17" i="1"/>
  <c r="H16" i="1"/>
  <c r="G16" i="1"/>
  <c r="F16" i="1"/>
  <c r="E16" i="1"/>
  <c r="B16" i="1"/>
  <c r="H15" i="1"/>
  <c r="G15" i="1"/>
  <c r="F15" i="1"/>
  <c r="E15" i="1"/>
  <c r="B15" i="1"/>
  <c r="H14" i="1"/>
  <c r="G14" i="1"/>
  <c r="F14" i="1"/>
  <c r="E14" i="1"/>
  <c r="B14" i="1"/>
  <c r="H13" i="1"/>
  <c r="G13" i="1"/>
  <c r="F13" i="1"/>
  <c r="E13" i="1"/>
  <c r="B13" i="1"/>
  <c r="H12" i="1"/>
  <c r="G12" i="1"/>
  <c r="F12" i="1"/>
  <c r="E12" i="1"/>
  <c r="B12" i="1"/>
  <c r="H11" i="1"/>
  <c r="G11" i="1"/>
  <c r="F11" i="1"/>
  <c r="E11" i="1"/>
  <c r="B11" i="1"/>
  <c r="H10" i="1"/>
  <c r="G10" i="1"/>
  <c r="F10" i="1"/>
  <c r="E10" i="1"/>
  <c r="B10" i="1"/>
  <c r="H9" i="1"/>
  <c r="G9" i="1"/>
  <c r="F9" i="1"/>
  <c r="E9" i="1"/>
  <c r="B9" i="1"/>
  <c r="H8" i="1"/>
  <c r="G8" i="1"/>
  <c r="F8" i="1"/>
  <c r="E8" i="1"/>
  <c r="B8" i="1"/>
  <c r="H7" i="1"/>
  <c r="G7" i="1"/>
  <c r="F7" i="1"/>
  <c r="E7" i="1"/>
  <c r="B7" i="1"/>
  <c r="H6" i="1"/>
  <c r="G6" i="1"/>
  <c r="F6" i="1"/>
  <c r="E6" i="1"/>
  <c r="B6" i="1"/>
  <c r="H5" i="1"/>
  <c r="G5" i="1"/>
  <c r="F5" i="1"/>
  <c r="E5" i="1"/>
  <c r="B5" i="1"/>
  <c r="H4" i="1"/>
  <c r="G4" i="1"/>
  <c r="F4" i="1"/>
  <c r="E4" i="1"/>
  <c r="A4" i="1" s="1"/>
  <c r="B4" i="1"/>
  <c r="H3" i="1"/>
  <c r="G3" i="1"/>
  <c r="F3" i="1"/>
  <c r="E3" i="1"/>
  <c r="B3" i="1"/>
  <c r="A3" i="1"/>
  <c r="D1" i="1"/>
  <c r="Q393" i="2" l="1"/>
  <c r="Q406" i="2"/>
  <c r="J413" i="2"/>
  <c r="S476" i="2"/>
  <c r="T498" i="2"/>
  <c r="Q526" i="2"/>
  <c r="W526" i="2" s="1"/>
  <c r="Q582" i="2"/>
  <c r="H582" i="2" s="1"/>
  <c r="V666" i="2"/>
  <c r="V694" i="2"/>
  <c r="S790" i="2"/>
  <c r="T838" i="2"/>
  <c r="S840" i="2"/>
  <c r="U850" i="2"/>
  <c r="T862" i="2"/>
  <c r="U930" i="2"/>
  <c r="B951" i="2"/>
  <c r="S974" i="2"/>
  <c r="T387" i="2"/>
  <c r="S426" i="2"/>
  <c r="T720" i="2"/>
  <c r="T755" i="2"/>
  <c r="V766" i="2"/>
  <c r="S776" i="2"/>
  <c r="U862" i="2"/>
  <c r="S372" i="2"/>
  <c r="U574" i="2"/>
  <c r="S685" i="2"/>
  <c r="U720" i="2"/>
  <c r="S780" i="2"/>
  <c r="U826" i="2"/>
  <c r="S829" i="2"/>
  <c r="Q854" i="2"/>
  <c r="D854" i="2" s="1"/>
  <c r="V862" i="2"/>
  <c r="S879" i="2"/>
  <c r="U882" i="2"/>
  <c r="V907" i="2"/>
  <c r="S416" i="2"/>
  <c r="S437" i="2"/>
  <c r="S444" i="2"/>
  <c r="T538" i="2"/>
  <c r="T678" i="2"/>
  <c r="V720" i="2"/>
  <c r="S774" i="2"/>
  <c r="U799" i="2"/>
  <c r="T839" i="2"/>
  <c r="T945" i="2"/>
  <c r="V362" i="2"/>
  <c r="Q500" i="2"/>
  <c r="V799" i="2"/>
  <c r="Q807" i="2"/>
  <c r="B807" i="2" s="1"/>
  <c r="U839" i="2"/>
  <c r="Q852" i="2"/>
  <c r="B852" i="2" s="1"/>
  <c r="T854" i="2"/>
  <c r="Q887" i="2"/>
  <c r="Q906" i="2"/>
  <c r="L1003" i="2"/>
  <c r="S943" i="2"/>
  <c r="T949" i="2"/>
  <c r="U394" i="2"/>
  <c r="Q412" i="2"/>
  <c r="W412" i="2" s="1"/>
  <c r="Q490" i="2"/>
  <c r="S500" i="2"/>
  <c r="U562" i="2"/>
  <c r="T656" i="2"/>
  <c r="V676" i="2"/>
  <c r="S725" i="2"/>
  <c r="U728" i="2"/>
  <c r="T765" i="2"/>
  <c r="S852" i="2"/>
  <c r="Q970" i="2"/>
  <c r="Q311" i="2"/>
  <c r="T320" i="2"/>
  <c r="S311" i="2"/>
  <c r="T46" i="2"/>
  <c r="T196" i="2"/>
  <c r="T311" i="2"/>
  <c r="U74" i="2"/>
  <c r="U311" i="2"/>
  <c r="U53" i="2"/>
  <c r="T229" i="2"/>
  <c r="V74" i="2"/>
  <c r="U295" i="2"/>
  <c r="S298" i="2"/>
  <c r="T254" i="2"/>
  <c r="Q300" i="2"/>
  <c r="U21" i="2"/>
  <c r="T252" i="2"/>
  <c r="S300" i="2"/>
  <c r="V21" i="2"/>
  <c r="T165" i="2"/>
  <c r="T255" i="2"/>
  <c r="T270" i="2"/>
  <c r="U320" i="2"/>
  <c r="T300" i="2"/>
  <c r="U17" i="2"/>
  <c r="V212" i="2"/>
  <c r="V278" i="2"/>
  <c r="V320" i="2"/>
  <c r="U300" i="2"/>
  <c r="U229" i="2"/>
  <c r="T53" i="2"/>
  <c r="T197" i="2"/>
  <c r="Q254" i="2"/>
  <c r="B254" i="2" s="1"/>
  <c r="Q59" i="2"/>
  <c r="S59" i="2"/>
  <c r="U109" i="2"/>
  <c r="T109" i="2"/>
  <c r="S109" i="2"/>
  <c r="Q310" i="2"/>
  <c r="T310" i="2"/>
  <c r="S486" i="2"/>
  <c r="U486" i="2"/>
  <c r="T837" i="2"/>
  <c r="V837" i="2"/>
  <c r="W948" i="2"/>
  <c r="J948" i="2"/>
  <c r="U968" i="2"/>
  <c r="Q968" i="2"/>
  <c r="Q299" i="2"/>
  <c r="U299" i="2"/>
  <c r="U363" i="2"/>
  <c r="V363" i="2"/>
  <c r="V374" i="2"/>
  <c r="Q374" i="2"/>
  <c r="L374" i="2" s="1"/>
  <c r="S431" i="2"/>
  <c r="T431" i="2"/>
  <c r="V460" i="2"/>
  <c r="U460" i="2"/>
  <c r="V472" i="2"/>
  <c r="U472" i="2"/>
  <c r="V591" i="2"/>
  <c r="U591" i="2"/>
  <c r="U621" i="2"/>
  <c r="T621" i="2"/>
  <c r="T778" i="2"/>
  <c r="U778" i="2"/>
  <c r="V830" i="2"/>
  <c r="U830" i="2"/>
  <c r="S972" i="2"/>
  <c r="U972" i="2"/>
  <c r="T972" i="2"/>
  <c r="V418" i="2"/>
  <c r="U418" i="2"/>
  <c r="V754" i="2"/>
  <c r="S754" i="2"/>
  <c r="U775" i="2"/>
  <c r="V775" i="2"/>
  <c r="T858" i="2"/>
  <c r="V858" i="2"/>
  <c r="U858" i="2"/>
  <c r="S858" i="2"/>
  <c r="W887" i="2"/>
  <c r="J887" i="2"/>
  <c r="V443" i="2"/>
  <c r="T443" i="2"/>
  <c r="V698" i="2"/>
  <c r="T698" i="2"/>
  <c r="S751" i="2"/>
  <c r="V751" i="2"/>
  <c r="U751" i="2"/>
  <c r="Q769" i="2"/>
  <c r="B769" i="2" s="1"/>
  <c r="U769" i="2"/>
  <c r="V163" i="2"/>
  <c r="U163" i="2"/>
  <c r="S566" i="2"/>
  <c r="Q566" i="2"/>
  <c r="H566" i="2" s="1"/>
  <c r="U615" i="2"/>
  <c r="Q615" i="2"/>
  <c r="D615" i="2" s="1"/>
  <c r="U717" i="2"/>
  <c r="V717" i="2"/>
  <c r="T717" i="2"/>
  <c r="S717" i="2"/>
  <c r="U733" i="2"/>
  <c r="T733" i="2"/>
  <c r="S733" i="2"/>
  <c r="B946" i="2"/>
  <c r="K946" i="2"/>
  <c r="U981" i="2"/>
  <c r="S981" i="2"/>
  <c r="Q981" i="2"/>
  <c r="S124" i="2"/>
  <c r="T124" i="2"/>
  <c r="S220" i="2"/>
  <c r="V220" i="2"/>
  <c r="Q365" i="2"/>
  <c r="B365" i="2" s="1"/>
  <c r="V365" i="2"/>
  <c r="S365" i="2"/>
  <c r="U466" i="2"/>
  <c r="T466" i="2"/>
  <c r="S466" i="2"/>
  <c r="V586" i="2"/>
  <c r="S586" i="2"/>
  <c r="Q586" i="2"/>
  <c r="D586" i="2" s="1"/>
  <c r="U695" i="2"/>
  <c r="T695" i="2"/>
  <c r="S695" i="2"/>
  <c r="T744" i="2"/>
  <c r="U744" i="2"/>
  <c r="V865" i="2"/>
  <c r="S865" i="2"/>
  <c r="V924" i="2"/>
  <c r="U924" i="2"/>
  <c r="T924" i="2"/>
  <c r="Q924" i="2"/>
  <c r="Q328" i="2"/>
  <c r="U328" i="2"/>
  <c r="T328" i="2"/>
  <c r="S328" i="2"/>
  <c r="V328" i="2"/>
  <c r="V441" i="2"/>
  <c r="Q441" i="2"/>
  <c r="H441" i="2" s="1"/>
  <c r="T561" i="2"/>
  <c r="S561" i="2"/>
  <c r="V612" i="2"/>
  <c r="Q612" i="2"/>
  <c r="U637" i="2"/>
  <c r="T637" i="2"/>
  <c r="T730" i="2"/>
  <c r="U730" i="2"/>
  <c r="S730" i="2"/>
  <c r="S823" i="2"/>
  <c r="V823" i="2"/>
  <c r="U823" i="2"/>
  <c r="T823" i="2"/>
  <c r="S851" i="2"/>
  <c r="V851" i="2"/>
  <c r="T851" i="2"/>
  <c r="U899" i="2"/>
  <c r="Q899" i="2"/>
  <c r="S13" i="2"/>
  <c r="V13" i="2"/>
  <c r="T13" i="2"/>
  <c r="Q218" i="2"/>
  <c r="B218" i="2" s="1"/>
  <c r="V218" i="2"/>
  <c r="U334" i="2"/>
  <c r="V334" i="2"/>
  <c r="Q377" i="2"/>
  <c r="D377" i="2" s="1"/>
  <c r="V377" i="2"/>
  <c r="T463" i="2"/>
  <c r="S463" i="2"/>
  <c r="S489" i="2"/>
  <c r="V489" i="2"/>
  <c r="T489" i="2"/>
  <c r="Q489" i="2"/>
  <c r="J489" i="2" s="1"/>
  <c r="T524" i="2"/>
  <c r="Q524" i="2"/>
  <c r="B524" i="2" s="1"/>
  <c r="V583" i="2"/>
  <c r="T583" i="2"/>
  <c r="Q594" i="2"/>
  <c r="D594" i="2" s="1"/>
  <c r="T594" i="2"/>
  <c r="Q708" i="2"/>
  <c r="V708" i="2"/>
  <c r="S708" i="2"/>
  <c r="Q724" i="2"/>
  <c r="Q788" i="2"/>
  <c r="F788" i="2" s="1"/>
  <c r="U788" i="2"/>
  <c r="T788" i="2"/>
  <c r="V848" i="2"/>
  <c r="S848" i="2"/>
  <c r="S925" i="2"/>
  <c r="V925" i="2"/>
  <c r="U925" i="2"/>
  <c r="T925" i="2"/>
  <c r="Q925" i="2"/>
  <c r="B437" i="2"/>
  <c r="V901" i="2"/>
  <c r="K951" i="2"/>
  <c r="U971" i="2"/>
  <c r="V971" i="2"/>
  <c r="U270" i="2"/>
  <c r="V394" i="2"/>
  <c r="V437" i="2"/>
  <c r="U498" i="2"/>
  <c r="V514" i="2"/>
  <c r="S526" i="2"/>
  <c r="V580" i="2"/>
  <c r="T693" i="2"/>
  <c r="S719" i="2"/>
  <c r="S735" i="2"/>
  <c r="T790" i="2"/>
  <c r="U810" i="2"/>
  <c r="T825" i="2"/>
  <c r="U838" i="2"/>
  <c r="U852" i="2"/>
  <c r="Q901" i="2"/>
  <c r="D901" i="2" s="1"/>
  <c r="S902" i="2"/>
  <c r="T946" i="2"/>
  <c r="D951" i="2"/>
  <c r="T951" i="2"/>
  <c r="Q956" i="2"/>
  <c r="Q971" i="2"/>
  <c r="J987" i="2"/>
  <c r="U693" i="2"/>
  <c r="T719" i="2"/>
  <c r="T735" i="2"/>
  <c r="U790" i="2"/>
  <c r="V810" i="2"/>
  <c r="V838" i="2"/>
  <c r="T902" i="2"/>
  <c r="U927" i="2"/>
  <c r="U946" i="2"/>
  <c r="F951" i="2"/>
  <c r="U951" i="2"/>
  <c r="T1003" i="2"/>
  <c r="V270" i="2"/>
  <c r="Q22" i="2"/>
  <c r="L22" i="2" s="1"/>
  <c r="Q362" i="2"/>
  <c r="Q388" i="2"/>
  <c r="Q444" i="2"/>
  <c r="Q562" i="2"/>
  <c r="V693" i="2"/>
  <c r="U719" i="2"/>
  <c r="U735" i="2"/>
  <c r="V790" i="2"/>
  <c r="H838" i="2"/>
  <c r="Q866" i="2"/>
  <c r="D866" i="2" s="1"/>
  <c r="Q879" i="2"/>
  <c r="S894" i="2"/>
  <c r="Q900" i="2"/>
  <c r="W900" i="2" s="1"/>
  <c r="T901" i="2"/>
  <c r="U902" i="2"/>
  <c r="Q905" i="2"/>
  <c r="D905" i="2" s="1"/>
  <c r="Q939" i="2"/>
  <c r="V946" i="2"/>
  <c r="H951" i="2"/>
  <c r="V951" i="2"/>
  <c r="T956" i="2"/>
  <c r="S971" i="2"/>
  <c r="Q997" i="2"/>
  <c r="H997" i="2" s="1"/>
  <c r="Q21" i="2"/>
  <c r="W21" i="2" s="1"/>
  <c r="S53" i="2"/>
  <c r="U174" i="2"/>
  <c r="V187" i="2"/>
  <c r="S197" i="2"/>
  <c r="S261" i="2"/>
  <c r="S333" i="2"/>
  <c r="T378" i="2"/>
  <c r="Q382" i="2"/>
  <c r="W382" i="2" s="1"/>
  <c r="F406" i="2"/>
  <c r="T416" i="2"/>
  <c r="U510" i="2"/>
  <c r="U538" i="2"/>
  <c r="S545" i="2"/>
  <c r="T564" i="2"/>
  <c r="S574" i="2"/>
  <c r="Q590" i="2"/>
  <c r="U631" i="2"/>
  <c r="V678" i="2"/>
  <c r="T703" i="2"/>
  <c r="U738" i="2"/>
  <c r="V794" i="2"/>
  <c r="Q839" i="2"/>
  <c r="K839" i="2" s="1"/>
  <c r="T840" i="2"/>
  <c r="V863" i="2"/>
  <c r="U901" i="2"/>
  <c r="S907" i="2"/>
  <c r="Q910" i="2"/>
  <c r="T930" i="2"/>
  <c r="Q936" i="2"/>
  <c r="B936" i="2" s="1"/>
  <c r="J951" i="2"/>
  <c r="S954" i="2"/>
  <c r="U956" i="2"/>
  <c r="V962" i="2"/>
  <c r="V988" i="2"/>
  <c r="K995" i="2"/>
  <c r="D219" i="2"/>
  <c r="Q93" i="2"/>
  <c r="T139" i="2"/>
  <c r="T156" i="2"/>
  <c r="S173" i="2"/>
  <c r="T177" i="2"/>
  <c r="S182" i="2"/>
  <c r="T188" i="2"/>
  <c r="V196" i="2"/>
  <c r="T228" i="2"/>
  <c r="V255" i="2"/>
  <c r="U275" i="2"/>
  <c r="V299" i="2"/>
  <c r="V140" i="2"/>
  <c r="S37" i="2"/>
  <c r="U83" i="2"/>
  <c r="S125" i="2"/>
  <c r="U127" i="2"/>
  <c r="V139" i="2"/>
  <c r="T171" i="2"/>
  <c r="T173" i="2"/>
  <c r="U182" i="2"/>
  <c r="S187" i="2"/>
  <c r="U188" i="2"/>
  <c r="T195" i="2"/>
  <c r="U203" i="2"/>
  <c r="T219" i="2"/>
  <c r="S294" i="2"/>
  <c r="S93" i="2"/>
  <c r="T113" i="2"/>
  <c r="U125" i="2"/>
  <c r="F140" i="2"/>
  <c r="V169" i="2"/>
  <c r="U173" i="2"/>
  <c r="T187" i="2"/>
  <c r="V188" i="2"/>
  <c r="U195" i="2"/>
  <c r="U219" i="2"/>
  <c r="S270" i="2"/>
  <c r="S291" i="2"/>
  <c r="V308" i="2"/>
  <c r="S310" i="2"/>
  <c r="Q314" i="2"/>
  <c r="U196" i="2"/>
  <c r="U255" i="2"/>
  <c r="S19" i="2"/>
  <c r="T22" i="2"/>
  <c r="Q53" i="2"/>
  <c r="D53" i="2" s="1"/>
  <c r="T54" i="2"/>
  <c r="U69" i="2"/>
  <c r="U187" i="2"/>
  <c r="V219" i="2"/>
  <c r="U267" i="2"/>
  <c r="V317" i="2"/>
  <c r="S320" i="2"/>
  <c r="U322" i="2"/>
  <c r="V39" i="2"/>
  <c r="Q39" i="2"/>
  <c r="T250" i="2"/>
  <c r="V250" i="2"/>
  <c r="U250" i="2"/>
  <c r="S250" i="2"/>
  <c r="Q296" i="2"/>
  <c r="D296" i="2" s="1"/>
  <c r="U296" i="2"/>
  <c r="T296" i="2"/>
  <c r="V118" i="2"/>
  <c r="U118" i="2"/>
  <c r="S118" i="2"/>
  <c r="U154" i="2"/>
  <c r="S154" i="2"/>
  <c r="S180" i="2"/>
  <c r="V180" i="2"/>
  <c r="F187" i="2"/>
  <c r="D187" i="2"/>
  <c r="H187" i="2"/>
  <c r="U325" i="2"/>
  <c r="T325" i="2"/>
  <c r="Q325" i="2"/>
  <c r="W325" i="2" s="1"/>
  <c r="S325" i="2"/>
  <c r="V325" i="2"/>
  <c r="L301" i="2"/>
  <c r="W301" i="2"/>
  <c r="D333" i="2"/>
  <c r="B333" i="2"/>
  <c r="V7" i="2"/>
  <c r="Q7" i="2"/>
  <c r="H7" i="2" s="1"/>
  <c r="S7" i="2"/>
  <c r="T138" i="2"/>
  <c r="S138" i="2"/>
  <c r="V264" i="2"/>
  <c r="U264" i="2"/>
  <c r="T264" i="2"/>
  <c r="S264" i="2"/>
  <c r="F349" i="2"/>
  <c r="W349" i="2"/>
  <c r="L349" i="2"/>
  <c r="K349" i="2"/>
  <c r="D349" i="2"/>
  <c r="H349" i="2"/>
  <c r="B349" i="2"/>
  <c r="Q381" i="2"/>
  <c r="F381" i="2" s="1"/>
  <c r="T381" i="2"/>
  <c r="S381" i="2"/>
  <c r="V381" i="2"/>
  <c r="U381" i="2"/>
  <c r="V107" i="2"/>
  <c r="Q107" i="2"/>
  <c r="F107" i="2" s="1"/>
  <c r="U170" i="2"/>
  <c r="T170" i="2"/>
  <c r="S170" i="2"/>
  <c r="Q170" i="2"/>
  <c r="W170" i="2" s="1"/>
  <c r="V241" i="2"/>
  <c r="U241" i="2"/>
  <c r="Q292" i="2"/>
  <c r="H292" i="2" s="1"/>
  <c r="U292" i="2"/>
  <c r="Q283" i="2"/>
  <c r="H283" i="2" s="1"/>
  <c r="V283" i="2"/>
  <c r="S283" i="2"/>
  <c r="T20" i="2"/>
  <c r="V20" i="2"/>
  <c r="B187" i="2"/>
  <c r="Q344" i="2"/>
  <c r="V344" i="2"/>
  <c r="S344" i="2"/>
  <c r="U344" i="2"/>
  <c r="T344" i="2"/>
  <c r="V350" i="2"/>
  <c r="U350" i="2"/>
  <c r="D389" i="2"/>
  <c r="B389" i="2"/>
  <c r="Q392" i="2"/>
  <c r="V392" i="2"/>
  <c r="U392" i="2"/>
  <c r="J394" i="2"/>
  <c r="S410" i="2"/>
  <c r="V410" i="2"/>
  <c r="U410" i="2"/>
  <c r="Q410" i="2"/>
  <c r="J410" i="2" s="1"/>
  <c r="Q474" i="2"/>
  <c r="V474" i="2"/>
  <c r="L489" i="2"/>
  <c r="U509" i="2"/>
  <c r="T509" i="2"/>
  <c r="V570" i="2"/>
  <c r="S570" i="2"/>
  <c r="L639" i="2"/>
  <c r="J639" i="2"/>
  <c r="U752" i="2"/>
  <c r="T752" i="2"/>
  <c r="S752" i="2"/>
  <c r="V871" i="2"/>
  <c r="U871" i="2"/>
  <c r="U921" i="2"/>
  <c r="S921" i="2"/>
  <c r="A238" i="2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237" i="2"/>
  <c r="Q61" i="2"/>
  <c r="Q71" i="2"/>
  <c r="D71" i="2" s="1"/>
  <c r="Q79" i="2"/>
  <c r="F79" i="2" s="1"/>
  <c r="Q81" i="2"/>
  <c r="W81" i="2" s="1"/>
  <c r="Q115" i="2"/>
  <c r="V203" i="2"/>
  <c r="Q232" i="2"/>
  <c r="V267" i="2"/>
  <c r="Q293" i="2"/>
  <c r="Q350" i="2"/>
  <c r="K350" i="2" s="1"/>
  <c r="Q402" i="2"/>
  <c r="L402" i="2" s="1"/>
  <c r="Q405" i="2"/>
  <c r="D413" i="2"/>
  <c r="Q487" i="2"/>
  <c r="H487" i="2" s="1"/>
  <c r="T487" i="2"/>
  <c r="V522" i="2"/>
  <c r="Q522" i="2"/>
  <c r="D522" i="2" s="1"/>
  <c r="Q552" i="2"/>
  <c r="W552" i="2" s="1"/>
  <c r="Q570" i="2"/>
  <c r="B570" i="2" s="1"/>
  <c r="U622" i="2"/>
  <c r="S622" i="2"/>
  <c r="T663" i="2"/>
  <c r="U663" i="2"/>
  <c r="Q663" i="2"/>
  <c r="V679" i="2"/>
  <c r="T679" i="2"/>
  <c r="S679" i="2"/>
  <c r="Q683" i="2"/>
  <c r="S683" i="2"/>
  <c r="Q697" i="2"/>
  <c r="U697" i="2"/>
  <c r="S697" i="2"/>
  <c r="U704" i="2"/>
  <c r="V704" i="2"/>
  <c r="T704" i="2"/>
  <c r="S861" i="2"/>
  <c r="V861" i="2"/>
  <c r="T861" i="2"/>
  <c r="U124" i="2"/>
  <c r="Q421" i="2"/>
  <c r="V37" i="2"/>
  <c r="T61" i="2"/>
  <c r="Q63" i="2"/>
  <c r="B63" i="2" s="1"/>
  <c r="T71" i="2"/>
  <c r="U81" i="2"/>
  <c r="V124" i="2"/>
  <c r="Q204" i="2"/>
  <c r="F204" i="2" s="1"/>
  <c r="Q244" i="2"/>
  <c r="F244" i="2" s="1"/>
  <c r="V261" i="2"/>
  <c r="T293" i="2"/>
  <c r="U294" i="2"/>
  <c r="S314" i="2"/>
  <c r="Q368" i="2"/>
  <c r="S368" i="2"/>
  <c r="S413" i="2"/>
  <c r="T413" i="2"/>
  <c r="V420" i="2"/>
  <c r="S420" i="2"/>
  <c r="U442" i="2"/>
  <c r="S442" i="2"/>
  <c r="S452" i="2"/>
  <c r="Q471" i="2"/>
  <c r="V471" i="2"/>
  <c r="V495" i="2"/>
  <c r="T517" i="2"/>
  <c r="Q532" i="2"/>
  <c r="K532" i="2" s="1"/>
  <c r="V532" i="2"/>
  <c r="U532" i="2"/>
  <c r="U535" i="2"/>
  <c r="T535" i="2"/>
  <c r="Q544" i="2"/>
  <c r="W546" i="2"/>
  <c r="T557" i="2"/>
  <c r="V557" i="2"/>
  <c r="U570" i="2"/>
  <c r="T660" i="2"/>
  <c r="S660" i="2"/>
  <c r="Q660" i="2"/>
  <c r="F660" i="2" s="1"/>
  <c r="V760" i="2"/>
  <c r="U760" i="2"/>
  <c r="T760" i="2"/>
  <c r="V869" i="2"/>
  <c r="S869" i="2"/>
  <c r="F930" i="2"/>
  <c r="W930" i="2"/>
  <c r="K930" i="2"/>
  <c r="B930" i="2"/>
  <c r="D930" i="2"/>
  <c r="T967" i="2"/>
  <c r="S967" i="2"/>
  <c r="Q967" i="2"/>
  <c r="K967" i="2" s="1"/>
  <c r="V967" i="2"/>
  <c r="U967" i="2"/>
  <c r="S61" i="2"/>
  <c r="S81" i="2"/>
  <c r="T16" i="2"/>
  <c r="U61" i="2"/>
  <c r="U71" i="2"/>
  <c r="T93" i="2"/>
  <c r="V191" i="2"/>
  <c r="V195" i="2"/>
  <c r="Q203" i="2"/>
  <c r="F203" i="2" s="1"/>
  <c r="T206" i="2"/>
  <c r="S224" i="2"/>
  <c r="U238" i="2"/>
  <c r="U252" i="2"/>
  <c r="U254" i="2"/>
  <c r="Q260" i="2"/>
  <c r="W260" i="2" s="1"/>
  <c r="V294" i="2"/>
  <c r="T312" i="2"/>
  <c r="U314" i="2"/>
  <c r="S317" i="2"/>
  <c r="S336" i="2"/>
  <c r="U366" i="2"/>
  <c r="F413" i="2"/>
  <c r="B413" i="2"/>
  <c r="L413" i="2"/>
  <c r="S418" i="2"/>
  <c r="T418" i="2"/>
  <c r="T421" i="2"/>
  <c r="S439" i="2"/>
  <c r="T439" i="2"/>
  <c r="U452" i="2"/>
  <c r="T457" i="2"/>
  <c r="U505" i="2"/>
  <c r="T505" i="2"/>
  <c r="S505" i="2"/>
  <c r="U516" i="2"/>
  <c r="S516" i="2"/>
  <c r="U517" i="2"/>
  <c r="T559" i="2"/>
  <c r="S596" i="2"/>
  <c r="T596" i="2"/>
  <c r="Q596" i="2"/>
  <c r="B596" i="2" s="1"/>
  <c r="U675" i="2"/>
  <c r="Q675" i="2"/>
  <c r="V675" i="2"/>
  <c r="Q772" i="2"/>
  <c r="D772" i="2" s="1"/>
  <c r="T772" i="2"/>
  <c r="V841" i="2"/>
  <c r="T841" i="2"/>
  <c r="S841" i="2"/>
  <c r="Q876" i="2"/>
  <c r="V876" i="2"/>
  <c r="U876" i="2"/>
  <c r="S876" i="2"/>
  <c r="T885" i="2"/>
  <c r="V885" i="2"/>
  <c r="U885" i="2"/>
  <c r="Q885" i="2"/>
  <c r="D885" i="2" s="1"/>
  <c r="S885" i="2"/>
  <c r="S888" i="2"/>
  <c r="Q888" i="2"/>
  <c r="J888" i="2" s="1"/>
  <c r="U888" i="2"/>
  <c r="V916" i="2"/>
  <c r="U916" i="2"/>
  <c r="T916" i="2"/>
  <c r="Q916" i="2"/>
  <c r="S916" i="2"/>
  <c r="U938" i="2"/>
  <c r="T938" i="2"/>
  <c r="S938" i="2"/>
  <c r="V938" i="2"/>
  <c r="T507" i="2"/>
  <c r="V507" i="2"/>
  <c r="U607" i="2"/>
  <c r="Q607" i="2"/>
  <c r="F607" i="2" s="1"/>
  <c r="T647" i="2"/>
  <c r="Q647" i="2"/>
  <c r="L647" i="2" s="1"/>
  <c r="T701" i="2"/>
  <c r="Q701" i="2"/>
  <c r="K701" i="2" s="1"/>
  <c r="U701" i="2"/>
  <c r="S843" i="2"/>
  <c r="V843" i="2"/>
  <c r="Q843" i="2"/>
  <c r="U966" i="2"/>
  <c r="T966" i="2"/>
  <c r="S966" i="2"/>
  <c r="Q966" i="2"/>
  <c r="B966" i="2" s="1"/>
  <c r="V966" i="2"/>
  <c r="S71" i="2"/>
  <c r="W332" i="2"/>
  <c r="V349" i="2"/>
  <c r="S349" i="2"/>
  <c r="U386" i="2"/>
  <c r="V386" i="2"/>
  <c r="V424" i="2"/>
  <c r="T424" i="2"/>
  <c r="U446" i="2"/>
  <c r="Q446" i="2"/>
  <c r="U474" i="2"/>
  <c r="Q507" i="2"/>
  <c r="J507" i="2" s="1"/>
  <c r="Q568" i="2"/>
  <c r="K568" i="2" s="1"/>
  <c r="W582" i="2"/>
  <c r="U674" i="2"/>
  <c r="T674" i="2"/>
  <c r="Q711" i="2"/>
  <c r="B711" i="2" s="1"/>
  <c r="T711" i="2"/>
  <c r="S711" i="2"/>
  <c r="T802" i="2"/>
  <c r="V802" i="2"/>
  <c r="Q802" i="2"/>
  <c r="F802" i="2" s="1"/>
  <c r="V881" i="2"/>
  <c r="U881" i="2"/>
  <c r="Q881" i="2"/>
  <c r="U1000" i="2"/>
  <c r="T1000" i="2"/>
  <c r="S1000" i="2"/>
  <c r="V1000" i="2"/>
  <c r="T36" i="2"/>
  <c r="T68" i="2"/>
  <c r="T70" i="2"/>
  <c r="T98" i="2"/>
  <c r="Q112" i="2"/>
  <c r="B112" i="2" s="1"/>
  <c r="T185" i="2"/>
  <c r="Q197" i="2"/>
  <c r="H197" i="2" s="1"/>
  <c r="Q213" i="2"/>
  <c r="F213" i="2" s="1"/>
  <c r="T220" i="2"/>
  <c r="U224" i="2"/>
  <c r="T244" i="2"/>
  <c r="V252" i="2"/>
  <c r="V254" i="2"/>
  <c r="S267" i="2"/>
  <c r="D294" i="2"/>
  <c r="T317" i="2"/>
  <c r="T336" i="2"/>
  <c r="T349" i="2"/>
  <c r="V357" i="2"/>
  <c r="Q357" i="2"/>
  <c r="F357" i="2" s="1"/>
  <c r="H362" i="2"/>
  <c r="T368" i="2"/>
  <c r="U379" i="2"/>
  <c r="F382" i="2"/>
  <c r="S384" i="2"/>
  <c r="S386" i="2"/>
  <c r="Q418" i="2"/>
  <c r="H437" i="2"/>
  <c r="W444" i="2"/>
  <c r="H444" i="2"/>
  <c r="V457" i="2"/>
  <c r="T471" i="2"/>
  <c r="Q496" i="2"/>
  <c r="J496" i="2" s="1"/>
  <c r="Q516" i="2"/>
  <c r="K516" i="2" s="1"/>
  <c r="S532" i="2"/>
  <c r="V535" i="2"/>
  <c r="Q551" i="2"/>
  <c r="V551" i="2"/>
  <c r="T577" i="2"/>
  <c r="B639" i="2"/>
  <c r="U660" i="2"/>
  <c r="S665" i="2"/>
  <c r="U665" i="2"/>
  <c r="V870" i="2"/>
  <c r="U870" i="2"/>
  <c r="T870" i="2"/>
  <c r="Q870" i="2"/>
  <c r="S870" i="2"/>
  <c r="Q938" i="2"/>
  <c r="W938" i="2" s="1"/>
  <c r="S421" i="2"/>
  <c r="V421" i="2"/>
  <c r="V454" i="2"/>
  <c r="T454" i="2"/>
  <c r="Q454" i="2"/>
  <c r="J454" i="2" s="1"/>
  <c r="W489" i="2"/>
  <c r="D489" i="2"/>
  <c r="B489" i="2"/>
  <c r="V976" i="2"/>
  <c r="U976" i="2"/>
  <c r="T976" i="2"/>
  <c r="Q976" i="2"/>
  <c r="S976" i="2"/>
  <c r="T37" i="2"/>
  <c r="U165" i="2"/>
  <c r="T261" i="2"/>
  <c r="T294" i="2"/>
  <c r="T351" i="2"/>
  <c r="S351" i="2"/>
  <c r="Q361" i="2"/>
  <c r="J361" i="2" s="1"/>
  <c r="V361" i="2"/>
  <c r="T392" i="2"/>
  <c r="Q559" i="2"/>
  <c r="U559" i="2"/>
  <c r="T570" i="2"/>
  <c r="U638" i="2"/>
  <c r="S638" i="2"/>
  <c r="S677" i="2"/>
  <c r="V677" i="2"/>
  <c r="U677" i="2"/>
  <c r="V884" i="2"/>
  <c r="U884" i="2"/>
  <c r="T884" i="2"/>
  <c r="S931" i="2"/>
  <c r="U931" i="2"/>
  <c r="T931" i="2"/>
  <c r="Q931" i="2"/>
  <c r="L931" i="2" s="1"/>
  <c r="H960" i="2"/>
  <c r="F960" i="2"/>
  <c r="J960" i="2"/>
  <c r="T994" i="2"/>
  <c r="S994" i="2"/>
  <c r="Q5" i="2"/>
  <c r="L5" i="2" s="1"/>
  <c r="U29" i="2"/>
  <c r="T34" i="2"/>
  <c r="V66" i="2"/>
  <c r="Q106" i="2"/>
  <c r="W106" i="2" s="1"/>
  <c r="U157" i="2"/>
  <c r="S162" i="2"/>
  <c r="S194" i="2"/>
  <c r="T203" i="2"/>
  <c r="S219" i="2"/>
  <c r="U220" i="2"/>
  <c r="S229" i="2"/>
  <c r="U231" i="2"/>
  <c r="V244" i="2"/>
  <c r="T262" i="2"/>
  <c r="T267" i="2"/>
  <c r="T275" i="2"/>
  <c r="T278" i="2"/>
  <c r="H294" i="2"/>
  <c r="S299" i="2"/>
  <c r="U317" i="2"/>
  <c r="U336" i="2"/>
  <c r="U349" i="2"/>
  <c r="Q352" i="2"/>
  <c r="V352" i="2"/>
  <c r="U352" i="2"/>
  <c r="U354" i="2"/>
  <c r="J362" i="2"/>
  <c r="U368" i="2"/>
  <c r="V379" i="2"/>
  <c r="T386" i="2"/>
  <c r="U389" i="2"/>
  <c r="S389" i="2"/>
  <c r="B394" i="2"/>
  <c r="U413" i="2"/>
  <c r="T442" i="2"/>
  <c r="U451" i="2"/>
  <c r="V451" i="2"/>
  <c r="T451" i="2"/>
  <c r="Q451" i="2"/>
  <c r="D451" i="2" s="1"/>
  <c r="U471" i="2"/>
  <c r="K489" i="2"/>
  <c r="V505" i="2"/>
  <c r="U508" i="2"/>
  <c r="S511" i="2"/>
  <c r="T532" i="2"/>
  <c r="T562" i="2"/>
  <c r="W566" i="2"/>
  <c r="Q578" i="2"/>
  <c r="H578" i="2" s="1"/>
  <c r="V578" i="2"/>
  <c r="Q591" i="2"/>
  <c r="W591" i="2" s="1"/>
  <c r="T591" i="2"/>
  <c r="U596" i="2"/>
  <c r="U608" i="2"/>
  <c r="T612" i="2"/>
  <c r="U612" i="2"/>
  <c r="S612" i="2"/>
  <c r="U630" i="2"/>
  <c r="V630" i="2"/>
  <c r="Q630" i="2"/>
  <c r="B630" i="2" s="1"/>
  <c r="V642" i="2"/>
  <c r="S642" i="2"/>
  <c r="S655" i="2"/>
  <c r="T655" i="2"/>
  <c r="Q655" i="2"/>
  <c r="V660" i="2"/>
  <c r="T770" i="2"/>
  <c r="V770" i="2"/>
  <c r="U770" i="2"/>
  <c r="S770" i="2"/>
  <c r="S778" i="2"/>
  <c r="T834" i="2"/>
  <c r="V834" i="2"/>
  <c r="U834" i="2"/>
  <c r="Q834" i="2"/>
  <c r="K834" i="2" s="1"/>
  <c r="S834" i="2"/>
  <c r="V498" i="2"/>
  <c r="U526" i="2"/>
  <c r="V538" i="2"/>
  <c r="U564" i="2"/>
  <c r="U586" i="2"/>
  <c r="T780" i="2"/>
  <c r="W838" i="2"/>
  <c r="L838" i="2"/>
  <c r="D838" i="2"/>
  <c r="S893" i="2"/>
  <c r="V893" i="2"/>
  <c r="U893" i="2"/>
  <c r="Q893" i="2"/>
  <c r="J893" i="2" s="1"/>
  <c r="V928" i="2"/>
  <c r="T928" i="2"/>
  <c r="V947" i="2"/>
  <c r="T947" i="2"/>
  <c r="T979" i="2"/>
  <c r="S979" i="2"/>
  <c r="Q979" i="2"/>
  <c r="V979" i="2"/>
  <c r="S362" i="2"/>
  <c r="T365" i="2"/>
  <c r="U374" i="2"/>
  <c r="S412" i="2"/>
  <c r="D693" i="2"/>
  <c r="K693" i="2"/>
  <c r="U714" i="2"/>
  <c r="T714" i="2"/>
  <c r="S714" i="2"/>
  <c r="Q774" i="2"/>
  <c r="D774" i="2" s="1"/>
  <c r="V774" i="2"/>
  <c r="F807" i="2"/>
  <c r="D842" i="2"/>
  <c r="J894" i="2"/>
  <c r="F894" i="2"/>
  <c r="L901" i="2"/>
  <c r="W901" i="2"/>
  <c r="J901" i="2"/>
  <c r="F901" i="2"/>
  <c r="V944" i="2"/>
  <c r="U944" i="2"/>
  <c r="T944" i="2"/>
  <c r="V948" i="2"/>
  <c r="U948" i="2"/>
  <c r="T948" i="2"/>
  <c r="S948" i="2"/>
  <c r="U978" i="2"/>
  <c r="T978" i="2"/>
  <c r="Q978" i="2"/>
  <c r="F978" i="2" s="1"/>
  <c r="U365" i="2"/>
  <c r="Q436" i="2"/>
  <c r="U489" i="2"/>
  <c r="Q498" i="2"/>
  <c r="W498" i="2" s="1"/>
  <c r="T514" i="2"/>
  <c r="Q538" i="2"/>
  <c r="D538" i="2" s="1"/>
  <c r="Q574" i="2"/>
  <c r="Q623" i="2"/>
  <c r="J623" i="2" s="1"/>
  <c r="J676" i="2"/>
  <c r="T700" i="2"/>
  <c r="Q700" i="2"/>
  <c r="B719" i="2"/>
  <c r="H719" i="2"/>
  <c r="V726" i="2"/>
  <c r="T726" i="2"/>
  <c r="Q763" i="2"/>
  <c r="H763" i="2" s="1"/>
  <c r="U763" i="2"/>
  <c r="T763" i="2"/>
  <c r="V800" i="2"/>
  <c r="U800" i="2"/>
  <c r="T800" i="2"/>
  <c r="S800" i="2"/>
  <c r="T842" i="2"/>
  <c r="V842" i="2"/>
  <c r="U842" i="2"/>
  <c r="S842" i="2"/>
  <c r="W844" i="2"/>
  <c r="J844" i="2"/>
  <c r="F844" i="2"/>
  <c r="B844" i="2"/>
  <c r="K852" i="2"/>
  <c r="J852" i="2"/>
  <c r="W852" i="2"/>
  <c r="F852" i="2"/>
  <c r="U897" i="2"/>
  <c r="S897" i="2"/>
  <c r="S933" i="2"/>
  <c r="T933" i="2"/>
  <c r="H948" i="2"/>
  <c r="B948" i="2"/>
  <c r="K948" i="2"/>
  <c r="U961" i="2"/>
  <c r="Q961" i="2"/>
  <c r="F961" i="2" s="1"/>
  <c r="S681" i="2"/>
  <c r="U681" i="2"/>
  <c r="Q681" i="2"/>
  <c r="J735" i="2"/>
  <c r="W735" i="2"/>
  <c r="H735" i="2"/>
  <c r="V814" i="2"/>
  <c r="U814" i="2"/>
  <c r="Q814" i="2"/>
  <c r="J814" i="2" s="1"/>
  <c r="T818" i="2"/>
  <c r="V818" i="2"/>
  <c r="U818" i="2"/>
  <c r="Q818" i="2"/>
  <c r="U824" i="2"/>
  <c r="T824" i="2"/>
  <c r="V878" i="2"/>
  <c r="T878" i="2"/>
  <c r="V892" i="2"/>
  <c r="U892" i="2"/>
  <c r="T892" i="2"/>
  <c r="Q892" i="2"/>
  <c r="J892" i="2" s="1"/>
  <c r="S942" i="2"/>
  <c r="V942" i="2"/>
  <c r="Q942" i="2"/>
  <c r="H942" i="2" s="1"/>
  <c r="V959" i="2"/>
  <c r="U959" i="2"/>
  <c r="T959" i="2"/>
  <c r="Q959" i="2"/>
  <c r="V973" i="2"/>
  <c r="U973" i="2"/>
  <c r="T973" i="2"/>
  <c r="S973" i="2"/>
  <c r="H769" i="2"/>
  <c r="W769" i="2"/>
  <c r="T776" i="2"/>
  <c r="S844" i="2"/>
  <c r="T848" i="2"/>
  <c r="V857" i="2"/>
  <c r="S866" i="2"/>
  <c r="S887" i="2"/>
  <c r="S899" i="2"/>
  <c r="T906" i="2"/>
  <c r="S910" i="2"/>
  <c r="U949" i="2"/>
  <c r="T960" i="2"/>
  <c r="T970" i="2"/>
  <c r="L987" i="2"/>
  <c r="S989" i="2"/>
  <c r="T995" i="2"/>
  <c r="S997" i="2"/>
  <c r="U1003" i="2"/>
  <c r="Q716" i="2"/>
  <c r="H720" i="2"/>
  <c r="Q830" i="2"/>
  <c r="T844" i="2"/>
  <c r="U848" i="2"/>
  <c r="U866" i="2"/>
  <c r="Q868" i="2"/>
  <c r="B868" i="2" s="1"/>
  <c r="T887" i="2"/>
  <c r="T899" i="2"/>
  <c r="T910" i="2"/>
  <c r="U960" i="2"/>
  <c r="V970" i="2"/>
  <c r="T989" i="2"/>
  <c r="U995" i="2"/>
  <c r="B1003" i="2"/>
  <c r="S738" i="2"/>
  <c r="S766" i="2"/>
  <c r="T768" i="2"/>
  <c r="S769" i="2"/>
  <c r="T779" i="2"/>
  <c r="Q794" i="2"/>
  <c r="J794" i="2" s="1"/>
  <c r="Q796" i="2"/>
  <c r="B796" i="2" s="1"/>
  <c r="Q806" i="2"/>
  <c r="H806" i="2" s="1"/>
  <c r="Q810" i="2"/>
  <c r="T811" i="2"/>
  <c r="S813" i="2"/>
  <c r="S817" i="2"/>
  <c r="S837" i="2"/>
  <c r="Q840" i="2"/>
  <c r="J840" i="2" s="1"/>
  <c r="U844" i="2"/>
  <c r="T855" i="2"/>
  <c r="V866" i="2"/>
  <c r="U887" i="2"/>
  <c r="L951" i="2"/>
  <c r="Q952" i="2"/>
  <c r="W952" i="2" s="1"/>
  <c r="Q954" i="2"/>
  <c r="W954" i="2" s="1"/>
  <c r="V960" i="2"/>
  <c r="Q972" i="2"/>
  <c r="H972" i="2" s="1"/>
  <c r="U989" i="2"/>
  <c r="V995" i="2"/>
  <c r="H1003" i="2"/>
  <c r="Q668" i="2"/>
  <c r="B668" i="2" s="1"/>
  <c r="T694" i="2"/>
  <c r="S698" i="2"/>
  <c r="Q725" i="2"/>
  <c r="K725" i="2" s="1"/>
  <c r="S755" i="2"/>
  <c r="T766" i="2"/>
  <c r="T769" i="2"/>
  <c r="U779" i="2"/>
  <c r="T799" i="2"/>
  <c r="U811" i="2"/>
  <c r="Q826" i="2"/>
  <c r="T830" i="2"/>
  <c r="Q851" i="2"/>
  <c r="Q858" i="2"/>
  <c r="Q863" i="2"/>
  <c r="S905" i="2"/>
  <c r="S956" i="2"/>
  <c r="S958" i="2"/>
  <c r="S962" i="2"/>
  <c r="B987" i="2"/>
  <c r="S987" i="2"/>
  <c r="J1003" i="2"/>
  <c r="H41" i="2"/>
  <c r="W41" i="2"/>
  <c r="W238" i="2"/>
  <c r="K238" i="2"/>
  <c r="J238" i="2"/>
  <c r="V77" i="2"/>
  <c r="V29" i="2"/>
  <c r="Q73" i="2"/>
  <c r="Q85" i="2"/>
  <c r="W85" i="2" s="1"/>
  <c r="Q100" i="2"/>
  <c r="Q147" i="2"/>
  <c r="W147" i="2" s="1"/>
  <c r="Q237" i="2"/>
  <c r="Q31" i="2"/>
  <c r="Q77" i="2"/>
  <c r="F77" i="2" s="1"/>
  <c r="Q95" i="2"/>
  <c r="D95" i="2" s="1"/>
  <c r="U100" i="2"/>
  <c r="S237" i="2"/>
  <c r="S5" i="2"/>
  <c r="Q11" i="2"/>
  <c r="W11" i="2" s="1"/>
  <c r="J22" i="2"/>
  <c r="Q25" i="2"/>
  <c r="D25" i="2" s="1"/>
  <c r="Q29" i="2"/>
  <c r="D29" i="2" s="1"/>
  <c r="Q30" i="2"/>
  <c r="K30" i="2" s="1"/>
  <c r="S39" i="2"/>
  <c r="Q57" i="2"/>
  <c r="W57" i="2" s="1"/>
  <c r="U73" i="2"/>
  <c r="S84" i="2"/>
  <c r="T85" i="2"/>
  <c r="U93" i="2"/>
  <c r="S106" i="2"/>
  <c r="S107" i="2"/>
  <c r="U110" i="2"/>
  <c r="S112" i="2"/>
  <c r="S115" i="2"/>
  <c r="Q128" i="2"/>
  <c r="H128" i="2" s="1"/>
  <c r="H139" i="2"/>
  <c r="T147" i="2"/>
  <c r="V156" i="2"/>
  <c r="Q163" i="2"/>
  <c r="H163" i="2" s="1"/>
  <c r="S168" i="2"/>
  <c r="V170" i="2"/>
  <c r="U179" i="2"/>
  <c r="U185" i="2"/>
  <c r="W187" i="2"/>
  <c r="V194" i="2"/>
  <c r="S205" i="2"/>
  <c r="Q221" i="2"/>
  <c r="H221" i="2" s="1"/>
  <c r="V228" i="2"/>
  <c r="T232" i="2"/>
  <c r="Q235" i="2"/>
  <c r="F235" i="2" s="1"/>
  <c r="S253" i="2"/>
  <c r="S256" i="2"/>
  <c r="T237" i="2"/>
  <c r="Q65" i="2"/>
  <c r="B65" i="2" s="1"/>
  <c r="V70" i="2"/>
  <c r="S73" i="2"/>
  <c r="Q132" i="2"/>
  <c r="F132" i="2" s="1"/>
  <c r="V138" i="2"/>
  <c r="S147" i="2"/>
  <c r="Q155" i="2"/>
  <c r="F155" i="2" s="1"/>
  <c r="Q227" i="2"/>
  <c r="F227" i="2" s="1"/>
  <c r="U228" i="2"/>
  <c r="T5" i="2"/>
  <c r="Q19" i="2"/>
  <c r="F19" i="2" s="1"/>
  <c r="S31" i="2"/>
  <c r="T39" i="2"/>
  <c r="S43" i="2"/>
  <c r="T47" i="2"/>
  <c r="S65" i="2"/>
  <c r="S77" i="2"/>
  <c r="T84" i="2"/>
  <c r="U85" i="2"/>
  <c r="S87" i="2"/>
  <c r="S95" i="2"/>
  <c r="V99" i="2"/>
  <c r="T106" i="2"/>
  <c r="T107" i="2"/>
  <c r="T112" i="2"/>
  <c r="U147" i="2"/>
  <c r="S149" i="2"/>
  <c r="S151" i="2"/>
  <c r="S155" i="2"/>
  <c r="U168" i="2"/>
  <c r="T193" i="2"/>
  <c r="T200" i="2"/>
  <c r="T205" i="2"/>
  <c r="T211" i="2"/>
  <c r="Q220" i="2"/>
  <c r="F220" i="2" s="1"/>
  <c r="S227" i="2"/>
  <c r="U232" i="2"/>
  <c r="Q255" i="2"/>
  <c r="W255" i="2" s="1"/>
  <c r="U237" i="2"/>
  <c r="S85" i="2"/>
  <c r="S25" i="2"/>
  <c r="S29" i="2"/>
  <c r="T30" i="2"/>
  <c r="T31" i="2"/>
  <c r="U39" i="2"/>
  <c r="U65" i="2"/>
  <c r="T77" i="2"/>
  <c r="D106" i="2"/>
  <c r="V106" i="2"/>
  <c r="U107" i="2"/>
  <c r="U112" i="2"/>
  <c r="S128" i="2"/>
  <c r="S163" i="2"/>
  <c r="U205" i="2"/>
  <c r="S209" i="2"/>
  <c r="S221" i="2"/>
  <c r="V232" i="2"/>
  <c r="T235" i="2"/>
  <c r="U5" i="2"/>
  <c r="S11" i="2"/>
  <c r="S57" i="2"/>
  <c r="U25" i="2"/>
  <c r="U31" i="2"/>
  <c r="Q37" i="2"/>
  <c r="D37" i="2" s="1"/>
  <c r="U57" i="2"/>
  <c r="U59" i="2"/>
  <c r="H106" i="2"/>
  <c r="Q124" i="2"/>
  <c r="W124" i="2" s="1"/>
  <c r="Q125" i="2"/>
  <c r="H125" i="2" s="1"/>
  <c r="U128" i="2"/>
  <c r="T163" i="2"/>
  <c r="Q173" i="2"/>
  <c r="F173" i="2" s="1"/>
  <c r="Q188" i="2"/>
  <c r="F188" i="2" s="1"/>
  <c r="Q195" i="2"/>
  <c r="F195" i="2" s="1"/>
  <c r="Q196" i="2"/>
  <c r="F196" i="2" s="1"/>
  <c r="U221" i="2"/>
  <c r="V235" i="2"/>
  <c r="V10" i="2"/>
  <c r="T10" i="2"/>
  <c r="U10" i="2"/>
  <c r="Q105" i="2"/>
  <c r="F105" i="2" s="1"/>
  <c r="V105" i="2"/>
  <c r="T105" i="2"/>
  <c r="V192" i="2"/>
  <c r="U192" i="2"/>
  <c r="S192" i="2"/>
  <c r="Q192" i="2"/>
  <c r="B192" i="2" s="1"/>
  <c r="U226" i="2"/>
  <c r="T226" i="2"/>
  <c r="S226" i="2"/>
  <c r="Q226" i="2"/>
  <c r="V226" i="2"/>
  <c r="T258" i="2"/>
  <c r="V258" i="2"/>
  <c r="U258" i="2"/>
  <c r="Q258" i="2"/>
  <c r="S258" i="2"/>
  <c r="F115" i="2"/>
  <c r="H115" i="2"/>
  <c r="B115" i="2"/>
  <c r="T40" i="2"/>
  <c r="V40" i="2"/>
  <c r="H218" i="2"/>
  <c r="B70" i="2"/>
  <c r="H70" i="2"/>
  <c r="F70" i="2"/>
  <c r="D70" i="2"/>
  <c r="V86" i="2"/>
  <c r="Q86" i="2"/>
  <c r="T86" i="2"/>
  <c r="S144" i="2"/>
  <c r="V144" i="2"/>
  <c r="U144" i="2"/>
  <c r="T144" i="2"/>
  <c r="Q144" i="2"/>
  <c r="B144" i="2" s="1"/>
  <c r="Q251" i="2"/>
  <c r="B251" i="2" s="1"/>
  <c r="V251" i="2"/>
  <c r="U251" i="2"/>
  <c r="F269" i="2"/>
  <c r="B269" i="2"/>
  <c r="D308" i="2"/>
  <c r="B308" i="2"/>
  <c r="H308" i="2"/>
  <c r="B176" i="2"/>
  <c r="D176" i="2"/>
  <c r="F59" i="2"/>
  <c r="W59" i="2"/>
  <c r="U123" i="2"/>
  <c r="T123" i="2"/>
  <c r="V123" i="2"/>
  <c r="S123" i="2"/>
  <c r="Q123" i="2"/>
  <c r="V50" i="2"/>
  <c r="U50" i="2"/>
  <c r="T50" i="2"/>
  <c r="U234" i="2"/>
  <c r="T234" i="2"/>
  <c r="S234" i="2"/>
  <c r="Q234" i="2"/>
  <c r="V234" i="2"/>
  <c r="H252" i="2"/>
  <c r="D252" i="2"/>
  <c r="B252" i="2"/>
  <c r="W252" i="2"/>
  <c r="F252" i="2"/>
  <c r="V6" i="2"/>
  <c r="T6" i="2"/>
  <c r="Q6" i="2"/>
  <c r="K6" i="2" s="1"/>
  <c r="V90" i="2"/>
  <c r="U90" i="2"/>
  <c r="F255" i="2"/>
  <c r="V33" i="2"/>
  <c r="U33" i="2"/>
  <c r="Q33" i="2"/>
  <c r="B33" i="2" s="1"/>
  <c r="S33" i="2"/>
  <c r="U102" i="2"/>
  <c r="S102" i="2"/>
  <c r="U186" i="2"/>
  <c r="Q186" i="2"/>
  <c r="V186" i="2"/>
  <c r="S186" i="2"/>
  <c r="D244" i="2"/>
  <c r="V280" i="2"/>
  <c r="T280" i="2"/>
  <c r="S280" i="2"/>
  <c r="F397" i="2"/>
  <c r="W397" i="2"/>
  <c r="D397" i="2"/>
  <c r="J397" i="2"/>
  <c r="H397" i="2"/>
  <c r="B397" i="2"/>
  <c r="L397" i="2"/>
  <c r="Q408" i="2"/>
  <c r="V408" i="2"/>
  <c r="U408" i="2"/>
  <c r="T408" i="2"/>
  <c r="V15" i="2"/>
  <c r="T15" i="2"/>
  <c r="V45" i="2"/>
  <c r="U45" i="2"/>
  <c r="V133" i="2"/>
  <c r="T133" i="2"/>
  <c r="S133" i="2"/>
  <c r="H155" i="2"/>
  <c r="D155" i="2"/>
  <c r="S164" i="2"/>
  <c r="U164" i="2"/>
  <c r="T164" i="2"/>
  <c r="U202" i="2"/>
  <c r="S202" i="2"/>
  <c r="V208" i="2"/>
  <c r="U208" i="2"/>
  <c r="Q303" i="2"/>
  <c r="V303" i="2"/>
  <c r="U303" i="2"/>
  <c r="U346" i="2"/>
  <c r="T346" i="2"/>
  <c r="S346" i="2"/>
  <c r="K374" i="2"/>
  <c r="J381" i="2"/>
  <c r="W457" i="2"/>
  <c r="H457" i="2"/>
  <c r="D457" i="2"/>
  <c r="K457" i="2"/>
  <c r="L457" i="2"/>
  <c r="V529" i="2"/>
  <c r="S529" i="2"/>
  <c r="H594" i="2"/>
  <c r="W594" i="2"/>
  <c r="Q628" i="2"/>
  <c r="W628" i="2" s="1"/>
  <c r="U628" i="2"/>
  <c r="T628" i="2"/>
  <c r="V628" i="2"/>
  <c r="S628" i="2"/>
  <c r="Q669" i="2"/>
  <c r="U669" i="2"/>
  <c r="T669" i="2"/>
  <c r="V669" i="2"/>
  <c r="S669" i="2"/>
  <c r="U13" i="2"/>
  <c r="Q15" i="2"/>
  <c r="F15" i="2" s="1"/>
  <c r="Q45" i="2"/>
  <c r="F45" i="2" s="1"/>
  <c r="U47" i="2"/>
  <c r="V69" i="2"/>
  <c r="Q87" i="2"/>
  <c r="H87" i="2" s="1"/>
  <c r="V95" i="2"/>
  <c r="U95" i="2"/>
  <c r="H107" i="2"/>
  <c r="V109" i="2"/>
  <c r="Q109" i="2"/>
  <c r="D109" i="2" s="1"/>
  <c r="V115" i="2"/>
  <c r="U115" i="2"/>
  <c r="V129" i="2"/>
  <c r="T129" i="2"/>
  <c r="S132" i="2"/>
  <c r="V132" i="2"/>
  <c r="U132" i="2"/>
  <c r="Q133" i="2"/>
  <c r="D133" i="2" s="1"/>
  <c r="U139" i="2"/>
  <c r="U152" i="2"/>
  <c r="Q154" i="2"/>
  <c r="W154" i="2" s="1"/>
  <c r="S156" i="2"/>
  <c r="Q156" i="2"/>
  <c r="Q162" i="2"/>
  <c r="W162" i="2" s="1"/>
  <c r="Q164" i="2"/>
  <c r="F164" i="2" s="1"/>
  <c r="V179" i="2"/>
  <c r="T180" i="2"/>
  <c r="Q202" i="2"/>
  <c r="H202" i="2" s="1"/>
  <c r="Q208" i="2"/>
  <c r="F208" i="2" s="1"/>
  <c r="Q211" i="2"/>
  <c r="D211" i="2" s="1"/>
  <c r="U218" i="2"/>
  <c r="S218" i="2"/>
  <c r="U245" i="2"/>
  <c r="V245" i="2"/>
  <c r="U262" i="2"/>
  <c r="S275" i="2"/>
  <c r="T277" i="2"/>
  <c r="U291" i="2"/>
  <c r="T291" i="2"/>
  <c r="S292" i="2"/>
  <c r="T292" i="2"/>
  <c r="T299" i="2"/>
  <c r="V322" i="2"/>
  <c r="T322" i="2"/>
  <c r="S322" i="2"/>
  <c r="U339" i="2"/>
  <c r="T339" i="2"/>
  <c r="Q346" i="2"/>
  <c r="H346" i="2" s="1"/>
  <c r="T354" i="2"/>
  <c r="S354" i="2"/>
  <c r="V354" i="2"/>
  <c r="J357" i="2"/>
  <c r="U370" i="2"/>
  <c r="T370" i="2"/>
  <c r="S370" i="2"/>
  <c r="T397" i="2"/>
  <c r="S397" i="2"/>
  <c r="V397" i="2"/>
  <c r="V429" i="2"/>
  <c r="Q429" i="2"/>
  <c r="T429" i="2"/>
  <c r="S429" i="2"/>
  <c r="U373" i="2"/>
  <c r="T373" i="2"/>
  <c r="S373" i="2"/>
  <c r="S116" i="2"/>
  <c r="Q116" i="2"/>
  <c r="W116" i="2" s="1"/>
  <c r="D291" i="2"/>
  <c r="B291" i="2"/>
  <c r="T415" i="2"/>
  <c r="S415" i="2"/>
  <c r="T512" i="2"/>
  <c r="Q512" i="2"/>
  <c r="S512" i="2"/>
  <c r="V23" i="2"/>
  <c r="U23" i="2"/>
  <c r="V97" i="2"/>
  <c r="Q97" i="2"/>
  <c r="F97" i="2" s="1"/>
  <c r="V104" i="2"/>
  <c r="Q104" i="2"/>
  <c r="W104" i="2" s="1"/>
  <c r="T243" i="2"/>
  <c r="S243" i="2"/>
  <c r="Q280" i="2"/>
  <c r="W280" i="2" s="1"/>
  <c r="Q286" i="2"/>
  <c r="W286" i="2" s="1"/>
  <c r="V286" i="2"/>
  <c r="T341" i="2"/>
  <c r="S341" i="2"/>
  <c r="Q373" i="2"/>
  <c r="Q401" i="2"/>
  <c r="K401" i="2" s="1"/>
  <c r="V401" i="2"/>
  <c r="F405" i="2"/>
  <c r="J405" i="2"/>
  <c r="H405" i="2"/>
  <c r="L405" i="2"/>
  <c r="K405" i="2"/>
  <c r="D405" i="2"/>
  <c r="W405" i="2"/>
  <c r="B405" i="2"/>
  <c r="W420" i="2"/>
  <c r="H420" i="2"/>
  <c r="T445" i="2"/>
  <c r="S445" i="2"/>
  <c r="V445" i="2"/>
  <c r="U445" i="2"/>
  <c r="S477" i="2"/>
  <c r="V477" i="2"/>
  <c r="U477" i="2"/>
  <c r="Q477" i="2"/>
  <c r="U483" i="2"/>
  <c r="T483" i="2"/>
  <c r="S483" i="2"/>
  <c r="V483" i="2"/>
  <c r="Q483" i="2"/>
  <c r="U492" i="2"/>
  <c r="T492" i="2"/>
  <c r="S492" i="2"/>
  <c r="Q492" i="2"/>
  <c r="S494" i="2"/>
  <c r="Q494" i="2"/>
  <c r="J524" i="2"/>
  <c r="K524" i="2"/>
  <c r="W524" i="2"/>
  <c r="Q9" i="2"/>
  <c r="W9" i="2" s="1"/>
  <c r="U15" i="2"/>
  <c r="Q23" i="2"/>
  <c r="B23" i="2" s="1"/>
  <c r="T45" i="2"/>
  <c r="V55" i="2"/>
  <c r="T55" i="2"/>
  <c r="S55" i="2"/>
  <c r="V101" i="2"/>
  <c r="S101" i="2"/>
  <c r="Q122" i="2"/>
  <c r="F122" i="2" s="1"/>
  <c r="Q148" i="2"/>
  <c r="W148" i="2" s="1"/>
  <c r="V154" i="2"/>
  <c r="W155" i="2"/>
  <c r="T162" i="2"/>
  <c r="V242" i="2"/>
  <c r="Q242" i="2"/>
  <c r="F242" i="2" s="1"/>
  <c r="Q249" i="2"/>
  <c r="T249" i="2"/>
  <c r="S249" i="2"/>
  <c r="W287" i="2"/>
  <c r="D301" i="2"/>
  <c r="S309" i="2"/>
  <c r="T309" i="2"/>
  <c r="Q313" i="2"/>
  <c r="B313" i="2" s="1"/>
  <c r="V428" i="2"/>
  <c r="Q428" i="2"/>
  <c r="S428" i="2"/>
  <c r="U434" i="2"/>
  <c r="T434" i="2"/>
  <c r="S434" i="2"/>
  <c r="Q434" i="2"/>
  <c r="Q445" i="2"/>
  <c r="B457" i="2"/>
  <c r="S572" i="2"/>
  <c r="T572" i="2"/>
  <c r="Q572" i="2"/>
  <c r="B572" i="2" s="1"/>
  <c r="U572" i="2"/>
  <c r="V572" i="2"/>
  <c r="T593" i="2"/>
  <c r="S593" i="2"/>
  <c r="T611" i="2"/>
  <c r="U611" i="2"/>
  <c r="T7" i="2"/>
  <c r="Q13" i="2"/>
  <c r="W13" i="2" s="1"/>
  <c r="Q17" i="2"/>
  <c r="D17" i="2" s="1"/>
  <c r="S44" i="2"/>
  <c r="Q47" i="2"/>
  <c r="D47" i="2" s="1"/>
  <c r="Q55" i="2"/>
  <c r="B55" i="2" s="1"/>
  <c r="Q69" i="2"/>
  <c r="S75" i="2"/>
  <c r="Q83" i="2"/>
  <c r="F83" i="2" s="1"/>
  <c r="U87" i="2"/>
  <c r="Q94" i="2"/>
  <c r="W94" i="2" s="1"/>
  <c r="S97" i="2"/>
  <c r="S100" i="2"/>
  <c r="T100" i="2"/>
  <c r="Q101" i="2"/>
  <c r="H101" i="2" s="1"/>
  <c r="S104" i="2"/>
  <c r="T116" i="2"/>
  <c r="B155" i="2"/>
  <c r="V162" i="2"/>
  <c r="Q179" i="2"/>
  <c r="W179" i="2" s="1"/>
  <c r="H203" i="2"/>
  <c r="V211" i="2"/>
  <c r="Q214" i="2"/>
  <c r="S214" i="2"/>
  <c r="B219" i="2"/>
  <c r="U223" i="2"/>
  <c r="S225" i="2"/>
  <c r="V225" i="2"/>
  <c r="T225" i="2"/>
  <c r="U235" i="2"/>
  <c r="V238" i="2"/>
  <c r="T238" i="2"/>
  <c r="S238" i="2"/>
  <c r="S241" i="2"/>
  <c r="Q241" i="2"/>
  <c r="H241" i="2" s="1"/>
  <c r="V243" i="2"/>
  <c r="U244" i="2"/>
  <c r="W254" i="2"/>
  <c r="Q262" i="2"/>
  <c r="S266" i="2"/>
  <c r="Q279" i="2"/>
  <c r="B279" i="2" s="1"/>
  <c r="U280" i="2"/>
  <c r="S286" i="2"/>
  <c r="V291" i="2"/>
  <c r="V292" i="2"/>
  <c r="F301" i="2"/>
  <c r="Q309" i="2"/>
  <c r="D309" i="2" s="1"/>
  <c r="Q312" i="2"/>
  <c r="L312" i="2" s="1"/>
  <c r="V312" i="2"/>
  <c r="T314" i="2"/>
  <c r="V330" i="2"/>
  <c r="T330" i="2"/>
  <c r="S330" i="2"/>
  <c r="T338" i="2"/>
  <c r="D357" i="2"/>
  <c r="S367" i="2"/>
  <c r="Q367" i="2"/>
  <c r="H367" i="2" s="1"/>
  <c r="V373" i="2"/>
  <c r="F389" i="2"/>
  <c r="K389" i="2"/>
  <c r="W389" i="2"/>
  <c r="L389" i="2"/>
  <c r="J389" i="2"/>
  <c r="H389" i="2"/>
  <c r="Q432" i="2"/>
  <c r="H432" i="2" s="1"/>
  <c r="T432" i="2"/>
  <c r="S432" i="2"/>
  <c r="V432" i="2"/>
  <c r="U432" i="2"/>
  <c r="F437" i="2"/>
  <c r="K437" i="2"/>
  <c r="J437" i="2"/>
  <c r="W437" i="2"/>
  <c r="L437" i="2"/>
  <c r="Q455" i="2"/>
  <c r="T455" i="2"/>
  <c r="S455" i="2"/>
  <c r="J457" i="2"/>
  <c r="U468" i="2"/>
  <c r="T468" i="2"/>
  <c r="S468" i="2"/>
  <c r="Q468" i="2"/>
  <c r="T477" i="2"/>
  <c r="V492" i="2"/>
  <c r="U494" i="2"/>
  <c r="Q556" i="2"/>
  <c r="B556" i="2" s="1"/>
  <c r="V556" i="2"/>
  <c r="U556" i="2"/>
  <c r="T556" i="2"/>
  <c r="S556" i="2"/>
  <c r="H562" i="2"/>
  <c r="L562" i="2"/>
  <c r="D562" i="2"/>
  <c r="W562" i="2"/>
  <c r="K562" i="2"/>
  <c r="H708" i="2"/>
  <c r="F708" i="2"/>
  <c r="U131" i="2"/>
  <c r="T131" i="2"/>
  <c r="V176" i="2"/>
  <c r="U176" i="2"/>
  <c r="Q217" i="2"/>
  <c r="B217" i="2" s="1"/>
  <c r="U217" i="2"/>
  <c r="T217" i="2"/>
  <c r="T248" i="2"/>
  <c r="V248" i="2"/>
  <c r="T87" i="2"/>
  <c r="V89" i="2"/>
  <c r="Q89" i="2"/>
  <c r="B89" i="2" s="1"/>
  <c r="Q131" i="2"/>
  <c r="F131" i="2" s="1"/>
  <c r="V141" i="2"/>
  <c r="Q141" i="2"/>
  <c r="F141" i="2" s="1"/>
  <c r="Q189" i="2"/>
  <c r="K189" i="2" s="1"/>
  <c r="V202" i="2"/>
  <c r="T208" i="2"/>
  <c r="U211" i="2"/>
  <c r="Q248" i="2"/>
  <c r="D248" i="2" s="1"/>
  <c r="U308" i="2"/>
  <c r="T308" i="2"/>
  <c r="Q341" i="2"/>
  <c r="S408" i="2"/>
  <c r="K451" i="2"/>
  <c r="T691" i="2"/>
  <c r="S691" i="2"/>
  <c r="V691" i="2"/>
  <c r="U691" i="2"/>
  <c r="Q691" i="2"/>
  <c r="U7" i="2"/>
  <c r="S9" i="2"/>
  <c r="S20" i="2"/>
  <c r="D22" i="2"/>
  <c r="H22" i="2"/>
  <c r="S23" i="2"/>
  <c r="U26" i="2"/>
  <c r="S35" i="2"/>
  <c r="T44" i="2"/>
  <c r="V49" i="2"/>
  <c r="U49" i="2"/>
  <c r="S49" i="2"/>
  <c r="T60" i="2"/>
  <c r="U75" i="2"/>
  <c r="T80" i="2"/>
  <c r="S89" i="2"/>
  <c r="U97" i="2"/>
  <c r="T99" i="2"/>
  <c r="S99" i="2"/>
  <c r="T104" i="2"/>
  <c r="V116" i="2"/>
  <c r="S122" i="2"/>
  <c r="U130" i="2"/>
  <c r="T130" i="2"/>
  <c r="S130" i="2"/>
  <c r="S131" i="2"/>
  <c r="V136" i="2"/>
  <c r="T136" i="2"/>
  <c r="S136" i="2"/>
  <c r="U138" i="2"/>
  <c r="Q138" i="2"/>
  <c r="B138" i="2" s="1"/>
  <c r="S141" i="2"/>
  <c r="S146" i="2"/>
  <c r="T148" i="2"/>
  <c r="V160" i="2"/>
  <c r="S160" i="2"/>
  <c r="V168" i="2"/>
  <c r="Q168" i="2"/>
  <c r="W168" i="2" s="1"/>
  <c r="V171" i="2"/>
  <c r="U171" i="2"/>
  <c r="S176" i="2"/>
  <c r="S189" i="2"/>
  <c r="V200" i="2"/>
  <c r="U200" i="2"/>
  <c r="V223" i="2"/>
  <c r="H238" i="2"/>
  <c r="B238" i="2"/>
  <c r="S242" i="2"/>
  <c r="T246" i="2"/>
  <c r="S248" i="2"/>
  <c r="U249" i="2"/>
  <c r="S276" i="2"/>
  <c r="V276" i="2"/>
  <c r="U276" i="2"/>
  <c r="Q278" i="2"/>
  <c r="B278" i="2" s="1"/>
  <c r="S278" i="2"/>
  <c r="T286" i="2"/>
  <c r="B292" i="2"/>
  <c r="U313" i="2"/>
  <c r="B322" i="2"/>
  <c r="V323" i="2"/>
  <c r="U323" i="2"/>
  <c r="U341" i="2"/>
  <c r="D374" i="2"/>
  <c r="Q376" i="2"/>
  <c r="H376" i="2" s="1"/>
  <c r="V376" i="2"/>
  <c r="T376" i="2"/>
  <c r="S376" i="2"/>
  <c r="L381" i="2"/>
  <c r="W396" i="2"/>
  <c r="Q398" i="2"/>
  <c r="F398" i="2" s="1"/>
  <c r="U398" i="2"/>
  <c r="Q400" i="2"/>
  <c r="D400" i="2" s="1"/>
  <c r="V400" i="2"/>
  <c r="U400" i="2"/>
  <c r="T400" i="2"/>
  <c r="S400" i="2"/>
  <c r="V404" i="2"/>
  <c r="Q404" i="2"/>
  <c r="H404" i="2" s="1"/>
  <c r="V434" i="2"/>
  <c r="T448" i="2"/>
  <c r="U448" i="2"/>
  <c r="S448" i="2"/>
  <c r="T480" i="2"/>
  <c r="U480" i="2"/>
  <c r="S480" i="2"/>
  <c r="V554" i="2"/>
  <c r="T554" i="2"/>
  <c r="U554" i="2"/>
  <c r="Q554" i="2"/>
  <c r="K578" i="2"/>
  <c r="Q599" i="2"/>
  <c r="J599" i="2" s="1"/>
  <c r="T599" i="2"/>
  <c r="V599" i="2"/>
  <c r="V611" i="2"/>
  <c r="S338" i="2"/>
  <c r="Q338" i="2"/>
  <c r="F338" i="2" s="1"/>
  <c r="U9" i="2"/>
  <c r="S17" i="2"/>
  <c r="T23" i="2"/>
  <c r="V41" i="2"/>
  <c r="U41" i="2"/>
  <c r="S41" i="2"/>
  <c r="S47" i="2"/>
  <c r="Q49" i="2"/>
  <c r="H49" i="2" s="1"/>
  <c r="U55" i="2"/>
  <c r="V63" i="2"/>
  <c r="T63" i="2"/>
  <c r="S63" i="2"/>
  <c r="T69" i="2"/>
  <c r="V79" i="2"/>
  <c r="U79" i="2"/>
  <c r="T79" i="2"/>
  <c r="U89" i="2"/>
  <c r="T94" i="2"/>
  <c r="Q99" i="2"/>
  <c r="F99" i="2" s="1"/>
  <c r="T101" i="2"/>
  <c r="U104" i="2"/>
  <c r="V121" i="2"/>
  <c r="U121" i="2"/>
  <c r="V122" i="2"/>
  <c r="Q130" i="2"/>
  <c r="W130" i="2" s="1"/>
  <c r="V131" i="2"/>
  <c r="Q136" i="2"/>
  <c r="B136" i="2" s="1"/>
  <c r="S139" i="2"/>
  <c r="T141" i="2"/>
  <c r="V148" i="2"/>
  <c r="Q152" i="2"/>
  <c r="B152" i="2" s="1"/>
  <c r="V155" i="2"/>
  <c r="U155" i="2"/>
  <c r="V157" i="2"/>
  <c r="S157" i="2"/>
  <c r="Q160" i="2"/>
  <c r="V165" i="2"/>
  <c r="S165" i="2"/>
  <c r="S166" i="2"/>
  <c r="T169" i="2"/>
  <c r="Q171" i="2"/>
  <c r="T176" i="2"/>
  <c r="T179" i="2"/>
  <c r="Q180" i="2"/>
  <c r="U189" i="2"/>
  <c r="U194" i="2"/>
  <c r="Q194" i="2"/>
  <c r="F194" i="2" s="1"/>
  <c r="Q200" i="2"/>
  <c r="H200" i="2" s="1"/>
  <c r="S212" i="2"/>
  <c r="T212" i="2"/>
  <c r="U214" i="2"/>
  <c r="H219" i="2"/>
  <c r="W219" i="2"/>
  <c r="U227" i="2"/>
  <c r="T227" i="2"/>
  <c r="T241" i="2"/>
  <c r="T242" i="2"/>
  <c r="U248" i="2"/>
  <c r="V249" i="2"/>
  <c r="S262" i="2"/>
  <c r="Q275" i="2"/>
  <c r="F275" i="2" s="1"/>
  <c r="Q276" i="2"/>
  <c r="D276" i="2" s="1"/>
  <c r="Q277" i="2"/>
  <c r="D277" i="2" s="1"/>
  <c r="V279" i="2"/>
  <c r="U283" i="2"/>
  <c r="T283" i="2"/>
  <c r="U286" i="2"/>
  <c r="H291" i="2"/>
  <c r="V296" i="2"/>
  <c r="S296" i="2"/>
  <c r="T297" i="2"/>
  <c r="S308" i="2"/>
  <c r="U309" i="2"/>
  <c r="S312" i="2"/>
  <c r="F333" i="2"/>
  <c r="H333" i="2"/>
  <c r="V338" i="2"/>
  <c r="V341" i="2"/>
  <c r="B354" i="2"/>
  <c r="Q360" i="2"/>
  <c r="T360" i="2"/>
  <c r="S360" i="2"/>
  <c r="V360" i="2"/>
  <c r="F365" i="2"/>
  <c r="D365" i="2"/>
  <c r="T367" i="2"/>
  <c r="F374" i="2"/>
  <c r="W374" i="2"/>
  <c r="K397" i="2"/>
  <c r="F451" i="2"/>
  <c r="V468" i="2"/>
  <c r="Q484" i="2"/>
  <c r="T484" i="2"/>
  <c r="V484" i="2"/>
  <c r="U484" i="2"/>
  <c r="S484" i="2"/>
  <c r="V493" i="2"/>
  <c r="U493" i="2"/>
  <c r="U506" i="2"/>
  <c r="S506" i="2"/>
  <c r="V506" i="2"/>
  <c r="T506" i="2"/>
  <c r="Q506" i="2"/>
  <c r="T523" i="2"/>
  <c r="V523" i="2"/>
  <c r="F568" i="2"/>
  <c r="V378" i="2"/>
  <c r="Q378" i="2"/>
  <c r="L378" i="2" s="1"/>
  <c r="Q384" i="2"/>
  <c r="U384" i="2"/>
  <c r="V396" i="2"/>
  <c r="S396" i="2"/>
  <c r="S402" i="2"/>
  <c r="U402" i="2"/>
  <c r="T405" i="2"/>
  <c r="S405" i="2"/>
  <c r="V405" i="2"/>
  <c r="Q424" i="2"/>
  <c r="S424" i="2"/>
  <c r="U424" i="2"/>
  <c r="V426" i="2"/>
  <c r="Q426" i="2"/>
  <c r="L426" i="2" s="1"/>
  <c r="T540" i="2"/>
  <c r="U540" i="2"/>
  <c r="V540" i="2"/>
  <c r="Q540" i="2"/>
  <c r="V542" i="2"/>
  <c r="U542" i="2"/>
  <c r="S542" i="2"/>
  <c r="Q542" i="2"/>
  <c r="J542" i="2" s="1"/>
  <c r="V548" i="2"/>
  <c r="T548" i="2"/>
  <c r="U548" i="2"/>
  <c r="Q548" i="2"/>
  <c r="V550" i="2"/>
  <c r="Q550" i="2"/>
  <c r="L550" i="2" s="1"/>
  <c r="U550" i="2"/>
  <c r="S550" i="2"/>
  <c r="T589" i="2"/>
  <c r="V589" i="2"/>
  <c r="T357" i="2"/>
  <c r="U378" i="2"/>
  <c r="V384" i="2"/>
  <c r="V402" i="2"/>
  <c r="U416" i="2"/>
  <c r="U426" i="2"/>
  <c r="Q440" i="2"/>
  <c r="K440" i="2" s="1"/>
  <c r="T440" i="2"/>
  <c r="S440" i="2"/>
  <c r="V440" i="2"/>
  <c r="V458" i="2"/>
  <c r="S458" i="2"/>
  <c r="Q460" i="2"/>
  <c r="B460" i="2" s="1"/>
  <c r="T460" i="2"/>
  <c r="T464" i="2"/>
  <c r="S464" i="2"/>
  <c r="T472" i="2"/>
  <c r="Q472" i="2"/>
  <c r="K472" i="2" s="1"/>
  <c r="U476" i="2"/>
  <c r="T476" i="2"/>
  <c r="U605" i="2"/>
  <c r="T605" i="2"/>
  <c r="T643" i="2"/>
  <c r="S643" i="2"/>
  <c r="V643" i="2"/>
  <c r="U643" i="2"/>
  <c r="T657" i="2"/>
  <c r="S657" i="2"/>
  <c r="U657" i="2"/>
  <c r="B687" i="2"/>
  <c r="H687" i="2"/>
  <c r="K687" i="2"/>
  <c r="W687" i="2"/>
  <c r="J687" i="2"/>
  <c r="V727" i="2"/>
  <c r="Q727" i="2"/>
  <c r="U727" i="2"/>
  <c r="T727" i="2"/>
  <c r="K741" i="2"/>
  <c r="L741" i="2"/>
  <c r="D741" i="2"/>
  <c r="J741" i="2"/>
  <c r="B741" i="2"/>
  <c r="V743" i="2"/>
  <c r="Q743" i="2"/>
  <c r="T743" i="2"/>
  <c r="S743" i="2"/>
  <c r="U743" i="2"/>
  <c r="V750" i="2"/>
  <c r="Q750" i="2"/>
  <c r="J750" i="2" s="1"/>
  <c r="S750" i="2"/>
  <c r="U750" i="2"/>
  <c r="T750" i="2"/>
  <c r="U357" i="2"/>
  <c r="V416" i="2"/>
  <c r="J442" i="2"/>
  <c r="B442" i="2"/>
  <c r="Q458" i="2"/>
  <c r="D458" i="2" s="1"/>
  <c r="Q463" i="2"/>
  <c r="V463" i="2"/>
  <c r="U463" i="2"/>
  <c r="Q464" i="2"/>
  <c r="J464" i="2" s="1"/>
  <c r="Q476" i="2"/>
  <c r="F476" i="2" s="1"/>
  <c r="W511" i="2"/>
  <c r="H511" i="2"/>
  <c r="D511" i="2"/>
  <c r="F511" i="2"/>
  <c r="B516" i="2"/>
  <c r="U519" i="2"/>
  <c r="V519" i="2"/>
  <c r="U528" i="2"/>
  <c r="Q528" i="2"/>
  <c r="J528" i="2" s="1"/>
  <c r="U530" i="2"/>
  <c r="S530" i="2"/>
  <c r="V530" i="2"/>
  <c r="Q530" i="2"/>
  <c r="J530" i="2" s="1"/>
  <c r="Q205" i="2"/>
  <c r="Q224" i="2"/>
  <c r="Q228" i="2"/>
  <c r="Q229" i="2"/>
  <c r="B229" i="2" s="1"/>
  <c r="Q250" i="2"/>
  <c r="B250" i="2" s="1"/>
  <c r="Q261" i="2"/>
  <c r="Q264" i="2"/>
  <c r="U437" i="2"/>
  <c r="T437" i="2"/>
  <c r="U440" i="2"/>
  <c r="V452" i="2"/>
  <c r="Q452" i="2"/>
  <c r="D452" i="2" s="1"/>
  <c r="S457" i="2"/>
  <c r="U457" i="2"/>
  <c r="S460" i="2"/>
  <c r="V466" i="2"/>
  <c r="Q466" i="2"/>
  <c r="S472" i="2"/>
  <c r="V486" i="2"/>
  <c r="Q486" i="2"/>
  <c r="D486" i="2" s="1"/>
  <c r="T486" i="2"/>
  <c r="V534" i="2"/>
  <c r="S534" i="2"/>
  <c r="U534" i="2"/>
  <c r="Q534" i="2"/>
  <c r="F534" i="2" s="1"/>
  <c r="V598" i="2"/>
  <c r="U598" i="2"/>
  <c r="S598" i="2"/>
  <c r="Q598" i="2"/>
  <c r="W598" i="2" s="1"/>
  <c r="S727" i="2"/>
  <c r="S388" i="2"/>
  <c r="H413" i="2"/>
  <c r="H421" i="2"/>
  <c r="S436" i="2"/>
  <c r="T474" i="2"/>
  <c r="H489" i="2"/>
  <c r="S490" i="2"/>
  <c r="Q495" i="2"/>
  <c r="T495" i="2"/>
  <c r="U495" i="2"/>
  <c r="T500" i="2"/>
  <c r="U500" i="2"/>
  <c r="S508" i="2"/>
  <c r="Q508" i="2"/>
  <c r="B508" i="2" s="1"/>
  <c r="T508" i="2"/>
  <c r="U524" i="2"/>
  <c r="S524" i="2"/>
  <c r="V524" i="2"/>
  <c r="V525" i="2"/>
  <c r="T541" i="2"/>
  <c r="Q575" i="2"/>
  <c r="T575" i="2"/>
  <c r="V575" i="2"/>
  <c r="T609" i="2"/>
  <c r="U609" i="2"/>
  <c r="S609" i="2"/>
  <c r="T659" i="2"/>
  <c r="U659" i="2"/>
  <c r="V659" i="2"/>
  <c r="S659" i="2"/>
  <c r="V687" i="2"/>
  <c r="S687" i="2"/>
  <c r="U687" i="2"/>
  <c r="T687" i="2"/>
  <c r="V741" i="2"/>
  <c r="U741" i="2"/>
  <c r="S741" i="2"/>
  <c r="T741" i="2"/>
  <c r="S783" i="2"/>
  <c r="Q783" i="2"/>
  <c r="U783" i="2"/>
  <c r="V783" i="2"/>
  <c r="T783" i="2"/>
  <c r="V644" i="2"/>
  <c r="Q644" i="2"/>
  <c r="U644" i="2"/>
  <c r="T644" i="2"/>
  <c r="U646" i="2"/>
  <c r="Q646" i="2"/>
  <c r="B646" i="2" s="1"/>
  <c r="V646" i="2"/>
  <c r="T646" i="2"/>
  <c r="S646" i="2"/>
  <c r="V764" i="2"/>
  <c r="U764" i="2"/>
  <c r="T764" i="2"/>
  <c r="S764" i="2"/>
  <c r="F959" i="2"/>
  <c r="L959" i="2"/>
  <c r="K959" i="2"/>
  <c r="J959" i="2"/>
  <c r="H959" i="2"/>
  <c r="D959" i="2"/>
  <c r="B959" i="2"/>
  <c r="W959" i="2"/>
  <c r="Q595" i="2"/>
  <c r="F595" i="2" s="1"/>
  <c r="V595" i="2"/>
  <c r="L615" i="2"/>
  <c r="Q710" i="2"/>
  <c r="Q764" i="2"/>
  <c r="W764" i="2" s="1"/>
  <c r="V558" i="2"/>
  <c r="U558" i="2"/>
  <c r="K564" i="2"/>
  <c r="B564" i="2"/>
  <c r="B580" i="2"/>
  <c r="K580" i="2"/>
  <c r="J580" i="2"/>
  <c r="S644" i="2"/>
  <c r="U688" i="2"/>
  <c r="V688" i="2"/>
  <c r="T688" i="2"/>
  <c r="B703" i="2"/>
  <c r="W703" i="2"/>
  <c r="K703" i="2"/>
  <c r="J703" i="2"/>
  <c r="H703" i="2"/>
  <c r="S723" i="2"/>
  <c r="V723" i="2"/>
  <c r="U723" i="2"/>
  <c r="U454" i="2"/>
  <c r="T496" i="2"/>
  <c r="U496" i="2"/>
  <c r="V496" i="2"/>
  <c r="W514" i="2"/>
  <c r="D514" i="2"/>
  <c r="U546" i="2"/>
  <c r="S546" i="2"/>
  <c r="V546" i="2"/>
  <c r="Q558" i="2"/>
  <c r="H558" i="2" s="1"/>
  <c r="Q567" i="2"/>
  <c r="V567" i="2"/>
  <c r="T567" i="2"/>
  <c r="V573" i="2"/>
  <c r="T573" i="2"/>
  <c r="U584" i="2"/>
  <c r="Q584" i="2"/>
  <c r="H584" i="2" s="1"/>
  <c r="H586" i="2"/>
  <c r="U614" i="2"/>
  <c r="Q614" i="2"/>
  <c r="V614" i="2"/>
  <c r="T614" i="2"/>
  <c r="S623" i="2"/>
  <c r="T623" i="2"/>
  <c r="U623" i="2"/>
  <c r="T625" i="2"/>
  <c r="U625" i="2"/>
  <c r="T627" i="2"/>
  <c r="V627" i="2"/>
  <c r="U627" i="2"/>
  <c r="U654" i="2"/>
  <c r="V654" i="2"/>
  <c r="T654" i="2"/>
  <c r="S654" i="2"/>
  <c r="U672" i="2"/>
  <c r="V672" i="2"/>
  <c r="T672" i="2"/>
  <c r="K867" i="2"/>
  <c r="D867" i="2"/>
  <c r="H867" i="2"/>
  <c r="F867" i="2"/>
  <c r="V895" i="2"/>
  <c r="S895" i="2"/>
  <c r="T522" i="2"/>
  <c r="U522" i="2"/>
  <c r="S544" i="2"/>
  <c r="H546" i="2"/>
  <c r="K546" i="2"/>
  <c r="L546" i="2"/>
  <c r="S594" i="2"/>
  <c r="U594" i="2"/>
  <c r="V594" i="2"/>
  <c r="W615" i="2"/>
  <c r="F623" i="2"/>
  <c r="B623" i="2"/>
  <c r="S641" i="2"/>
  <c r="U641" i="2"/>
  <c r="D654" i="2"/>
  <c r="W654" i="2"/>
  <c r="L654" i="2"/>
  <c r="J654" i="2"/>
  <c r="H654" i="2"/>
  <c r="B654" i="2"/>
  <c r="V709" i="2"/>
  <c r="Q709" i="2"/>
  <c r="H709" i="2" s="1"/>
  <c r="U709" i="2"/>
  <c r="T709" i="2"/>
  <c r="U551" i="2"/>
  <c r="S607" i="2"/>
  <c r="T607" i="2"/>
  <c r="U626" i="2"/>
  <c r="S626" i="2"/>
  <c r="S639" i="2"/>
  <c r="T639" i="2"/>
  <c r="S647" i="2"/>
  <c r="V647" i="2"/>
  <c r="S658" i="2"/>
  <c r="Q665" i="2"/>
  <c r="B665" i="2" s="1"/>
  <c r="Q674" i="2"/>
  <c r="S674" i="2"/>
  <c r="V674" i="2"/>
  <c r="V711" i="2"/>
  <c r="U711" i="2"/>
  <c r="V716" i="2"/>
  <c r="W850" i="2"/>
  <c r="L850" i="2"/>
  <c r="H850" i="2"/>
  <c r="D850" i="2"/>
  <c r="V864" i="2"/>
  <c r="U864" i="2"/>
  <c r="Q864" i="2"/>
  <c r="H607" i="2"/>
  <c r="S615" i="2"/>
  <c r="T615" i="2"/>
  <c r="T624" i="2"/>
  <c r="U624" i="2"/>
  <c r="F639" i="2"/>
  <c r="H639" i="2"/>
  <c r="D639" i="2"/>
  <c r="U658" i="2"/>
  <c r="T677" i="2"/>
  <c r="L694" i="2"/>
  <c r="H694" i="2"/>
  <c r="V703" i="2"/>
  <c r="S703" i="2"/>
  <c r="W711" i="2"/>
  <c r="J711" i="2"/>
  <c r="H711" i="2"/>
  <c r="Q712" i="2"/>
  <c r="J712" i="2" s="1"/>
  <c r="T712" i="2"/>
  <c r="Q728" i="2"/>
  <c r="T728" i="2"/>
  <c r="U798" i="2"/>
  <c r="T798" i="2"/>
  <c r="Q798" i="2"/>
  <c r="F798" i="2" s="1"/>
  <c r="V798" i="2"/>
  <c r="W808" i="2"/>
  <c r="K808" i="2"/>
  <c r="S827" i="2"/>
  <c r="V827" i="2"/>
  <c r="T827" i="2"/>
  <c r="Q827" i="2"/>
  <c r="J827" i="2" s="1"/>
  <c r="U827" i="2"/>
  <c r="H843" i="2"/>
  <c r="D843" i="2"/>
  <c r="F843" i="2"/>
  <c r="J906" i="2"/>
  <c r="W906" i="2"/>
  <c r="D906" i="2"/>
  <c r="J973" i="2"/>
  <c r="H973" i="2"/>
  <c r="F973" i="2"/>
  <c r="S787" i="2"/>
  <c r="V787" i="2"/>
  <c r="Q787" i="2"/>
  <c r="T787" i="2"/>
  <c r="V828" i="2"/>
  <c r="U828" i="2"/>
  <c r="S828" i="2"/>
  <c r="J899" i="2"/>
  <c r="H899" i="2"/>
  <c r="F899" i="2"/>
  <c r="D899" i="2"/>
  <c r="V1004" i="2"/>
  <c r="Q1004" i="2"/>
  <c r="U1004" i="2"/>
  <c r="V566" i="2"/>
  <c r="U566" i="2"/>
  <c r="L570" i="2"/>
  <c r="T586" i="2"/>
  <c r="Q588" i="2"/>
  <c r="B588" i="2" s="1"/>
  <c r="U588" i="2"/>
  <c r="U606" i="2"/>
  <c r="V606" i="2"/>
  <c r="Q606" i="2"/>
  <c r="K606" i="2" s="1"/>
  <c r="K607" i="2"/>
  <c r="W607" i="2"/>
  <c r="V615" i="2"/>
  <c r="K639" i="2"/>
  <c r="W639" i="2"/>
  <c r="V663" i="2"/>
  <c r="S663" i="2"/>
  <c r="T675" i="2"/>
  <c r="S675" i="2"/>
  <c r="Q690" i="2"/>
  <c r="T690" i="2"/>
  <c r="S690" i="2"/>
  <c r="J693" i="2"/>
  <c r="U696" i="2"/>
  <c r="T696" i="2"/>
  <c r="F700" i="2"/>
  <c r="S701" i="2"/>
  <c r="V701" i="2"/>
  <c r="U703" i="2"/>
  <c r="V749" i="2"/>
  <c r="S749" i="2"/>
  <c r="Q749" i="2"/>
  <c r="K749" i="2" s="1"/>
  <c r="U749" i="2"/>
  <c r="T749" i="2"/>
  <c r="Q795" i="2"/>
  <c r="V795" i="2"/>
  <c r="S806" i="2"/>
  <c r="U806" i="2"/>
  <c r="V806" i="2"/>
  <c r="V822" i="2"/>
  <c r="U822" i="2"/>
  <c r="T822" i="2"/>
  <c r="Q822" i="2"/>
  <c r="S822" i="2"/>
  <c r="Q828" i="2"/>
  <c r="J828" i="2" s="1"/>
  <c r="V909" i="2"/>
  <c r="V913" i="2"/>
  <c r="U913" i="2"/>
  <c r="T913" i="2"/>
  <c r="Q913" i="2"/>
  <c r="S913" i="2"/>
  <c r="K972" i="2"/>
  <c r="U653" i="2"/>
  <c r="T653" i="2"/>
  <c r="H676" i="2"/>
  <c r="F676" i="2"/>
  <c r="V740" i="2"/>
  <c r="S740" i="2"/>
  <c r="S782" i="2"/>
  <c r="U782" i="2"/>
  <c r="V782" i="2"/>
  <c r="U787" i="2"/>
  <c r="F952" i="2"/>
  <c r="T551" i="2"/>
  <c r="V582" i="2"/>
  <c r="U582" i="2"/>
  <c r="Q583" i="2"/>
  <c r="F583" i="2" s="1"/>
  <c r="U583" i="2"/>
  <c r="S588" i="2"/>
  <c r="S597" i="2"/>
  <c r="V597" i="2"/>
  <c r="S606" i="2"/>
  <c r="U610" i="2"/>
  <c r="S610" i="2"/>
  <c r="U640" i="2"/>
  <c r="T640" i="2"/>
  <c r="V671" i="2"/>
  <c r="Q671" i="2"/>
  <c r="L671" i="2" s="1"/>
  <c r="U671" i="2"/>
  <c r="T671" i="2"/>
  <c r="Q677" i="2"/>
  <c r="V685" i="2"/>
  <c r="Q685" i="2"/>
  <c r="U690" i="2"/>
  <c r="W693" i="2"/>
  <c r="V695" i="2"/>
  <c r="Q695" i="2"/>
  <c r="Q761" i="2"/>
  <c r="V761" i="2"/>
  <c r="S761" i="2"/>
  <c r="U761" i="2"/>
  <c r="T761" i="2"/>
  <c r="H770" i="2"/>
  <c r="D770" i="2"/>
  <c r="Q782" i="2"/>
  <c r="V797" i="2"/>
  <c r="T828" i="2"/>
  <c r="T850" i="2"/>
  <c r="V850" i="2"/>
  <c r="S850" i="2"/>
  <c r="F882" i="2"/>
  <c r="B882" i="2"/>
  <c r="W882" i="2"/>
  <c r="S775" i="2"/>
  <c r="T775" i="2"/>
  <c r="S784" i="2"/>
  <c r="U784" i="2"/>
  <c r="T784" i="2"/>
  <c r="T786" i="2"/>
  <c r="S786" i="2"/>
  <c r="L927" i="2"/>
  <c r="D927" i="2"/>
  <c r="B927" i="2"/>
  <c r="K938" i="2"/>
  <c r="H938" i="2"/>
  <c r="Q622" i="2"/>
  <c r="K622" i="2" s="1"/>
  <c r="Q631" i="2"/>
  <c r="J631" i="2" s="1"/>
  <c r="Q638" i="2"/>
  <c r="Q679" i="2"/>
  <c r="Q717" i="2"/>
  <c r="F717" i="2" s="1"/>
  <c r="Q733" i="2"/>
  <c r="H733" i="2" s="1"/>
  <c r="Q736" i="2"/>
  <c r="T736" i="2"/>
  <c r="Q744" i="2"/>
  <c r="W744" i="2" s="1"/>
  <c r="V744" i="2"/>
  <c r="U757" i="2"/>
  <c r="V757" i="2"/>
  <c r="T757" i="2"/>
  <c r="Q775" i="2"/>
  <c r="Q786" i="2"/>
  <c r="J786" i="2" s="1"/>
  <c r="V812" i="2"/>
  <c r="T812" i="2"/>
  <c r="S812" i="2"/>
  <c r="V824" i="2"/>
  <c r="S824" i="2"/>
  <c r="T846" i="2"/>
  <c r="V846" i="2"/>
  <c r="U846" i="2"/>
  <c r="Q846" i="2"/>
  <c r="B846" i="2" s="1"/>
  <c r="J910" i="2"/>
  <c r="F910" i="2"/>
  <c r="L971" i="2"/>
  <c r="J971" i="2"/>
  <c r="H971" i="2"/>
  <c r="D971" i="2"/>
  <c r="V984" i="2"/>
  <c r="U984" i="2"/>
  <c r="T984" i="2"/>
  <c r="Q984" i="2"/>
  <c r="D984" i="2" s="1"/>
  <c r="J989" i="2"/>
  <c r="H989" i="2"/>
  <c r="F989" i="2"/>
  <c r="B989" i="2"/>
  <c r="U590" i="2"/>
  <c r="V622" i="2"/>
  <c r="T630" i="2"/>
  <c r="V631" i="2"/>
  <c r="V638" i="2"/>
  <c r="U655" i="2"/>
  <c r="U679" i="2"/>
  <c r="T725" i="2"/>
  <c r="V733" i="2"/>
  <c r="U758" i="2"/>
  <c r="T758" i="2"/>
  <c r="Q758" i="2"/>
  <c r="S777" i="2"/>
  <c r="T777" i="2"/>
  <c r="K788" i="2"/>
  <c r="T814" i="2"/>
  <c r="S814" i="2"/>
  <c r="J905" i="2"/>
  <c r="H905" i="2"/>
  <c r="B938" i="2"/>
  <c r="H978" i="2"/>
  <c r="U745" i="2"/>
  <c r="Q745" i="2"/>
  <c r="H745" i="2" s="1"/>
  <c r="S758" i="2"/>
  <c r="V776" i="2"/>
  <c r="Q776" i="2"/>
  <c r="V777" i="2"/>
  <c r="V788" i="2"/>
  <c r="S788" i="2"/>
  <c r="V908" i="2"/>
  <c r="U908" i="2"/>
  <c r="T908" i="2"/>
  <c r="Q908" i="2"/>
  <c r="W908" i="2" s="1"/>
  <c r="V953" i="2"/>
  <c r="Q953" i="2"/>
  <c r="D953" i="2" s="1"/>
  <c r="V992" i="2"/>
  <c r="U992" i="2"/>
  <c r="T992" i="2"/>
  <c r="Q992" i="2"/>
  <c r="U766" i="2"/>
  <c r="V769" i="2"/>
  <c r="U774" i="2"/>
  <c r="V778" i="2"/>
  <c r="V779" i="2"/>
  <c r="U780" i="2"/>
  <c r="D807" i="2"/>
  <c r="S826" i="2"/>
  <c r="S830" i="2"/>
  <c r="T843" i="2"/>
  <c r="S854" i="2"/>
  <c r="H876" i="2"/>
  <c r="T876" i="2"/>
  <c r="S881" i="2"/>
  <c r="T883" i="2"/>
  <c r="U890" i="2"/>
  <c r="S900" i="2"/>
  <c r="U904" i="2"/>
  <c r="J916" i="2"/>
  <c r="H924" i="2"/>
  <c r="S924" i="2"/>
  <c r="L930" i="2"/>
  <c r="V933" i="2"/>
  <c r="S970" i="2"/>
  <c r="D1003" i="2"/>
  <c r="S1003" i="2"/>
  <c r="S794" i="2"/>
  <c r="T796" i="2"/>
  <c r="S802" i="2"/>
  <c r="L876" i="2"/>
  <c r="U879" i="2"/>
  <c r="K881" i="2"/>
  <c r="V899" i="2"/>
  <c r="U905" i="2"/>
  <c r="U910" i="2"/>
  <c r="W916" i="2"/>
  <c r="L924" i="2"/>
  <c r="V952" i="2"/>
  <c r="U954" i="2"/>
  <c r="V972" i="2"/>
  <c r="V978" i="2"/>
  <c r="V1003" i="2"/>
  <c r="V763" i="2"/>
  <c r="Q778" i="2"/>
  <c r="Q779" i="2"/>
  <c r="K779" i="2" s="1"/>
  <c r="Q780" i="2"/>
  <c r="H780" i="2" s="1"/>
  <c r="U794" i="2"/>
  <c r="Q799" i="2"/>
  <c r="Q800" i="2"/>
  <c r="F800" i="2" s="1"/>
  <c r="U802" i="2"/>
  <c r="W924" i="2"/>
  <c r="A68" i="7"/>
  <c r="A85" i="7"/>
  <c r="A116" i="7"/>
  <c r="A187" i="7"/>
  <c r="F26" i="7"/>
  <c r="F34" i="7"/>
  <c r="F42" i="7"/>
  <c r="F50" i="7"/>
  <c r="F58" i="7"/>
  <c r="I69" i="7"/>
  <c r="A76" i="7"/>
  <c r="I83" i="7"/>
  <c r="A83" i="7"/>
  <c r="F90" i="7"/>
  <c r="F100" i="7"/>
  <c r="F102" i="7"/>
  <c r="F105" i="7"/>
  <c r="I114" i="7"/>
  <c r="A120" i="7"/>
  <c r="A124" i="7"/>
  <c r="I125" i="7"/>
  <c r="F127" i="7"/>
  <c r="A129" i="7"/>
  <c r="I129" i="7"/>
  <c r="A131" i="7"/>
  <c r="A135" i="7"/>
  <c r="F136" i="7"/>
  <c r="I146" i="7"/>
  <c r="F148" i="7"/>
  <c r="A157" i="7"/>
  <c r="I160" i="7"/>
  <c r="A202" i="7"/>
  <c r="I4" i="7"/>
  <c r="A4" i="7"/>
  <c r="I12" i="7"/>
  <c r="A12" i="7"/>
  <c r="I20" i="7"/>
  <c r="A20" i="7"/>
  <c r="B604" i="7" s="1"/>
  <c r="I28" i="7"/>
  <c r="A28" i="7"/>
  <c r="I36" i="7"/>
  <c r="A36" i="7"/>
  <c r="I44" i="7"/>
  <c r="A44" i="7"/>
  <c r="I52" i="7"/>
  <c r="A52" i="7"/>
  <c r="I60" i="7"/>
  <c r="A60" i="7"/>
  <c r="I92" i="7"/>
  <c r="A92" i="7"/>
  <c r="I102" i="7"/>
  <c r="A102" i="7"/>
  <c r="A143" i="7"/>
  <c r="I143" i="7"/>
  <c r="F4" i="7"/>
  <c r="F12" i="7"/>
  <c r="F20" i="7"/>
  <c r="A122" i="7"/>
  <c r="I122" i="7"/>
  <c r="I133" i="7"/>
  <c r="I138" i="7"/>
  <c r="A138" i="7"/>
  <c r="F189" i="7"/>
  <c r="F173" i="7"/>
  <c r="F141" i="7"/>
  <c r="F109" i="7"/>
  <c r="F77" i="7"/>
  <c r="F201" i="7"/>
  <c r="F177" i="7"/>
  <c r="F145" i="7"/>
  <c r="F193" i="7"/>
  <c r="F172" i="7"/>
  <c r="F153" i="7"/>
  <c r="F125" i="7"/>
  <c r="F113" i="7"/>
  <c r="F97" i="7"/>
  <c r="F85" i="7"/>
  <c r="F76" i="7"/>
  <c r="F191" i="7"/>
  <c r="F175" i="7"/>
  <c r="F181" i="7"/>
  <c r="F151" i="7"/>
  <c r="F140" i="7"/>
  <c r="F89" i="7"/>
  <c r="F176" i="7"/>
  <c r="F197" i="7"/>
  <c r="F185" i="7"/>
  <c r="F163" i="7"/>
  <c r="F160" i="7"/>
  <c r="F133" i="7"/>
  <c r="F124" i="7"/>
  <c r="F115" i="7"/>
  <c r="F112" i="7"/>
  <c r="F75" i="7"/>
  <c r="F69" i="7"/>
  <c r="F67" i="7"/>
  <c r="A75" i="7"/>
  <c r="A82" i="7"/>
  <c r="F84" i="7"/>
  <c r="A89" i="7"/>
  <c r="I104" i="7"/>
  <c r="A106" i="7"/>
  <c r="I111" i="7"/>
  <c r="F128" i="7"/>
  <c r="F135" i="7"/>
  <c r="A152" i="7"/>
  <c r="F154" i="7"/>
  <c r="F157" i="7"/>
  <c r="A163" i="7"/>
  <c r="A184" i="7"/>
  <c r="I184" i="7"/>
  <c r="I117" i="7"/>
  <c r="A117" i="7"/>
  <c r="A154" i="7"/>
  <c r="I154" i="7"/>
  <c r="I8" i="7"/>
  <c r="A8" i="7"/>
  <c r="B602" i="7" s="1"/>
  <c r="I16" i="7"/>
  <c r="A16" i="7"/>
  <c r="I24" i="7"/>
  <c r="A24" i="7"/>
  <c r="I32" i="7"/>
  <c r="A32" i="7"/>
  <c r="I40" i="7"/>
  <c r="A40" i="7"/>
  <c r="I48" i="7"/>
  <c r="A48" i="7"/>
  <c r="I56" i="7"/>
  <c r="A56" i="7"/>
  <c r="I64" i="7"/>
  <c r="A64" i="7"/>
  <c r="A77" i="7"/>
  <c r="I108" i="7"/>
  <c r="A108" i="7"/>
  <c r="I132" i="7"/>
  <c r="A132" i="7"/>
  <c r="A165" i="7"/>
  <c r="I165" i="7"/>
  <c r="A196" i="7"/>
  <c r="I196" i="7"/>
  <c r="F66" i="7"/>
  <c r="F93" i="7"/>
  <c r="A95" i="7"/>
  <c r="F101" i="7"/>
  <c r="F108" i="7"/>
  <c r="F114" i="7"/>
  <c r="F121" i="7"/>
  <c r="I123" i="7"/>
  <c r="F137" i="7"/>
  <c r="F146" i="7"/>
  <c r="F156" i="7"/>
  <c r="F165" i="7"/>
  <c r="F174" i="7"/>
  <c r="F188" i="7"/>
  <c r="A190" i="7"/>
  <c r="A192" i="7"/>
  <c r="I192" i="7"/>
  <c r="I194" i="7"/>
  <c r="A194" i="7"/>
  <c r="F196" i="7"/>
  <c r="F152" i="7"/>
  <c r="F182" i="7"/>
  <c r="F190" i="7"/>
  <c r="F192" i="7"/>
  <c r="F202" i="7"/>
  <c r="F170" i="7"/>
  <c r="F178" i="7"/>
  <c r="F70" i="7"/>
  <c r="F82" i="7"/>
  <c r="F91" i="7"/>
  <c r="F110" i="7"/>
  <c r="F116" i="7"/>
  <c r="F122" i="7"/>
  <c r="F134" i="7"/>
  <c r="F183" i="7"/>
  <c r="F198" i="7"/>
  <c r="F180" i="7"/>
  <c r="F195" i="7"/>
  <c r="I79" i="7"/>
  <c r="A81" i="7"/>
  <c r="F106" i="7"/>
  <c r="A127" i="7"/>
  <c r="F155" i="7"/>
  <c r="I161" i="7"/>
  <c r="F166" i="7"/>
  <c r="I175" i="7"/>
  <c r="A177" i="7"/>
  <c r="I191" i="7"/>
  <c r="A605" i="7"/>
  <c r="F130" i="7"/>
  <c r="F162" i="7"/>
  <c r="F186" i="7"/>
  <c r="F94" i="7"/>
  <c r="F126" i="7"/>
  <c r="F158" i="7"/>
  <c r="L46" i="6"/>
  <c r="A30" i="6"/>
  <c r="L30" i="6"/>
  <c r="K14" i="6"/>
  <c r="I14" i="6"/>
  <c r="L65" i="6"/>
  <c r="J3" i="6"/>
  <c r="K10" i="6"/>
  <c r="I10" i="6"/>
  <c r="L12" i="6"/>
  <c r="J19" i="6"/>
  <c r="K26" i="6"/>
  <c r="I26" i="6"/>
  <c r="L28" i="6"/>
  <c r="L29" i="6"/>
  <c r="J35" i="6"/>
  <c r="K42" i="6"/>
  <c r="I42" i="6"/>
  <c r="L44" i="6"/>
  <c r="I51" i="6"/>
  <c r="F51" i="6"/>
  <c r="K54" i="6"/>
  <c r="I54" i="6"/>
  <c r="H54" i="6"/>
  <c r="J62" i="6"/>
  <c r="J67" i="6"/>
  <c r="K70" i="6"/>
  <c r="H73" i="6"/>
  <c r="J73" i="6"/>
  <c r="I73" i="6"/>
  <c r="L81" i="6"/>
  <c r="A81" i="6"/>
  <c r="J88" i="6"/>
  <c r="K88" i="6"/>
  <c r="I88" i="6"/>
  <c r="L94" i="6"/>
  <c r="L95" i="6"/>
  <c r="I107" i="6"/>
  <c r="F107" i="6"/>
  <c r="I118" i="6"/>
  <c r="F122" i="6"/>
  <c r="K122" i="6"/>
  <c r="I122" i="6"/>
  <c r="H122" i="6"/>
  <c r="L129" i="6"/>
  <c r="L169" i="6"/>
  <c r="L183" i="6"/>
  <c r="J216" i="6"/>
  <c r="K216" i="6"/>
  <c r="I216" i="6"/>
  <c r="H216" i="6"/>
  <c r="F216" i="6"/>
  <c r="F286" i="6"/>
  <c r="K286" i="6"/>
  <c r="H286" i="6"/>
  <c r="J286" i="6"/>
  <c r="I286" i="6"/>
  <c r="J72" i="6"/>
  <c r="K72" i="6"/>
  <c r="I72" i="6"/>
  <c r="F106" i="6"/>
  <c r="K106" i="6"/>
  <c r="I106" i="6"/>
  <c r="H106" i="6"/>
  <c r="J128" i="6"/>
  <c r="K128" i="6"/>
  <c r="I128" i="6"/>
  <c r="J152" i="6"/>
  <c r="K152" i="6"/>
  <c r="I152" i="6"/>
  <c r="H152" i="6"/>
  <c r="F152" i="6"/>
  <c r="L215" i="6"/>
  <c r="J296" i="6"/>
  <c r="I296" i="6"/>
  <c r="K296" i="6"/>
  <c r="H296" i="6"/>
  <c r="F296" i="6"/>
  <c r="L70" i="6"/>
  <c r="K3" i="6"/>
  <c r="F10" i="6"/>
  <c r="F11" i="6"/>
  <c r="K19" i="6"/>
  <c r="F26" i="6"/>
  <c r="F27" i="6"/>
  <c r="K35" i="6"/>
  <c r="F42" i="6"/>
  <c r="F43" i="6"/>
  <c r="I47" i="6"/>
  <c r="F47" i="6"/>
  <c r="K50" i="6"/>
  <c r="I50" i="6"/>
  <c r="H50" i="6"/>
  <c r="F54" i="6"/>
  <c r="K62" i="6"/>
  <c r="H65" i="6"/>
  <c r="J65" i="6"/>
  <c r="I65" i="6"/>
  <c r="F73" i="6"/>
  <c r="J80" i="6"/>
  <c r="K80" i="6"/>
  <c r="I80" i="6"/>
  <c r="L86" i="6"/>
  <c r="L87" i="6"/>
  <c r="F88" i="6"/>
  <c r="I99" i="6"/>
  <c r="F99" i="6"/>
  <c r="H102" i="6"/>
  <c r="F114" i="6"/>
  <c r="K114" i="6"/>
  <c r="I114" i="6"/>
  <c r="H114" i="6"/>
  <c r="J118" i="6"/>
  <c r="I131" i="6"/>
  <c r="H131" i="6"/>
  <c r="F131" i="6"/>
  <c r="L145" i="6"/>
  <c r="I147" i="6"/>
  <c r="H147" i="6"/>
  <c r="F147" i="6"/>
  <c r="K147" i="6"/>
  <c r="L159" i="6"/>
  <c r="J176" i="6"/>
  <c r="K176" i="6"/>
  <c r="I176" i="6"/>
  <c r="H176" i="6"/>
  <c r="F176" i="6"/>
  <c r="F178" i="6"/>
  <c r="K178" i="6"/>
  <c r="J178" i="6"/>
  <c r="I178" i="6"/>
  <c r="H178" i="6"/>
  <c r="L199" i="6"/>
  <c r="J252" i="6"/>
  <c r="K252" i="6"/>
  <c r="I252" i="6"/>
  <c r="H252" i="6"/>
  <c r="F252" i="6"/>
  <c r="F270" i="6"/>
  <c r="K270" i="6"/>
  <c r="H270" i="6"/>
  <c r="J270" i="6"/>
  <c r="I270" i="6"/>
  <c r="L79" i="6"/>
  <c r="A79" i="6"/>
  <c r="F14" i="6"/>
  <c r="F15" i="6"/>
  <c r="F31" i="6"/>
  <c r="J64" i="6"/>
  <c r="K64" i="6"/>
  <c r="I64" i="6"/>
  <c r="L71" i="6"/>
  <c r="F72" i="6"/>
  <c r="I83" i="6"/>
  <c r="F83" i="6"/>
  <c r="F98" i="6"/>
  <c r="K98" i="6"/>
  <c r="I98" i="6"/>
  <c r="H98" i="6"/>
  <c r="H113" i="6"/>
  <c r="J113" i="6"/>
  <c r="I113" i="6"/>
  <c r="F121" i="6"/>
  <c r="F128" i="6"/>
  <c r="L161" i="6"/>
  <c r="L175" i="6"/>
  <c r="J192" i="6"/>
  <c r="K192" i="6"/>
  <c r="I192" i="6"/>
  <c r="H192" i="6"/>
  <c r="F192" i="6"/>
  <c r="J208" i="6"/>
  <c r="K208" i="6"/>
  <c r="I208" i="6"/>
  <c r="H208" i="6"/>
  <c r="F208" i="6"/>
  <c r="F254" i="6"/>
  <c r="K254" i="6"/>
  <c r="H254" i="6"/>
  <c r="J254" i="6"/>
  <c r="I254" i="6"/>
  <c r="K30" i="6"/>
  <c r="I30" i="6"/>
  <c r="K46" i="6"/>
  <c r="I46" i="6"/>
  <c r="H46" i="6"/>
  <c r="L78" i="6"/>
  <c r="K18" i="6"/>
  <c r="I18" i="6"/>
  <c r="K34" i="6"/>
  <c r="I34" i="6"/>
  <c r="L62" i="6"/>
  <c r="L63" i="6"/>
  <c r="F64" i="6"/>
  <c r="I75" i="6"/>
  <c r="F75" i="6"/>
  <c r="H78" i="6"/>
  <c r="F90" i="6"/>
  <c r="K90" i="6"/>
  <c r="I90" i="6"/>
  <c r="H90" i="6"/>
  <c r="H91" i="6"/>
  <c r="H105" i="6"/>
  <c r="J105" i="6"/>
  <c r="I105" i="6"/>
  <c r="J106" i="6"/>
  <c r="F113" i="6"/>
  <c r="J120" i="6"/>
  <c r="K120" i="6"/>
  <c r="I120" i="6"/>
  <c r="L127" i="6"/>
  <c r="F130" i="6"/>
  <c r="K130" i="6"/>
  <c r="J130" i="6"/>
  <c r="I130" i="6"/>
  <c r="H130" i="6"/>
  <c r="J136" i="6"/>
  <c r="K136" i="6"/>
  <c r="I136" i="6"/>
  <c r="J144" i="6"/>
  <c r="K144" i="6"/>
  <c r="I144" i="6"/>
  <c r="F144" i="6"/>
  <c r="L151" i="6"/>
  <c r="A151" i="6"/>
  <c r="J168" i="6"/>
  <c r="K168" i="6"/>
  <c r="I168" i="6"/>
  <c r="H168" i="6"/>
  <c r="F168" i="6"/>
  <c r="F170" i="6"/>
  <c r="K170" i="6"/>
  <c r="J170" i="6"/>
  <c r="I170" i="6"/>
  <c r="H170" i="6"/>
  <c r="F3" i="6"/>
  <c r="K11" i="6"/>
  <c r="H14" i="6"/>
  <c r="H15" i="6"/>
  <c r="F18" i="6"/>
  <c r="F19" i="6"/>
  <c r="K27" i="6"/>
  <c r="H30" i="6"/>
  <c r="H31" i="6"/>
  <c r="F34" i="6"/>
  <c r="F35" i="6"/>
  <c r="J46" i="6"/>
  <c r="I67" i="6"/>
  <c r="F67" i="6"/>
  <c r="H70" i="6"/>
  <c r="H72" i="6"/>
  <c r="I78" i="6"/>
  <c r="L80" i="6"/>
  <c r="F82" i="6"/>
  <c r="K82" i="6"/>
  <c r="I82" i="6"/>
  <c r="H82" i="6"/>
  <c r="H83" i="6"/>
  <c r="H97" i="6"/>
  <c r="J97" i="6"/>
  <c r="I97" i="6"/>
  <c r="J98" i="6"/>
  <c r="L105" i="6"/>
  <c r="J112" i="6"/>
  <c r="K112" i="6"/>
  <c r="I112" i="6"/>
  <c r="L118" i="6"/>
  <c r="L119" i="6"/>
  <c r="H128" i="6"/>
  <c r="L136" i="6"/>
  <c r="F146" i="6"/>
  <c r="K146" i="6"/>
  <c r="J146" i="6"/>
  <c r="I146" i="6"/>
  <c r="H146" i="6"/>
  <c r="L177" i="6"/>
  <c r="L191" i="6"/>
  <c r="L207" i="6"/>
  <c r="I91" i="6"/>
  <c r="F91" i="6"/>
  <c r="H121" i="6"/>
  <c r="J121" i="6"/>
  <c r="I121" i="6"/>
  <c r="L137" i="6"/>
  <c r="I139" i="6"/>
  <c r="H139" i="6"/>
  <c r="F139" i="6"/>
  <c r="K139" i="6"/>
  <c r="F154" i="6"/>
  <c r="K154" i="6"/>
  <c r="J154" i="6"/>
  <c r="I154" i="6"/>
  <c r="H154" i="6"/>
  <c r="L185" i="6"/>
  <c r="K6" i="6"/>
  <c r="I6" i="6"/>
  <c r="L9" i="6"/>
  <c r="J14" i="6"/>
  <c r="J15" i="6"/>
  <c r="K22" i="6"/>
  <c r="I22" i="6"/>
  <c r="L25" i="6"/>
  <c r="J30" i="6"/>
  <c r="J31" i="6"/>
  <c r="K38" i="6"/>
  <c r="I38" i="6"/>
  <c r="L41" i="6"/>
  <c r="L53" i="6"/>
  <c r="I59" i="6"/>
  <c r="F59" i="6"/>
  <c r="H62" i="6"/>
  <c r="H64" i="6"/>
  <c r="I70" i="6"/>
  <c r="F74" i="6"/>
  <c r="K74" i="6"/>
  <c r="I74" i="6"/>
  <c r="H74" i="6"/>
  <c r="H75" i="6"/>
  <c r="J78" i="6"/>
  <c r="J83" i="6"/>
  <c r="K86" i="6"/>
  <c r="H89" i="6"/>
  <c r="J89" i="6"/>
  <c r="I89" i="6"/>
  <c r="J90" i="6"/>
  <c r="K91" i="6"/>
  <c r="F97" i="6"/>
  <c r="J104" i="6"/>
  <c r="K104" i="6"/>
  <c r="I104" i="6"/>
  <c r="L110" i="6"/>
  <c r="L111" i="6"/>
  <c r="F112" i="6"/>
  <c r="K113" i="6"/>
  <c r="I123" i="6"/>
  <c r="F123" i="6"/>
  <c r="L135" i="6"/>
  <c r="F138" i="6"/>
  <c r="K138" i="6"/>
  <c r="J138" i="6"/>
  <c r="I138" i="6"/>
  <c r="H138" i="6"/>
  <c r="L143" i="6"/>
  <c r="H144" i="6"/>
  <c r="L153" i="6"/>
  <c r="L167" i="6"/>
  <c r="J184" i="6"/>
  <c r="K184" i="6"/>
  <c r="I184" i="6"/>
  <c r="H184" i="6"/>
  <c r="F184" i="6"/>
  <c r="F186" i="6"/>
  <c r="K186" i="6"/>
  <c r="J186" i="6"/>
  <c r="I186" i="6"/>
  <c r="H186" i="6"/>
  <c r="J284" i="6"/>
  <c r="K284" i="6"/>
  <c r="I284" i="6"/>
  <c r="H284" i="6"/>
  <c r="F284" i="6"/>
  <c r="H3" i="6"/>
  <c r="K15" i="6"/>
  <c r="H18" i="6"/>
  <c r="H19" i="6"/>
  <c r="K31" i="6"/>
  <c r="H34" i="6"/>
  <c r="H35" i="6"/>
  <c r="L49" i="6"/>
  <c r="I55" i="6"/>
  <c r="F55" i="6"/>
  <c r="K58" i="6"/>
  <c r="I58" i="6"/>
  <c r="H58" i="6"/>
  <c r="I62" i="6"/>
  <c r="F66" i="6"/>
  <c r="K66" i="6"/>
  <c r="I66" i="6"/>
  <c r="H66" i="6"/>
  <c r="H67" i="6"/>
  <c r="J70" i="6"/>
  <c r="J75" i="6"/>
  <c r="K78" i="6"/>
  <c r="H81" i="6"/>
  <c r="J81" i="6"/>
  <c r="I81" i="6"/>
  <c r="J82" i="6"/>
  <c r="K83" i="6"/>
  <c r="L89" i="6"/>
  <c r="J96" i="6"/>
  <c r="K96" i="6"/>
  <c r="I96" i="6"/>
  <c r="L102" i="6"/>
  <c r="L103" i="6"/>
  <c r="K105" i="6"/>
  <c r="I115" i="6"/>
  <c r="F115" i="6"/>
  <c r="H118" i="6"/>
  <c r="H120" i="6"/>
  <c r="H129" i="6"/>
  <c r="K129" i="6"/>
  <c r="J129" i="6"/>
  <c r="I129" i="6"/>
  <c r="H136" i="6"/>
  <c r="J160" i="6"/>
  <c r="K160" i="6"/>
  <c r="I160" i="6"/>
  <c r="H160" i="6"/>
  <c r="F160" i="6"/>
  <c r="F162" i="6"/>
  <c r="K162" i="6"/>
  <c r="J162" i="6"/>
  <c r="I162" i="6"/>
  <c r="H162" i="6"/>
  <c r="L193" i="6"/>
  <c r="J200" i="6"/>
  <c r="K200" i="6"/>
  <c r="I200" i="6"/>
  <c r="H200" i="6"/>
  <c r="F200" i="6"/>
  <c r="J268" i="6"/>
  <c r="K268" i="6"/>
  <c r="I268" i="6"/>
  <c r="H268" i="6"/>
  <c r="F268" i="6"/>
  <c r="K303" i="6"/>
  <c r="I303" i="6"/>
  <c r="F303" i="6"/>
  <c r="A357" i="6"/>
  <c r="L357" i="6"/>
  <c r="A393" i="6"/>
  <c r="L393" i="6"/>
  <c r="L440" i="6"/>
  <c r="A440" i="6"/>
  <c r="L489" i="6"/>
  <c r="A489" i="6"/>
  <c r="L587" i="6"/>
  <c r="A587" i="6"/>
  <c r="J598" i="6"/>
  <c r="H598" i="6"/>
  <c r="F598" i="6"/>
  <c r="K598" i="6"/>
  <c r="I598" i="6"/>
  <c r="K155" i="6"/>
  <c r="K163" i="6"/>
  <c r="K171" i="6"/>
  <c r="K179" i="6"/>
  <c r="K187" i="6"/>
  <c r="K195" i="6"/>
  <c r="K203" i="6"/>
  <c r="K211" i="6"/>
  <c r="F218" i="6"/>
  <c r="K218" i="6"/>
  <c r="I251" i="6"/>
  <c r="F251" i="6"/>
  <c r="I267" i="6"/>
  <c r="F267" i="6"/>
  <c r="I283" i="6"/>
  <c r="F283" i="6"/>
  <c r="K314" i="6"/>
  <c r="J314" i="6"/>
  <c r="I314" i="6"/>
  <c r="F314" i="6"/>
  <c r="A318" i="6"/>
  <c r="K320" i="6"/>
  <c r="J320" i="6"/>
  <c r="I320" i="6"/>
  <c r="F320" i="6"/>
  <c r="L356" i="6"/>
  <c r="A356" i="6"/>
  <c r="K364" i="6"/>
  <c r="I364" i="6"/>
  <c r="H364" i="6"/>
  <c r="F364" i="6"/>
  <c r="H366" i="6"/>
  <c r="J366" i="6"/>
  <c r="I366" i="6"/>
  <c r="F366" i="6"/>
  <c r="L374" i="6"/>
  <c r="A374" i="6"/>
  <c r="A409" i="6"/>
  <c r="L409" i="6"/>
  <c r="L422" i="6"/>
  <c r="A422" i="6"/>
  <c r="A437" i="6"/>
  <c r="L437" i="6"/>
  <c r="L447" i="6"/>
  <c r="A447" i="6"/>
  <c r="L481" i="6"/>
  <c r="A481" i="6"/>
  <c r="H499" i="6"/>
  <c r="F499" i="6"/>
  <c r="J499" i="6"/>
  <c r="I499" i="6"/>
  <c r="K499" i="6"/>
  <c r="F618" i="6"/>
  <c r="H618" i="6"/>
  <c r="J618" i="6"/>
  <c r="I618" i="6"/>
  <c r="L635" i="6"/>
  <c r="A635" i="6"/>
  <c r="L646" i="6"/>
  <c r="A646" i="6"/>
  <c r="F222" i="6"/>
  <c r="K222" i="6"/>
  <c r="F250" i="6"/>
  <c r="K250" i="6"/>
  <c r="H250" i="6"/>
  <c r="F266" i="6"/>
  <c r="K266" i="6"/>
  <c r="H266" i="6"/>
  <c r="F282" i="6"/>
  <c r="K282" i="6"/>
  <c r="H282" i="6"/>
  <c r="K295" i="6"/>
  <c r="I295" i="6"/>
  <c r="F295" i="6"/>
  <c r="H303" i="6"/>
  <c r="I309" i="6"/>
  <c r="K309" i="6"/>
  <c r="J309" i="6"/>
  <c r="H309" i="6"/>
  <c r="L319" i="6"/>
  <c r="A319" i="6"/>
  <c r="L328" i="6"/>
  <c r="I333" i="6"/>
  <c r="K333" i="6"/>
  <c r="J333" i="6"/>
  <c r="F333" i="6"/>
  <c r="A345" i="6"/>
  <c r="L345" i="6"/>
  <c r="J349" i="6"/>
  <c r="I349" i="6"/>
  <c r="K349" i="6"/>
  <c r="H349" i="6"/>
  <c r="F349" i="6"/>
  <c r="L362" i="6"/>
  <c r="A362" i="6"/>
  <c r="L376" i="6"/>
  <c r="A376" i="6"/>
  <c r="K380" i="6"/>
  <c r="I380" i="6"/>
  <c r="H380" i="6"/>
  <c r="F380" i="6"/>
  <c r="H382" i="6"/>
  <c r="J382" i="6"/>
  <c r="I382" i="6"/>
  <c r="F382" i="6"/>
  <c r="L390" i="6"/>
  <c r="A390" i="6"/>
  <c r="L424" i="6"/>
  <c r="A424" i="6"/>
  <c r="L436" i="6"/>
  <c r="A436" i="6"/>
  <c r="A442" i="6"/>
  <c r="L442" i="6"/>
  <c r="L449" i="6"/>
  <c r="A449" i="6"/>
  <c r="L473" i="6"/>
  <c r="A473" i="6"/>
  <c r="L509" i="6"/>
  <c r="A509" i="6"/>
  <c r="H511" i="6"/>
  <c r="F511" i="6"/>
  <c r="K511" i="6"/>
  <c r="J511" i="6"/>
  <c r="A534" i="6"/>
  <c r="L534" i="6"/>
  <c r="L567" i="6"/>
  <c r="A567" i="6"/>
  <c r="L590" i="6"/>
  <c r="A590" i="6"/>
  <c r="L627" i="6"/>
  <c r="A627" i="6"/>
  <c r="F223" i="6"/>
  <c r="F224" i="6"/>
  <c r="F226" i="6"/>
  <c r="K226" i="6"/>
  <c r="I247" i="6"/>
  <c r="F247" i="6"/>
  <c r="F248" i="6"/>
  <c r="I263" i="6"/>
  <c r="F263" i="6"/>
  <c r="F264" i="6"/>
  <c r="I279" i="6"/>
  <c r="F279" i="6"/>
  <c r="F280" i="6"/>
  <c r="J300" i="6"/>
  <c r="I300" i="6"/>
  <c r="J303" i="6"/>
  <c r="F309" i="6"/>
  <c r="L313" i="6"/>
  <c r="A313" i="6"/>
  <c r="L342" i="6"/>
  <c r="A342" i="6"/>
  <c r="A373" i="6"/>
  <c r="L373" i="6"/>
  <c r="L392" i="6"/>
  <c r="A392" i="6"/>
  <c r="K396" i="6"/>
  <c r="I396" i="6"/>
  <c r="H396" i="6"/>
  <c r="F396" i="6"/>
  <c r="H398" i="6"/>
  <c r="J398" i="6"/>
  <c r="I398" i="6"/>
  <c r="F398" i="6"/>
  <c r="L406" i="6"/>
  <c r="A406" i="6"/>
  <c r="A421" i="6"/>
  <c r="L421" i="6"/>
  <c r="L465" i="6"/>
  <c r="A465" i="6"/>
  <c r="F492" i="6"/>
  <c r="K492" i="6"/>
  <c r="J492" i="6"/>
  <c r="I492" i="6"/>
  <c r="J494" i="6"/>
  <c r="H494" i="6"/>
  <c r="K494" i="6"/>
  <c r="I494" i="6"/>
  <c r="F494" i="6"/>
  <c r="F577" i="6"/>
  <c r="H577" i="6"/>
  <c r="J577" i="6"/>
  <c r="I577" i="6"/>
  <c r="J582" i="6"/>
  <c r="F582" i="6"/>
  <c r="K582" i="6"/>
  <c r="I582" i="6"/>
  <c r="H582" i="6"/>
  <c r="I137" i="6"/>
  <c r="I145" i="6"/>
  <c r="I153" i="6"/>
  <c r="F155" i="6"/>
  <c r="I161" i="6"/>
  <c r="F163" i="6"/>
  <c r="I169" i="6"/>
  <c r="F171" i="6"/>
  <c r="I177" i="6"/>
  <c r="F179" i="6"/>
  <c r="I185" i="6"/>
  <c r="F187" i="6"/>
  <c r="I193" i="6"/>
  <c r="H194" i="6"/>
  <c r="F195" i="6"/>
  <c r="I201" i="6"/>
  <c r="H202" i="6"/>
  <c r="F203" i="6"/>
  <c r="I209" i="6"/>
  <c r="H210" i="6"/>
  <c r="F211" i="6"/>
  <c r="I218" i="6"/>
  <c r="H219" i="6"/>
  <c r="H220" i="6"/>
  <c r="H222" i="6"/>
  <c r="F227" i="6"/>
  <c r="F228" i="6"/>
  <c r="F230" i="6"/>
  <c r="K230" i="6"/>
  <c r="F246" i="6"/>
  <c r="K246" i="6"/>
  <c r="H246" i="6"/>
  <c r="I250" i="6"/>
  <c r="J251" i="6"/>
  <c r="F262" i="6"/>
  <c r="K262" i="6"/>
  <c r="H262" i="6"/>
  <c r="I266" i="6"/>
  <c r="J267" i="6"/>
  <c r="F278" i="6"/>
  <c r="K278" i="6"/>
  <c r="H278" i="6"/>
  <c r="I282" i="6"/>
  <c r="J283" i="6"/>
  <c r="H295" i="6"/>
  <c r="F300" i="6"/>
  <c r="L308" i="6"/>
  <c r="J322" i="6"/>
  <c r="I322" i="6"/>
  <c r="H322" i="6"/>
  <c r="I329" i="6"/>
  <c r="J329" i="6"/>
  <c r="H329" i="6"/>
  <c r="F329" i="6"/>
  <c r="A332" i="6"/>
  <c r="L332" i="6"/>
  <c r="H333" i="6"/>
  <c r="L344" i="6"/>
  <c r="A344" i="6"/>
  <c r="L372" i="6"/>
  <c r="A372" i="6"/>
  <c r="L378" i="6"/>
  <c r="A378" i="6"/>
  <c r="J380" i="6"/>
  <c r="K382" i="6"/>
  <c r="A389" i="6"/>
  <c r="L389" i="6"/>
  <c r="L408" i="6"/>
  <c r="A408" i="6"/>
  <c r="L420" i="6"/>
  <c r="A420" i="6"/>
  <c r="L426" i="6"/>
  <c r="A426" i="6"/>
  <c r="L457" i="6"/>
  <c r="A457" i="6"/>
  <c r="F484" i="6"/>
  <c r="K484" i="6"/>
  <c r="J484" i="6"/>
  <c r="I484" i="6"/>
  <c r="J486" i="6"/>
  <c r="H486" i="6"/>
  <c r="K486" i="6"/>
  <c r="I486" i="6"/>
  <c r="F486" i="6"/>
  <c r="A502" i="6"/>
  <c r="L502" i="6"/>
  <c r="I511" i="6"/>
  <c r="A552" i="6"/>
  <c r="L552" i="6"/>
  <c r="F601" i="6"/>
  <c r="H601" i="6"/>
  <c r="J601" i="6"/>
  <c r="K601" i="6"/>
  <c r="F609" i="6"/>
  <c r="H609" i="6"/>
  <c r="J609" i="6"/>
  <c r="K609" i="6"/>
  <c r="I609" i="6"/>
  <c r="F60" i="6"/>
  <c r="F68" i="6"/>
  <c r="F76" i="6"/>
  <c r="F84" i="6"/>
  <c r="F92" i="6"/>
  <c r="F100" i="6"/>
  <c r="F108" i="6"/>
  <c r="F116" i="6"/>
  <c r="F124" i="6"/>
  <c r="F132" i="6"/>
  <c r="J137" i="6"/>
  <c r="F140" i="6"/>
  <c r="J145" i="6"/>
  <c r="F148" i="6"/>
  <c r="J153" i="6"/>
  <c r="F156" i="6"/>
  <c r="J161" i="6"/>
  <c r="F164" i="6"/>
  <c r="J169" i="6"/>
  <c r="F172" i="6"/>
  <c r="J177" i="6"/>
  <c r="F180" i="6"/>
  <c r="J185" i="6"/>
  <c r="F188" i="6"/>
  <c r="J193" i="6"/>
  <c r="I194" i="6"/>
  <c r="F196" i="6"/>
  <c r="J201" i="6"/>
  <c r="I202" i="6"/>
  <c r="F204" i="6"/>
  <c r="J209" i="6"/>
  <c r="I210" i="6"/>
  <c r="F212" i="6"/>
  <c r="J218" i="6"/>
  <c r="J219" i="6"/>
  <c r="I220" i="6"/>
  <c r="I222" i="6"/>
  <c r="H223" i="6"/>
  <c r="H224" i="6"/>
  <c r="H226" i="6"/>
  <c r="F231" i="6"/>
  <c r="F232" i="6"/>
  <c r="F234" i="6"/>
  <c r="K234" i="6"/>
  <c r="I243" i="6"/>
  <c r="F243" i="6"/>
  <c r="F244" i="6"/>
  <c r="H247" i="6"/>
  <c r="H248" i="6"/>
  <c r="J250" i="6"/>
  <c r="K251" i="6"/>
  <c r="I259" i="6"/>
  <c r="F259" i="6"/>
  <c r="F260" i="6"/>
  <c r="H263" i="6"/>
  <c r="H264" i="6"/>
  <c r="J266" i="6"/>
  <c r="K267" i="6"/>
  <c r="I275" i="6"/>
  <c r="F275" i="6"/>
  <c r="F276" i="6"/>
  <c r="H279" i="6"/>
  <c r="H280" i="6"/>
  <c r="J282" i="6"/>
  <c r="K283" i="6"/>
  <c r="I291" i="6"/>
  <c r="F291" i="6"/>
  <c r="F292" i="6"/>
  <c r="J295" i="6"/>
  <c r="A297" i="6"/>
  <c r="K299" i="6"/>
  <c r="I299" i="6"/>
  <c r="F299" i="6"/>
  <c r="L306" i="6"/>
  <c r="A306" i="6"/>
  <c r="F322" i="6"/>
  <c r="L327" i="6"/>
  <c r="A341" i="6"/>
  <c r="L341" i="6"/>
  <c r="A361" i="6"/>
  <c r="L361" i="6"/>
  <c r="J365" i="6"/>
  <c r="I365" i="6"/>
  <c r="K365" i="6"/>
  <c r="H365" i="6"/>
  <c r="F365" i="6"/>
  <c r="L388" i="6"/>
  <c r="A388" i="6"/>
  <c r="L394" i="6"/>
  <c r="A394" i="6"/>
  <c r="J396" i="6"/>
  <c r="K398" i="6"/>
  <c r="A405" i="6"/>
  <c r="L405" i="6"/>
  <c r="A441" i="6"/>
  <c r="L441" i="6"/>
  <c r="J446" i="6"/>
  <c r="K446" i="6"/>
  <c r="I446" i="6"/>
  <c r="H446" i="6"/>
  <c r="F446" i="6"/>
  <c r="F448" i="6"/>
  <c r="K448" i="6"/>
  <c r="J448" i="6"/>
  <c r="I448" i="6"/>
  <c r="L454" i="6"/>
  <c r="A454" i="6"/>
  <c r="F476" i="6"/>
  <c r="K476" i="6"/>
  <c r="J476" i="6"/>
  <c r="I476" i="6"/>
  <c r="J478" i="6"/>
  <c r="H478" i="6"/>
  <c r="K478" i="6"/>
  <c r="I478" i="6"/>
  <c r="F478" i="6"/>
  <c r="H492" i="6"/>
  <c r="L525" i="6"/>
  <c r="A525" i="6"/>
  <c r="H527" i="6"/>
  <c r="F527" i="6"/>
  <c r="K527" i="6"/>
  <c r="J527" i="6"/>
  <c r="K577" i="6"/>
  <c r="K137" i="6"/>
  <c r="K145" i="6"/>
  <c r="K153" i="6"/>
  <c r="H155" i="6"/>
  <c r="K161" i="6"/>
  <c r="H163" i="6"/>
  <c r="K169" i="6"/>
  <c r="H171" i="6"/>
  <c r="K177" i="6"/>
  <c r="H179" i="6"/>
  <c r="K185" i="6"/>
  <c r="H187" i="6"/>
  <c r="K193" i="6"/>
  <c r="J194" i="6"/>
  <c r="H195" i="6"/>
  <c r="K201" i="6"/>
  <c r="J202" i="6"/>
  <c r="H203" i="6"/>
  <c r="K209" i="6"/>
  <c r="J210" i="6"/>
  <c r="H211" i="6"/>
  <c r="K219" i="6"/>
  <c r="K220" i="6"/>
  <c r="J222" i="6"/>
  <c r="J223" i="6"/>
  <c r="I224" i="6"/>
  <c r="I226" i="6"/>
  <c r="H227" i="6"/>
  <c r="H228" i="6"/>
  <c r="H230" i="6"/>
  <c r="F235" i="6"/>
  <c r="F236" i="6"/>
  <c r="F238" i="6"/>
  <c r="K238" i="6"/>
  <c r="F242" i="6"/>
  <c r="K242" i="6"/>
  <c r="H242" i="6"/>
  <c r="I246" i="6"/>
  <c r="J247" i="6"/>
  <c r="I248" i="6"/>
  <c r="F258" i="6"/>
  <c r="K258" i="6"/>
  <c r="H258" i="6"/>
  <c r="I262" i="6"/>
  <c r="J263" i="6"/>
  <c r="I264" i="6"/>
  <c r="A269" i="6"/>
  <c r="F274" i="6"/>
  <c r="K274" i="6"/>
  <c r="H274" i="6"/>
  <c r="I278" i="6"/>
  <c r="J279" i="6"/>
  <c r="I280" i="6"/>
  <c r="F290" i="6"/>
  <c r="K290" i="6"/>
  <c r="H290" i="6"/>
  <c r="H300" i="6"/>
  <c r="L302" i="6"/>
  <c r="J304" i="6"/>
  <c r="I304" i="6"/>
  <c r="K316" i="6"/>
  <c r="I316" i="6"/>
  <c r="H316" i="6"/>
  <c r="F316" i="6"/>
  <c r="L321" i="6"/>
  <c r="A321" i="6"/>
  <c r="K329" i="6"/>
  <c r="L340" i="6"/>
  <c r="A340" i="6"/>
  <c r="K348" i="6"/>
  <c r="I348" i="6"/>
  <c r="H348" i="6"/>
  <c r="F348" i="6"/>
  <c r="H350" i="6"/>
  <c r="J350" i="6"/>
  <c r="I350" i="6"/>
  <c r="F350" i="6"/>
  <c r="L358" i="6"/>
  <c r="A358" i="6"/>
  <c r="J381" i="6"/>
  <c r="I381" i="6"/>
  <c r="K381" i="6"/>
  <c r="H381" i="6"/>
  <c r="F381" i="6"/>
  <c r="L404" i="6"/>
  <c r="A404" i="6"/>
  <c r="L410" i="6"/>
  <c r="A410" i="6"/>
  <c r="F468" i="6"/>
  <c r="K468" i="6"/>
  <c r="J468" i="6"/>
  <c r="I468" i="6"/>
  <c r="J470" i="6"/>
  <c r="H470" i="6"/>
  <c r="K470" i="6"/>
  <c r="I470" i="6"/>
  <c r="F470" i="6"/>
  <c r="H484" i="6"/>
  <c r="F541" i="6"/>
  <c r="I541" i="6"/>
  <c r="K541" i="6"/>
  <c r="J541" i="6"/>
  <c r="L574" i="6"/>
  <c r="A574" i="6"/>
  <c r="I601" i="6"/>
  <c r="H60" i="6"/>
  <c r="H68" i="6"/>
  <c r="H76" i="6"/>
  <c r="H84" i="6"/>
  <c r="H92" i="6"/>
  <c r="H100" i="6"/>
  <c r="H108" i="6"/>
  <c r="H116" i="6"/>
  <c r="H124" i="6"/>
  <c r="H132" i="6"/>
  <c r="H140" i="6"/>
  <c r="H148" i="6"/>
  <c r="H156" i="6"/>
  <c r="H164" i="6"/>
  <c r="H172" i="6"/>
  <c r="H180" i="6"/>
  <c r="H188" i="6"/>
  <c r="K194" i="6"/>
  <c r="H196" i="6"/>
  <c r="K202" i="6"/>
  <c r="H204" i="6"/>
  <c r="K210" i="6"/>
  <c r="H212" i="6"/>
  <c r="K223" i="6"/>
  <c r="K224" i="6"/>
  <c r="J226" i="6"/>
  <c r="J227" i="6"/>
  <c r="I228" i="6"/>
  <c r="I230" i="6"/>
  <c r="H231" i="6"/>
  <c r="H232" i="6"/>
  <c r="H244" i="6"/>
  <c r="J246" i="6"/>
  <c r="K247" i="6"/>
  <c r="K248" i="6"/>
  <c r="I255" i="6"/>
  <c r="F255" i="6"/>
  <c r="H260" i="6"/>
  <c r="J262" i="6"/>
  <c r="K263" i="6"/>
  <c r="K264" i="6"/>
  <c r="I271" i="6"/>
  <c r="F271" i="6"/>
  <c r="H276" i="6"/>
  <c r="J278" i="6"/>
  <c r="K279" i="6"/>
  <c r="K280" i="6"/>
  <c r="I287" i="6"/>
  <c r="F287" i="6"/>
  <c r="H292" i="6"/>
  <c r="H299" i="6"/>
  <c r="K300" i="6"/>
  <c r="F304" i="6"/>
  <c r="I310" i="6"/>
  <c r="H310" i="6"/>
  <c r="F310" i="6"/>
  <c r="K310" i="6"/>
  <c r="K322" i="6"/>
  <c r="L326" i="6"/>
  <c r="A326" i="6"/>
  <c r="K328" i="6"/>
  <c r="J328" i="6"/>
  <c r="I328" i="6"/>
  <c r="H328" i="6"/>
  <c r="L346" i="6"/>
  <c r="A346" i="6"/>
  <c r="L360" i="6"/>
  <c r="A360" i="6"/>
  <c r="A377" i="6"/>
  <c r="L377" i="6"/>
  <c r="J397" i="6"/>
  <c r="I397" i="6"/>
  <c r="K397" i="6"/>
  <c r="H397" i="6"/>
  <c r="F397" i="6"/>
  <c r="A425" i="6"/>
  <c r="L425" i="6"/>
  <c r="L438" i="6"/>
  <c r="A438" i="6"/>
  <c r="H448" i="6"/>
  <c r="F460" i="6"/>
  <c r="K460" i="6"/>
  <c r="J460" i="6"/>
  <c r="I460" i="6"/>
  <c r="J462" i="6"/>
  <c r="H462" i="6"/>
  <c r="K462" i="6"/>
  <c r="I462" i="6"/>
  <c r="F462" i="6"/>
  <c r="H476" i="6"/>
  <c r="A518" i="6"/>
  <c r="L518" i="6"/>
  <c r="I527" i="6"/>
  <c r="H294" i="6"/>
  <c r="H298" i="6"/>
  <c r="H302" i="6"/>
  <c r="H306" i="6"/>
  <c r="H312" i="6"/>
  <c r="I318" i="6"/>
  <c r="I324" i="6"/>
  <c r="H325" i="6"/>
  <c r="J338" i="6"/>
  <c r="J345" i="6"/>
  <c r="I345" i="6"/>
  <c r="I352" i="6"/>
  <c r="J354" i="6"/>
  <c r="J361" i="6"/>
  <c r="I361" i="6"/>
  <c r="I368" i="6"/>
  <c r="J370" i="6"/>
  <c r="J377" i="6"/>
  <c r="I377" i="6"/>
  <c r="I384" i="6"/>
  <c r="J386" i="6"/>
  <c r="J393" i="6"/>
  <c r="I393" i="6"/>
  <c r="I400" i="6"/>
  <c r="J402" i="6"/>
  <c r="J409" i="6"/>
  <c r="I409" i="6"/>
  <c r="I416" i="6"/>
  <c r="J418" i="6"/>
  <c r="J425" i="6"/>
  <c r="I425" i="6"/>
  <c r="I432" i="6"/>
  <c r="J434" i="6"/>
  <c r="J441" i="6"/>
  <c r="I441" i="6"/>
  <c r="J442" i="6"/>
  <c r="H442" i="6"/>
  <c r="H443" i="6"/>
  <c r="F443" i="6"/>
  <c r="H447" i="6"/>
  <c r="K447" i="6"/>
  <c r="J457" i="6"/>
  <c r="K457" i="6"/>
  <c r="I457" i="6"/>
  <c r="J465" i="6"/>
  <c r="K465" i="6"/>
  <c r="I465" i="6"/>
  <c r="J473" i="6"/>
  <c r="K473" i="6"/>
  <c r="I473" i="6"/>
  <c r="J481" i="6"/>
  <c r="K481" i="6"/>
  <c r="I481" i="6"/>
  <c r="J489" i="6"/>
  <c r="K489" i="6"/>
  <c r="I489" i="6"/>
  <c r="F562" i="6"/>
  <c r="H562" i="6"/>
  <c r="K562" i="6"/>
  <c r="J562" i="6"/>
  <c r="J574" i="6"/>
  <c r="I574" i="6"/>
  <c r="H574" i="6"/>
  <c r="K574" i="6"/>
  <c r="H584" i="6"/>
  <c r="I584" i="6"/>
  <c r="K584" i="6"/>
  <c r="J584" i="6"/>
  <c r="F584" i="6"/>
  <c r="J590" i="6"/>
  <c r="I590" i="6"/>
  <c r="K590" i="6"/>
  <c r="H590" i="6"/>
  <c r="H628" i="6"/>
  <c r="F628" i="6"/>
  <c r="K628" i="6"/>
  <c r="I628" i="6"/>
  <c r="J628" i="6"/>
  <c r="J678" i="6"/>
  <c r="H678" i="6"/>
  <c r="F678" i="6"/>
  <c r="K678" i="6"/>
  <c r="I678" i="6"/>
  <c r="A730" i="6"/>
  <c r="L730" i="6"/>
  <c r="J413" i="6"/>
  <c r="I413" i="6"/>
  <c r="J429" i="6"/>
  <c r="I429" i="6"/>
  <c r="H459" i="6"/>
  <c r="F459" i="6"/>
  <c r="K459" i="6"/>
  <c r="H467" i="6"/>
  <c r="F467" i="6"/>
  <c r="K467" i="6"/>
  <c r="H475" i="6"/>
  <c r="F475" i="6"/>
  <c r="K475" i="6"/>
  <c r="H483" i="6"/>
  <c r="F483" i="6"/>
  <c r="K483" i="6"/>
  <c r="H491" i="6"/>
  <c r="F491" i="6"/>
  <c r="K491" i="6"/>
  <c r="J501" i="6"/>
  <c r="K501" i="6"/>
  <c r="I501" i="6"/>
  <c r="H501" i="6"/>
  <c r="F508" i="6"/>
  <c r="J508" i="6"/>
  <c r="I508" i="6"/>
  <c r="H508" i="6"/>
  <c r="H515" i="6"/>
  <c r="F515" i="6"/>
  <c r="J515" i="6"/>
  <c r="I515" i="6"/>
  <c r="J517" i="6"/>
  <c r="K517" i="6"/>
  <c r="I517" i="6"/>
  <c r="H517" i="6"/>
  <c r="F524" i="6"/>
  <c r="J524" i="6"/>
  <c r="I524" i="6"/>
  <c r="H524" i="6"/>
  <c r="H531" i="6"/>
  <c r="F531" i="6"/>
  <c r="J531" i="6"/>
  <c r="I531" i="6"/>
  <c r="J533" i="6"/>
  <c r="K533" i="6"/>
  <c r="I533" i="6"/>
  <c r="H533" i="6"/>
  <c r="F586" i="6"/>
  <c r="H586" i="6"/>
  <c r="J586" i="6"/>
  <c r="K586" i="6"/>
  <c r="I804" i="6"/>
  <c r="H804" i="6"/>
  <c r="F804" i="6"/>
  <c r="J804" i="6"/>
  <c r="K804" i="6"/>
  <c r="K294" i="6"/>
  <c r="K298" i="6"/>
  <c r="K302" i="6"/>
  <c r="K306" i="6"/>
  <c r="H308" i="6"/>
  <c r="H321" i="6"/>
  <c r="H334" i="6"/>
  <c r="H344" i="6"/>
  <c r="H345" i="6"/>
  <c r="I346" i="6"/>
  <c r="H360" i="6"/>
  <c r="H361" i="6"/>
  <c r="I362" i="6"/>
  <c r="H376" i="6"/>
  <c r="H377" i="6"/>
  <c r="I378" i="6"/>
  <c r="H392" i="6"/>
  <c r="H393" i="6"/>
  <c r="I394" i="6"/>
  <c r="H408" i="6"/>
  <c r="H409" i="6"/>
  <c r="I410" i="6"/>
  <c r="F412" i="6"/>
  <c r="F413" i="6"/>
  <c r="F414" i="6"/>
  <c r="H424" i="6"/>
  <c r="H425" i="6"/>
  <c r="I426" i="6"/>
  <c r="F428" i="6"/>
  <c r="F429" i="6"/>
  <c r="F430" i="6"/>
  <c r="H440" i="6"/>
  <c r="H441" i="6"/>
  <c r="I442" i="6"/>
  <c r="J443" i="6"/>
  <c r="I447" i="6"/>
  <c r="F456" i="6"/>
  <c r="K456" i="6"/>
  <c r="J456" i="6"/>
  <c r="H457" i="6"/>
  <c r="F464" i="6"/>
  <c r="K464" i="6"/>
  <c r="J464" i="6"/>
  <c r="H465" i="6"/>
  <c r="F472" i="6"/>
  <c r="K472" i="6"/>
  <c r="J472" i="6"/>
  <c r="H473" i="6"/>
  <c r="F480" i="6"/>
  <c r="K480" i="6"/>
  <c r="J480" i="6"/>
  <c r="H481" i="6"/>
  <c r="F488" i="6"/>
  <c r="K488" i="6"/>
  <c r="J488" i="6"/>
  <c r="H489" i="6"/>
  <c r="F501" i="6"/>
  <c r="H503" i="6"/>
  <c r="F503" i="6"/>
  <c r="A510" i="6"/>
  <c r="L510" i="6"/>
  <c r="F517" i="6"/>
  <c r="H519" i="6"/>
  <c r="F519" i="6"/>
  <c r="A526" i="6"/>
  <c r="L526" i="6"/>
  <c r="F533" i="6"/>
  <c r="H535" i="6"/>
  <c r="F535" i="6"/>
  <c r="H540" i="6"/>
  <c r="I540" i="6"/>
  <c r="F540" i="6"/>
  <c r="K540" i="6"/>
  <c r="J540" i="6"/>
  <c r="L550" i="6"/>
  <c r="A550" i="6"/>
  <c r="J559" i="6"/>
  <c r="I559" i="6"/>
  <c r="H559" i="6"/>
  <c r="F559" i="6"/>
  <c r="K559" i="6"/>
  <c r="H564" i="6"/>
  <c r="F564" i="6"/>
  <c r="K564" i="6"/>
  <c r="L583" i="6"/>
  <c r="A583" i="6"/>
  <c r="H600" i="6"/>
  <c r="I600" i="6"/>
  <c r="K600" i="6"/>
  <c r="J600" i="6"/>
  <c r="H604" i="6"/>
  <c r="F604" i="6"/>
  <c r="J604" i="6"/>
  <c r="K604" i="6"/>
  <c r="I604" i="6"/>
  <c r="A640" i="6"/>
  <c r="L640" i="6"/>
  <c r="H699" i="6"/>
  <c r="J699" i="6"/>
  <c r="I699" i="6"/>
  <c r="F699" i="6"/>
  <c r="K699" i="6"/>
  <c r="J337" i="6"/>
  <c r="I337" i="6"/>
  <c r="J353" i="6"/>
  <c r="I353" i="6"/>
  <c r="J369" i="6"/>
  <c r="I369" i="6"/>
  <c r="J385" i="6"/>
  <c r="I385" i="6"/>
  <c r="J401" i="6"/>
  <c r="I401" i="6"/>
  <c r="J417" i="6"/>
  <c r="I417" i="6"/>
  <c r="J433" i="6"/>
  <c r="I433" i="6"/>
  <c r="J461" i="6"/>
  <c r="K461" i="6"/>
  <c r="I461" i="6"/>
  <c r="J469" i="6"/>
  <c r="K469" i="6"/>
  <c r="I469" i="6"/>
  <c r="J477" i="6"/>
  <c r="K477" i="6"/>
  <c r="I477" i="6"/>
  <c r="J485" i="6"/>
  <c r="K485" i="6"/>
  <c r="I485" i="6"/>
  <c r="J493" i="6"/>
  <c r="K493" i="6"/>
  <c r="I493" i="6"/>
  <c r="H544" i="6"/>
  <c r="I544" i="6"/>
  <c r="J544" i="6"/>
  <c r="F544" i="6"/>
  <c r="K544" i="6"/>
  <c r="F546" i="6"/>
  <c r="I546" i="6"/>
  <c r="H572" i="6"/>
  <c r="F572" i="6"/>
  <c r="J572" i="6"/>
  <c r="K572" i="6"/>
  <c r="I572" i="6"/>
  <c r="L600" i="6"/>
  <c r="A600" i="6"/>
  <c r="F324" i="6"/>
  <c r="F337" i="6"/>
  <c r="F338" i="6"/>
  <c r="F352" i="6"/>
  <c r="F353" i="6"/>
  <c r="F354" i="6"/>
  <c r="F368" i="6"/>
  <c r="F369" i="6"/>
  <c r="F370" i="6"/>
  <c r="J376" i="6"/>
  <c r="K378" i="6"/>
  <c r="F384" i="6"/>
  <c r="F385" i="6"/>
  <c r="F386" i="6"/>
  <c r="J392" i="6"/>
  <c r="K394" i="6"/>
  <c r="F400" i="6"/>
  <c r="F401" i="6"/>
  <c r="F402" i="6"/>
  <c r="J408" i="6"/>
  <c r="K410" i="6"/>
  <c r="H412" i="6"/>
  <c r="H413" i="6"/>
  <c r="I414" i="6"/>
  <c r="F416" i="6"/>
  <c r="F417" i="6"/>
  <c r="F418" i="6"/>
  <c r="J424" i="6"/>
  <c r="K426" i="6"/>
  <c r="H428" i="6"/>
  <c r="H429" i="6"/>
  <c r="I430" i="6"/>
  <c r="F432" i="6"/>
  <c r="F433" i="6"/>
  <c r="F434" i="6"/>
  <c r="J440" i="6"/>
  <c r="J450" i="6"/>
  <c r="H450" i="6"/>
  <c r="H451" i="6"/>
  <c r="F451" i="6"/>
  <c r="H455" i="6"/>
  <c r="K455" i="6"/>
  <c r="H456" i="6"/>
  <c r="J458" i="6"/>
  <c r="H458" i="6"/>
  <c r="K458" i="6"/>
  <c r="J459" i="6"/>
  <c r="F461" i="6"/>
  <c r="H464" i="6"/>
  <c r="J466" i="6"/>
  <c r="H466" i="6"/>
  <c r="K466" i="6"/>
  <c r="J467" i="6"/>
  <c r="F469" i="6"/>
  <c r="H472" i="6"/>
  <c r="J474" i="6"/>
  <c r="H474" i="6"/>
  <c r="K474" i="6"/>
  <c r="J475" i="6"/>
  <c r="F477" i="6"/>
  <c r="H480" i="6"/>
  <c r="J482" i="6"/>
  <c r="H482" i="6"/>
  <c r="K482" i="6"/>
  <c r="J483" i="6"/>
  <c r="F485" i="6"/>
  <c r="H488" i="6"/>
  <c r="J490" i="6"/>
  <c r="H490" i="6"/>
  <c r="K490" i="6"/>
  <c r="J491" i="6"/>
  <c r="F493" i="6"/>
  <c r="I503" i="6"/>
  <c r="I519" i="6"/>
  <c r="I535" i="6"/>
  <c r="I564" i="6"/>
  <c r="H568" i="6"/>
  <c r="I568" i="6"/>
  <c r="K568" i="6"/>
  <c r="F568" i="6"/>
  <c r="L571" i="6"/>
  <c r="A571" i="6"/>
  <c r="L575" i="6"/>
  <c r="A575" i="6"/>
  <c r="F634" i="6"/>
  <c r="H634" i="6"/>
  <c r="J634" i="6"/>
  <c r="K634" i="6"/>
  <c r="I634" i="6"/>
  <c r="F312" i="6"/>
  <c r="H317" i="6"/>
  <c r="F325" i="6"/>
  <c r="H336" i="6"/>
  <c r="J341" i="6"/>
  <c r="I341" i="6"/>
  <c r="J357" i="6"/>
  <c r="I357" i="6"/>
  <c r="J373" i="6"/>
  <c r="I373" i="6"/>
  <c r="J389" i="6"/>
  <c r="I389" i="6"/>
  <c r="J405" i="6"/>
  <c r="I405" i="6"/>
  <c r="I412" i="6"/>
  <c r="K413" i="6"/>
  <c r="J414" i="6"/>
  <c r="J421" i="6"/>
  <c r="I421" i="6"/>
  <c r="I428" i="6"/>
  <c r="K429" i="6"/>
  <c r="J430" i="6"/>
  <c r="J437" i="6"/>
  <c r="I437" i="6"/>
  <c r="I449" i="6"/>
  <c r="H449" i="6"/>
  <c r="F450" i="6"/>
  <c r="F455" i="6"/>
  <c r="I456" i="6"/>
  <c r="F458" i="6"/>
  <c r="H463" i="6"/>
  <c r="F463" i="6"/>
  <c r="K463" i="6"/>
  <c r="I464" i="6"/>
  <c r="F466" i="6"/>
  <c r="H471" i="6"/>
  <c r="F471" i="6"/>
  <c r="K471" i="6"/>
  <c r="I472" i="6"/>
  <c r="F474" i="6"/>
  <c r="H479" i="6"/>
  <c r="F479" i="6"/>
  <c r="K479" i="6"/>
  <c r="I480" i="6"/>
  <c r="F482" i="6"/>
  <c r="H487" i="6"/>
  <c r="F487" i="6"/>
  <c r="K487" i="6"/>
  <c r="I488" i="6"/>
  <c r="F490" i="6"/>
  <c r="H495" i="6"/>
  <c r="F495" i="6"/>
  <c r="F500" i="6"/>
  <c r="J500" i="6"/>
  <c r="I500" i="6"/>
  <c r="H500" i="6"/>
  <c r="J502" i="6"/>
  <c r="H502" i="6"/>
  <c r="K502" i="6"/>
  <c r="J503" i="6"/>
  <c r="H507" i="6"/>
  <c r="F507" i="6"/>
  <c r="J507" i="6"/>
  <c r="I507" i="6"/>
  <c r="J509" i="6"/>
  <c r="K509" i="6"/>
  <c r="I509" i="6"/>
  <c r="H509" i="6"/>
  <c r="F516" i="6"/>
  <c r="J516" i="6"/>
  <c r="I516" i="6"/>
  <c r="H516" i="6"/>
  <c r="J519" i="6"/>
  <c r="H523" i="6"/>
  <c r="F523" i="6"/>
  <c r="J523" i="6"/>
  <c r="I523" i="6"/>
  <c r="J525" i="6"/>
  <c r="K525" i="6"/>
  <c r="I525" i="6"/>
  <c r="H525" i="6"/>
  <c r="F532" i="6"/>
  <c r="J532" i="6"/>
  <c r="I532" i="6"/>
  <c r="H532" i="6"/>
  <c r="J535" i="6"/>
  <c r="J539" i="6"/>
  <c r="I539" i="6"/>
  <c r="H539" i="6"/>
  <c r="F539" i="6"/>
  <c r="H546" i="6"/>
  <c r="L551" i="6"/>
  <c r="J564" i="6"/>
  <c r="H652" i="6"/>
  <c r="F652" i="6"/>
  <c r="J652" i="6"/>
  <c r="I652" i="6"/>
  <c r="K652" i="6"/>
  <c r="H687" i="6"/>
  <c r="J687" i="6"/>
  <c r="F687" i="6"/>
  <c r="I687" i="6"/>
  <c r="J510" i="6"/>
  <c r="H510" i="6"/>
  <c r="J518" i="6"/>
  <c r="H518" i="6"/>
  <c r="J526" i="6"/>
  <c r="H526" i="6"/>
  <c r="J534" i="6"/>
  <c r="H534" i="6"/>
  <c r="J542" i="6"/>
  <c r="H542" i="6"/>
  <c r="F542" i="6"/>
  <c r="I542" i="6"/>
  <c r="L591" i="6"/>
  <c r="A591" i="6"/>
  <c r="L606" i="6"/>
  <c r="A606" i="6"/>
  <c r="F610" i="6"/>
  <c r="H610" i="6"/>
  <c r="K610" i="6"/>
  <c r="I610" i="6"/>
  <c r="J614" i="6"/>
  <c r="K614" i="6"/>
  <c r="H614" i="6"/>
  <c r="F614" i="6"/>
  <c r="H616" i="6"/>
  <c r="I616" i="6"/>
  <c r="K616" i="6"/>
  <c r="J616" i="6"/>
  <c r="H632" i="6"/>
  <c r="I632" i="6"/>
  <c r="K632" i="6"/>
  <c r="F632" i="6"/>
  <c r="J632" i="6"/>
  <c r="J646" i="6"/>
  <c r="K646" i="6"/>
  <c r="H646" i="6"/>
  <c r="A651" i="6"/>
  <c r="F674" i="6"/>
  <c r="H674" i="6"/>
  <c r="K674" i="6"/>
  <c r="J674" i="6"/>
  <c r="I674" i="6"/>
  <c r="H718" i="6"/>
  <c r="J718" i="6"/>
  <c r="F718" i="6"/>
  <c r="K718" i="6"/>
  <c r="I718" i="6"/>
  <c r="J721" i="6"/>
  <c r="I721" i="6"/>
  <c r="F721" i="6"/>
  <c r="H721" i="6"/>
  <c r="H726" i="6"/>
  <c r="J726" i="6"/>
  <c r="F726" i="6"/>
  <c r="I726" i="6"/>
  <c r="K726" i="6"/>
  <c r="H624" i="6"/>
  <c r="I624" i="6"/>
  <c r="K624" i="6"/>
  <c r="J624" i="6"/>
  <c r="L663" i="6"/>
  <c r="A663" i="6"/>
  <c r="J498" i="6"/>
  <c r="H498" i="6"/>
  <c r="J506" i="6"/>
  <c r="H506" i="6"/>
  <c r="K510" i="6"/>
  <c r="J514" i="6"/>
  <c r="H514" i="6"/>
  <c r="K518" i="6"/>
  <c r="J522" i="6"/>
  <c r="H522" i="6"/>
  <c r="K526" i="6"/>
  <c r="J530" i="6"/>
  <c r="H530" i="6"/>
  <c r="K534" i="6"/>
  <c r="J538" i="6"/>
  <c r="H538" i="6"/>
  <c r="A576" i="6"/>
  <c r="L576" i="6"/>
  <c r="F585" i="6"/>
  <c r="H585" i="6"/>
  <c r="J585" i="6"/>
  <c r="I585" i="6"/>
  <c r="F593" i="6"/>
  <c r="H593" i="6"/>
  <c r="J593" i="6"/>
  <c r="K593" i="6"/>
  <c r="J599" i="6"/>
  <c r="I599" i="6"/>
  <c r="K599" i="6"/>
  <c r="L603" i="6"/>
  <c r="A603" i="6"/>
  <c r="J615" i="6"/>
  <c r="I615" i="6"/>
  <c r="K615" i="6"/>
  <c r="F615" i="6"/>
  <c r="F624" i="6"/>
  <c r="J630" i="6"/>
  <c r="K630" i="6"/>
  <c r="I630" i="6"/>
  <c r="H656" i="6"/>
  <c r="I656" i="6"/>
  <c r="K656" i="6"/>
  <c r="J656" i="6"/>
  <c r="H734" i="6"/>
  <c r="J734" i="6"/>
  <c r="F734" i="6"/>
  <c r="K734" i="6"/>
  <c r="I734" i="6"/>
  <c r="L538" i="6"/>
  <c r="A538" i="6"/>
  <c r="J543" i="6"/>
  <c r="I543" i="6"/>
  <c r="H543" i="6"/>
  <c r="F543" i="6"/>
  <c r="H556" i="6"/>
  <c r="F556" i="6"/>
  <c r="J556" i="6"/>
  <c r="A560" i="6"/>
  <c r="F561" i="6"/>
  <c r="H561" i="6"/>
  <c r="J561" i="6"/>
  <c r="K561" i="6"/>
  <c r="I561" i="6"/>
  <c r="A563" i="6"/>
  <c r="J566" i="6"/>
  <c r="K566" i="6"/>
  <c r="F566" i="6"/>
  <c r="L599" i="6"/>
  <c r="A599" i="6"/>
  <c r="F602" i="6"/>
  <c r="H602" i="6"/>
  <c r="H612" i="6"/>
  <c r="F612" i="6"/>
  <c r="K612" i="6"/>
  <c r="I612" i="6"/>
  <c r="L630" i="6"/>
  <c r="A630" i="6"/>
  <c r="L656" i="6"/>
  <c r="A656" i="6"/>
  <c r="L679" i="6"/>
  <c r="A679" i="6"/>
  <c r="L709" i="6"/>
  <c r="A709" i="6"/>
  <c r="L744" i="6"/>
  <c r="A744" i="6"/>
  <c r="F771" i="6"/>
  <c r="K771" i="6"/>
  <c r="J771" i="6"/>
  <c r="I771" i="6"/>
  <c r="H771" i="6"/>
  <c r="L496" i="6"/>
  <c r="A496" i="6"/>
  <c r="L497" i="6"/>
  <c r="A497" i="6"/>
  <c r="L504" i="6"/>
  <c r="A504" i="6"/>
  <c r="L505" i="6"/>
  <c r="A505" i="6"/>
  <c r="L512" i="6"/>
  <c r="A512" i="6"/>
  <c r="L513" i="6"/>
  <c r="A513" i="6"/>
  <c r="L520" i="6"/>
  <c r="A520" i="6"/>
  <c r="L521" i="6"/>
  <c r="A521" i="6"/>
  <c r="L528" i="6"/>
  <c r="A528" i="6"/>
  <c r="L529" i="6"/>
  <c r="A529" i="6"/>
  <c r="L536" i="6"/>
  <c r="A536" i="6"/>
  <c r="L537" i="6"/>
  <c r="A537" i="6"/>
  <c r="J575" i="6"/>
  <c r="I575" i="6"/>
  <c r="H575" i="6"/>
  <c r="H588" i="6"/>
  <c r="F588" i="6"/>
  <c r="J588" i="6"/>
  <c r="I588" i="6"/>
  <c r="J607" i="6"/>
  <c r="I607" i="6"/>
  <c r="F607" i="6"/>
  <c r="H636" i="6"/>
  <c r="F636" i="6"/>
  <c r="J636" i="6"/>
  <c r="J639" i="6"/>
  <c r="I639" i="6"/>
  <c r="K639" i="6"/>
  <c r="H639" i="6"/>
  <c r="F639" i="6"/>
  <c r="L647" i="6"/>
  <c r="A647" i="6"/>
  <c r="F650" i="6"/>
  <c r="H650" i="6"/>
  <c r="J650" i="6"/>
  <c r="I650" i="6"/>
  <c r="K650" i="6"/>
  <c r="H695" i="6"/>
  <c r="J695" i="6"/>
  <c r="F695" i="6"/>
  <c r="K695" i="6"/>
  <c r="F701" i="6"/>
  <c r="K701" i="6"/>
  <c r="J701" i="6"/>
  <c r="I701" i="6"/>
  <c r="H701" i="6"/>
  <c r="H707" i="6"/>
  <c r="J707" i="6"/>
  <c r="I707" i="6"/>
  <c r="F707" i="6"/>
  <c r="K707" i="6"/>
  <c r="F724" i="6"/>
  <c r="K724" i="6"/>
  <c r="H724" i="6"/>
  <c r="J724" i="6"/>
  <c r="I724" i="6"/>
  <c r="F739" i="6"/>
  <c r="H739" i="6"/>
  <c r="J739" i="6"/>
  <c r="K739" i="6"/>
  <c r="I739" i="6"/>
  <c r="J623" i="6"/>
  <c r="I623" i="6"/>
  <c r="H623" i="6"/>
  <c r="F623" i="6"/>
  <c r="F626" i="6"/>
  <c r="H626" i="6"/>
  <c r="K626" i="6"/>
  <c r="F641" i="6"/>
  <c r="H641" i="6"/>
  <c r="J641" i="6"/>
  <c r="L670" i="6"/>
  <c r="A670" i="6"/>
  <c r="H684" i="6"/>
  <c r="F684" i="6"/>
  <c r="L686" i="6"/>
  <c r="A686" i="6"/>
  <c r="F708" i="6"/>
  <c r="H708" i="6"/>
  <c r="K708" i="6"/>
  <c r="J708" i="6"/>
  <c r="I708" i="6"/>
  <c r="J712" i="6"/>
  <c r="I712" i="6"/>
  <c r="F712" i="6"/>
  <c r="J729" i="6"/>
  <c r="I729" i="6"/>
  <c r="F729" i="6"/>
  <c r="K729" i="6"/>
  <c r="H729" i="6"/>
  <c r="L738" i="6"/>
  <c r="A738" i="6"/>
  <c r="H758" i="6"/>
  <c r="F758" i="6"/>
  <c r="I758" i="6"/>
  <c r="K758" i="6"/>
  <c r="L788" i="6"/>
  <c r="A788" i="6"/>
  <c r="L880" i="6"/>
  <c r="A880" i="6"/>
  <c r="L886" i="6"/>
  <c r="A886" i="6"/>
  <c r="H620" i="6"/>
  <c r="F620" i="6"/>
  <c r="K623" i="6"/>
  <c r="I626" i="6"/>
  <c r="J638" i="6"/>
  <c r="I638" i="6"/>
  <c r="H638" i="6"/>
  <c r="I641" i="6"/>
  <c r="J655" i="6"/>
  <c r="I655" i="6"/>
  <c r="H655" i="6"/>
  <c r="F655" i="6"/>
  <c r="J662" i="6"/>
  <c r="K662" i="6"/>
  <c r="I662" i="6"/>
  <c r="H662" i="6"/>
  <c r="H680" i="6"/>
  <c r="I680" i="6"/>
  <c r="K680" i="6"/>
  <c r="J680" i="6"/>
  <c r="L683" i="6"/>
  <c r="A683" i="6"/>
  <c r="I684" i="6"/>
  <c r="F692" i="6"/>
  <c r="H692" i="6"/>
  <c r="K692" i="6"/>
  <c r="J692" i="6"/>
  <c r="I692" i="6"/>
  <c r="H703" i="6"/>
  <c r="J703" i="6"/>
  <c r="F703" i="6"/>
  <c r="H712" i="6"/>
  <c r="L733" i="6"/>
  <c r="A733" i="6"/>
  <c r="J745" i="6"/>
  <c r="I745" i="6"/>
  <c r="F745" i="6"/>
  <c r="K745" i="6"/>
  <c r="J758" i="6"/>
  <c r="F763" i="6"/>
  <c r="J763" i="6"/>
  <c r="I763" i="6"/>
  <c r="H763" i="6"/>
  <c r="K763" i="6"/>
  <c r="J785" i="6"/>
  <c r="K785" i="6"/>
  <c r="H785" i="6"/>
  <c r="F785" i="6"/>
  <c r="I785" i="6"/>
  <c r="F545" i="6"/>
  <c r="H545" i="6"/>
  <c r="J545" i="6"/>
  <c r="H560" i="6"/>
  <c r="I560" i="6"/>
  <c r="K560" i="6"/>
  <c r="F570" i="6"/>
  <c r="H570" i="6"/>
  <c r="J570" i="6"/>
  <c r="H576" i="6"/>
  <c r="I576" i="6"/>
  <c r="K576" i="6"/>
  <c r="J591" i="6"/>
  <c r="I591" i="6"/>
  <c r="F625" i="6"/>
  <c r="H625" i="6"/>
  <c r="J625" i="6"/>
  <c r="K625" i="6"/>
  <c r="J626" i="6"/>
  <c r="L631" i="6"/>
  <c r="A631" i="6"/>
  <c r="F638" i="6"/>
  <c r="H640" i="6"/>
  <c r="I640" i="6"/>
  <c r="K640" i="6"/>
  <c r="K641" i="6"/>
  <c r="F657" i="6"/>
  <c r="H657" i="6"/>
  <c r="J657" i="6"/>
  <c r="K657" i="6"/>
  <c r="F662" i="6"/>
  <c r="H664" i="6"/>
  <c r="I664" i="6"/>
  <c r="K664" i="6"/>
  <c r="F664" i="6"/>
  <c r="F673" i="6"/>
  <c r="H673" i="6"/>
  <c r="J673" i="6"/>
  <c r="K673" i="6"/>
  <c r="I673" i="6"/>
  <c r="H676" i="6"/>
  <c r="F676" i="6"/>
  <c r="K676" i="6"/>
  <c r="J676" i="6"/>
  <c r="I676" i="6"/>
  <c r="F680" i="6"/>
  <c r="F682" i="6"/>
  <c r="H682" i="6"/>
  <c r="J684" i="6"/>
  <c r="L694" i="6"/>
  <c r="A694" i="6"/>
  <c r="K712" i="6"/>
  <c r="J752" i="6"/>
  <c r="K752" i="6"/>
  <c r="I752" i="6"/>
  <c r="F752" i="6"/>
  <c r="H752" i="6"/>
  <c r="F787" i="6"/>
  <c r="K787" i="6"/>
  <c r="J787" i="6"/>
  <c r="I787" i="6"/>
  <c r="H787" i="6"/>
  <c r="J679" i="6"/>
  <c r="I679" i="6"/>
  <c r="K679" i="6"/>
  <c r="H679" i="6"/>
  <c r="F700" i="6"/>
  <c r="H700" i="6"/>
  <c r="K700" i="6"/>
  <c r="J700" i="6"/>
  <c r="I700" i="6"/>
  <c r="K703" i="6"/>
  <c r="F716" i="6"/>
  <c r="K716" i="6"/>
  <c r="H716" i="6"/>
  <c r="I716" i="6"/>
  <c r="J720" i="6"/>
  <c r="H720" i="6"/>
  <c r="K720" i="6"/>
  <c r="I720" i="6"/>
  <c r="F723" i="6"/>
  <c r="H723" i="6"/>
  <c r="J723" i="6"/>
  <c r="K723" i="6"/>
  <c r="I723" i="6"/>
  <c r="F747" i="6"/>
  <c r="H747" i="6"/>
  <c r="J747" i="6"/>
  <c r="I747" i="6"/>
  <c r="K747" i="6"/>
  <c r="H750" i="6"/>
  <c r="J750" i="6"/>
  <c r="F750" i="6"/>
  <c r="K750" i="6"/>
  <c r="I750" i="6"/>
  <c r="F779" i="6"/>
  <c r="K779" i="6"/>
  <c r="J779" i="6"/>
  <c r="I779" i="6"/>
  <c r="H779" i="6"/>
  <c r="H691" i="6"/>
  <c r="J691" i="6"/>
  <c r="I691" i="6"/>
  <c r="F691" i="6"/>
  <c r="F693" i="6"/>
  <c r="K693" i="6"/>
  <c r="J693" i="6"/>
  <c r="I693" i="6"/>
  <c r="L702" i="6"/>
  <c r="A702" i="6"/>
  <c r="L720" i="6"/>
  <c r="A720" i="6"/>
  <c r="L725" i="6"/>
  <c r="A725" i="6"/>
  <c r="L756" i="6"/>
  <c r="A756" i="6"/>
  <c r="H762" i="6"/>
  <c r="K762" i="6"/>
  <c r="F762" i="6"/>
  <c r="I762" i="6"/>
  <c r="F658" i="6"/>
  <c r="H658" i="6"/>
  <c r="H660" i="6"/>
  <c r="F660" i="6"/>
  <c r="J663" i="6"/>
  <c r="I663" i="6"/>
  <c r="F681" i="6"/>
  <c r="H681" i="6"/>
  <c r="J681" i="6"/>
  <c r="J686" i="6"/>
  <c r="K686" i="6"/>
  <c r="J694" i="6"/>
  <c r="K694" i="6"/>
  <c r="J702" i="6"/>
  <c r="K702" i="6"/>
  <c r="H710" i="6"/>
  <c r="F710" i="6"/>
  <c r="J736" i="6"/>
  <c r="F736" i="6"/>
  <c r="H736" i="6"/>
  <c r="J769" i="6"/>
  <c r="I769" i="6"/>
  <c r="F769" i="6"/>
  <c r="H769" i="6"/>
  <c r="L776" i="6"/>
  <c r="A776" i="6"/>
  <c r="L777" i="6"/>
  <c r="A777" i="6"/>
  <c r="H790" i="6"/>
  <c r="F790" i="6"/>
  <c r="J790" i="6"/>
  <c r="K790" i="6"/>
  <c r="I790" i="6"/>
  <c r="L959" i="6"/>
  <c r="A959" i="6"/>
  <c r="H963" i="6"/>
  <c r="J963" i="6"/>
  <c r="I963" i="6"/>
  <c r="K963" i="6"/>
  <c r="F963" i="6"/>
  <c r="H802" i="6"/>
  <c r="K802" i="6"/>
  <c r="J802" i="6"/>
  <c r="I802" i="6"/>
  <c r="F802" i="6"/>
  <c r="L549" i="6"/>
  <c r="A549" i="6"/>
  <c r="J551" i="6"/>
  <c r="I551" i="6"/>
  <c r="H552" i="6"/>
  <c r="I552" i="6"/>
  <c r="F553" i="6"/>
  <c r="H553" i="6"/>
  <c r="F569" i="6"/>
  <c r="H569" i="6"/>
  <c r="J569" i="6"/>
  <c r="J583" i="6"/>
  <c r="I583" i="6"/>
  <c r="F594" i="6"/>
  <c r="H594" i="6"/>
  <c r="H596" i="6"/>
  <c r="F596" i="6"/>
  <c r="H608" i="6"/>
  <c r="I608" i="6"/>
  <c r="K608" i="6"/>
  <c r="F633" i="6"/>
  <c r="H633" i="6"/>
  <c r="J633" i="6"/>
  <c r="F649" i="6"/>
  <c r="H649" i="6"/>
  <c r="J649" i="6"/>
  <c r="K658" i="6"/>
  <c r="K660" i="6"/>
  <c r="K663" i="6"/>
  <c r="H672" i="6"/>
  <c r="I672" i="6"/>
  <c r="K672" i="6"/>
  <c r="I686" i="6"/>
  <c r="J690" i="6"/>
  <c r="K690" i="6"/>
  <c r="I694" i="6"/>
  <c r="J698" i="6"/>
  <c r="K698" i="6"/>
  <c r="I702" i="6"/>
  <c r="J706" i="6"/>
  <c r="K706" i="6"/>
  <c r="K710" i="6"/>
  <c r="L717" i="6"/>
  <c r="A717" i="6"/>
  <c r="F740" i="6"/>
  <c r="K740" i="6"/>
  <c r="H740" i="6"/>
  <c r="L749" i="6"/>
  <c r="A749" i="6"/>
  <c r="J765" i="6"/>
  <c r="F765" i="6"/>
  <c r="H765" i="6"/>
  <c r="K765" i="6"/>
  <c r="J827" i="6"/>
  <c r="K827" i="6"/>
  <c r="I827" i="6"/>
  <c r="H827" i="6"/>
  <c r="F827" i="6"/>
  <c r="L904" i="6"/>
  <c r="A904" i="6"/>
  <c r="H648" i="6"/>
  <c r="I648" i="6"/>
  <c r="K648" i="6"/>
  <c r="A659" i="6"/>
  <c r="F666" i="6"/>
  <c r="H666" i="6"/>
  <c r="H668" i="6"/>
  <c r="F668" i="6"/>
  <c r="J671" i="6"/>
  <c r="I671" i="6"/>
  <c r="F689" i="6"/>
  <c r="K689" i="6"/>
  <c r="F697" i="6"/>
  <c r="K697" i="6"/>
  <c r="F705" i="6"/>
  <c r="K705" i="6"/>
  <c r="J713" i="6"/>
  <c r="I713" i="6"/>
  <c r="F713" i="6"/>
  <c r="L818" i="6"/>
  <c r="A818" i="6"/>
  <c r="H549" i="6"/>
  <c r="I553" i="6"/>
  <c r="H554" i="6"/>
  <c r="J567" i="6"/>
  <c r="I567" i="6"/>
  <c r="I569" i="6"/>
  <c r="F578" i="6"/>
  <c r="H578" i="6"/>
  <c r="H580" i="6"/>
  <c r="F580" i="6"/>
  <c r="H592" i="6"/>
  <c r="I592" i="6"/>
  <c r="K592" i="6"/>
  <c r="I594" i="6"/>
  <c r="I596" i="6"/>
  <c r="F617" i="6"/>
  <c r="H617" i="6"/>
  <c r="J617" i="6"/>
  <c r="J631" i="6"/>
  <c r="I631" i="6"/>
  <c r="I633" i="6"/>
  <c r="F642" i="6"/>
  <c r="H642" i="6"/>
  <c r="H644" i="6"/>
  <c r="F644" i="6"/>
  <c r="J647" i="6"/>
  <c r="I647" i="6"/>
  <c r="F648" i="6"/>
  <c r="I649" i="6"/>
  <c r="F665" i="6"/>
  <c r="H665" i="6"/>
  <c r="J665" i="6"/>
  <c r="F671" i="6"/>
  <c r="F688" i="6"/>
  <c r="H688" i="6"/>
  <c r="F696" i="6"/>
  <c r="H696" i="6"/>
  <c r="F704" i="6"/>
  <c r="H704" i="6"/>
  <c r="I740" i="6"/>
  <c r="I765" i="6"/>
  <c r="L778" i="6"/>
  <c r="A778" i="6"/>
  <c r="I780" i="6"/>
  <c r="H780" i="6"/>
  <c r="K780" i="6"/>
  <c r="J780" i="6"/>
  <c r="F780" i="6"/>
  <c r="L792" i="6"/>
  <c r="A792" i="6"/>
  <c r="L793" i="6"/>
  <c r="A793" i="6"/>
  <c r="I728" i="6"/>
  <c r="F731" i="6"/>
  <c r="H731" i="6"/>
  <c r="J731" i="6"/>
  <c r="F748" i="6"/>
  <c r="K748" i="6"/>
  <c r="H748" i="6"/>
  <c r="J761" i="6"/>
  <c r="F761" i="6"/>
  <c r="H761" i="6"/>
  <c r="H764" i="6"/>
  <c r="F764" i="6"/>
  <c r="I764" i="6"/>
  <c r="L770" i="6"/>
  <c r="A770" i="6"/>
  <c r="A812" i="6"/>
  <c r="L812" i="6"/>
  <c r="L830" i="6"/>
  <c r="A830" i="6"/>
  <c r="L847" i="6"/>
  <c r="A847" i="6"/>
  <c r="J850" i="6"/>
  <c r="H850" i="6"/>
  <c r="F850" i="6"/>
  <c r="K850" i="6"/>
  <c r="I850" i="6"/>
  <c r="J866" i="6"/>
  <c r="H866" i="6"/>
  <c r="I866" i="6"/>
  <c r="F866" i="6"/>
  <c r="K866" i="6"/>
  <c r="L898" i="6"/>
  <c r="A898" i="6"/>
  <c r="F985" i="6"/>
  <c r="H985" i="6"/>
  <c r="J985" i="6"/>
  <c r="I985" i="6"/>
  <c r="H816" i="6"/>
  <c r="F816" i="6"/>
  <c r="J816" i="6"/>
  <c r="F952" i="6"/>
  <c r="K952" i="6"/>
  <c r="J952" i="6"/>
  <c r="H952" i="6"/>
  <c r="F1001" i="6"/>
  <c r="H1001" i="6"/>
  <c r="J1001" i="6"/>
  <c r="I1001" i="6"/>
  <c r="K1001" i="6"/>
  <c r="F760" i="6"/>
  <c r="K760" i="6"/>
  <c r="H760" i="6"/>
  <c r="I772" i="6"/>
  <c r="H772" i="6"/>
  <c r="K772" i="6"/>
  <c r="L786" i="6"/>
  <c r="A786" i="6"/>
  <c r="H798" i="6"/>
  <c r="F798" i="6"/>
  <c r="K798" i="6"/>
  <c r="I798" i="6"/>
  <c r="A820" i="6"/>
  <c r="L820" i="6"/>
  <c r="J874" i="6"/>
  <c r="H874" i="6"/>
  <c r="K874" i="6"/>
  <c r="I874" i="6"/>
  <c r="J737" i="6"/>
  <c r="I737" i="6"/>
  <c r="F737" i="6"/>
  <c r="F772" i="6"/>
  <c r="J789" i="6"/>
  <c r="H789" i="6"/>
  <c r="F789" i="6"/>
  <c r="I789" i="6"/>
  <c r="F803" i="6"/>
  <c r="K803" i="6"/>
  <c r="J803" i="6"/>
  <c r="I803" i="6"/>
  <c r="L815" i="6"/>
  <c r="A815" i="6"/>
  <c r="I816" i="6"/>
  <c r="H828" i="6"/>
  <c r="F828" i="6"/>
  <c r="K828" i="6"/>
  <c r="J828" i="6"/>
  <c r="I828" i="6"/>
  <c r="F846" i="6"/>
  <c r="H846" i="6"/>
  <c r="J846" i="6"/>
  <c r="I846" i="6"/>
  <c r="K846" i="6"/>
  <c r="L867" i="6"/>
  <c r="A867" i="6"/>
  <c r="F874" i="6"/>
  <c r="F920" i="6"/>
  <c r="K920" i="6"/>
  <c r="I920" i="6"/>
  <c r="H923" i="6"/>
  <c r="J923" i="6"/>
  <c r="I923" i="6"/>
  <c r="F923" i="6"/>
  <c r="K923" i="6"/>
  <c r="I952" i="6"/>
  <c r="L822" i="6"/>
  <c r="A822" i="6"/>
  <c r="L826" i="6"/>
  <c r="A826" i="6"/>
  <c r="F854" i="6"/>
  <c r="H854" i="6"/>
  <c r="K854" i="6"/>
  <c r="J854" i="6"/>
  <c r="I854" i="6"/>
  <c r="A557" i="6"/>
  <c r="A565" i="6"/>
  <c r="A573" i="6"/>
  <c r="A581" i="6"/>
  <c r="A589" i="6"/>
  <c r="A597" i="6"/>
  <c r="A605" i="6"/>
  <c r="A613" i="6"/>
  <c r="A621" i="6"/>
  <c r="A629" i="6"/>
  <c r="A637" i="6"/>
  <c r="F715" i="6"/>
  <c r="H715" i="6"/>
  <c r="J715" i="6"/>
  <c r="F732" i="6"/>
  <c r="K732" i="6"/>
  <c r="H732" i="6"/>
  <c r="H737" i="6"/>
  <c r="H742" i="6"/>
  <c r="J742" i="6"/>
  <c r="F742" i="6"/>
  <c r="J753" i="6"/>
  <c r="I753" i="6"/>
  <c r="F753" i="6"/>
  <c r="J760" i="6"/>
  <c r="J772" i="6"/>
  <c r="J777" i="6"/>
  <c r="I777" i="6"/>
  <c r="K789" i="6"/>
  <c r="H794" i="6"/>
  <c r="K794" i="6"/>
  <c r="F794" i="6"/>
  <c r="I794" i="6"/>
  <c r="J797" i="6"/>
  <c r="H797" i="6"/>
  <c r="K797" i="6"/>
  <c r="F797" i="6"/>
  <c r="H803" i="6"/>
  <c r="L819" i="6"/>
  <c r="A819" i="6"/>
  <c r="H834" i="6"/>
  <c r="K834" i="6"/>
  <c r="F834" i="6"/>
  <c r="F878" i="6"/>
  <c r="H878" i="6"/>
  <c r="J878" i="6"/>
  <c r="I878" i="6"/>
  <c r="L882" i="6"/>
  <c r="A882" i="6"/>
  <c r="L888" i="6"/>
  <c r="A888" i="6"/>
  <c r="L894" i="6"/>
  <c r="A894" i="6"/>
  <c r="H920" i="6"/>
  <c r="K714" i="6"/>
  <c r="K722" i="6"/>
  <c r="K730" i="6"/>
  <c r="K738" i="6"/>
  <c r="K746" i="6"/>
  <c r="K756" i="6"/>
  <c r="K757" i="6"/>
  <c r="J781" i="6"/>
  <c r="H781" i="6"/>
  <c r="H782" i="6"/>
  <c r="F782" i="6"/>
  <c r="H786" i="6"/>
  <c r="K786" i="6"/>
  <c r="L814" i="6"/>
  <c r="A814" i="6"/>
  <c r="H826" i="6"/>
  <c r="J826" i="6"/>
  <c r="I826" i="6"/>
  <c r="H832" i="6"/>
  <c r="K832" i="6"/>
  <c r="F832" i="6"/>
  <c r="H840" i="6"/>
  <c r="K840" i="6"/>
  <c r="F840" i="6"/>
  <c r="J840" i="6"/>
  <c r="I840" i="6"/>
  <c r="J843" i="6"/>
  <c r="I843" i="6"/>
  <c r="F843" i="6"/>
  <c r="J859" i="6"/>
  <c r="I859" i="6"/>
  <c r="H859" i="6"/>
  <c r="F859" i="6"/>
  <c r="H754" i="6"/>
  <c r="K754" i="6"/>
  <c r="F755" i="6"/>
  <c r="J755" i="6"/>
  <c r="J773" i="6"/>
  <c r="H773" i="6"/>
  <c r="H774" i="6"/>
  <c r="F774" i="6"/>
  <c r="H778" i="6"/>
  <c r="K778" i="6"/>
  <c r="K793" i="6"/>
  <c r="I796" i="6"/>
  <c r="H796" i="6"/>
  <c r="J801" i="6"/>
  <c r="K801" i="6"/>
  <c r="L810" i="6"/>
  <c r="A810" i="6"/>
  <c r="L811" i="6"/>
  <c r="A811" i="6"/>
  <c r="H824" i="6"/>
  <c r="F824" i="6"/>
  <c r="K824" i="6"/>
  <c r="J824" i="6"/>
  <c r="J831" i="6"/>
  <c r="K831" i="6"/>
  <c r="F831" i="6"/>
  <c r="L914" i="6"/>
  <c r="A914" i="6"/>
  <c r="L931" i="6"/>
  <c r="A931" i="6"/>
  <c r="F795" i="6"/>
  <c r="K795" i="6"/>
  <c r="J795" i="6"/>
  <c r="L801" i="6"/>
  <c r="A801" i="6"/>
  <c r="J805" i="6"/>
  <c r="H805" i="6"/>
  <c r="F805" i="6"/>
  <c r="J842" i="6"/>
  <c r="H842" i="6"/>
  <c r="K842" i="6"/>
  <c r="I842" i="6"/>
  <c r="H856" i="6"/>
  <c r="K856" i="6"/>
  <c r="F856" i="6"/>
  <c r="H860" i="6"/>
  <c r="I860" i="6"/>
  <c r="F860" i="6"/>
  <c r="K860" i="6"/>
  <c r="J860" i="6"/>
  <c r="L890" i="6"/>
  <c r="A890" i="6"/>
  <c r="L896" i="6"/>
  <c r="A896" i="6"/>
  <c r="H919" i="6"/>
  <c r="F919" i="6"/>
  <c r="I919" i="6"/>
  <c r="K919" i="6"/>
  <c r="J919" i="6"/>
  <c r="J946" i="6"/>
  <c r="K946" i="6"/>
  <c r="I946" i="6"/>
  <c r="H946" i="6"/>
  <c r="F946" i="6"/>
  <c r="F972" i="6"/>
  <c r="I972" i="6"/>
  <c r="H972" i="6"/>
  <c r="K972" i="6"/>
  <c r="J972" i="6"/>
  <c r="L835" i="6"/>
  <c r="A835" i="6"/>
  <c r="F842" i="6"/>
  <c r="H872" i="6"/>
  <c r="K872" i="6"/>
  <c r="F872" i="6"/>
  <c r="J872" i="6"/>
  <c r="I872" i="6"/>
  <c r="J875" i="6"/>
  <c r="I875" i="6"/>
  <c r="F875" i="6"/>
  <c r="I714" i="6"/>
  <c r="I722" i="6"/>
  <c r="I730" i="6"/>
  <c r="I738" i="6"/>
  <c r="I746" i="6"/>
  <c r="I754" i="6"/>
  <c r="I755" i="6"/>
  <c r="I756" i="6"/>
  <c r="H757" i="6"/>
  <c r="H766" i="6"/>
  <c r="F766" i="6"/>
  <c r="H770" i="6"/>
  <c r="K770" i="6"/>
  <c r="I773" i="6"/>
  <c r="J774" i="6"/>
  <c r="I778" i="6"/>
  <c r="I788" i="6"/>
  <c r="H788" i="6"/>
  <c r="H795" i="6"/>
  <c r="H801" i="6"/>
  <c r="I805" i="6"/>
  <c r="L823" i="6"/>
  <c r="A823" i="6"/>
  <c r="I831" i="6"/>
  <c r="H848" i="6"/>
  <c r="K848" i="6"/>
  <c r="F848" i="6"/>
  <c r="J848" i="6"/>
  <c r="I856" i="6"/>
  <c r="F862" i="6"/>
  <c r="H862" i="6"/>
  <c r="J867" i="6"/>
  <c r="I867" i="6"/>
  <c r="K867" i="6"/>
  <c r="H867" i="6"/>
  <c r="L906" i="6"/>
  <c r="A906" i="6"/>
  <c r="L912" i="6"/>
  <c r="A912" i="6"/>
  <c r="F940" i="6"/>
  <c r="I940" i="6"/>
  <c r="H940" i="6"/>
  <c r="K940" i="6"/>
  <c r="J940" i="6"/>
  <c r="H955" i="6"/>
  <c r="J955" i="6"/>
  <c r="I955" i="6"/>
  <c r="F955" i="6"/>
  <c r="K955" i="6"/>
  <c r="J987" i="6"/>
  <c r="H987" i="6"/>
  <c r="K987" i="6"/>
  <c r="I987" i="6"/>
  <c r="F987" i="6"/>
  <c r="H820" i="6"/>
  <c r="K820" i="6"/>
  <c r="F821" i="6"/>
  <c r="J821" i="6"/>
  <c r="L855" i="6"/>
  <c r="A855" i="6"/>
  <c r="H868" i="6"/>
  <c r="I868" i="6"/>
  <c r="F868" i="6"/>
  <c r="K868" i="6"/>
  <c r="L927" i="6"/>
  <c r="A927" i="6"/>
  <c r="L937" i="6"/>
  <c r="A937" i="6"/>
  <c r="L969" i="6"/>
  <c r="A969" i="6"/>
  <c r="L979" i="6"/>
  <c r="A979" i="6"/>
  <c r="F981" i="6"/>
  <c r="H981" i="6"/>
  <c r="J981" i="6"/>
  <c r="F989" i="6"/>
  <c r="H989" i="6"/>
  <c r="K989" i="6"/>
  <c r="I989" i="6"/>
  <c r="L902" i="6"/>
  <c r="A902" i="6"/>
  <c r="L910" i="6"/>
  <c r="A910" i="6"/>
  <c r="J926" i="6"/>
  <c r="F926" i="6"/>
  <c r="H926" i="6"/>
  <c r="I926" i="6"/>
  <c r="L945" i="6"/>
  <c r="A945" i="6"/>
  <c r="F948" i="6"/>
  <c r="I948" i="6"/>
  <c r="H948" i="6"/>
  <c r="K948" i="6"/>
  <c r="F956" i="6"/>
  <c r="I956" i="6"/>
  <c r="H956" i="6"/>
  <c r="K956" i="6"/>
  <c r="J986" i="6"/>
  <c r="F986" i="6"/>
  <c r="K986" i="6"/>
  <c r="I986" i="6"/>
  <c r="H986" i="6"/>
  <c r="J995" i="6"/>
  <c r="H995" i="6"/>
  <c r="K995" i="6"/>
  <c r="I995" i="6"/>
  <c r="I818" i="6"/>
  <c r="I819" i="6"/>
  <c r="J820" i="6"/>
  <c r="K821" i="6"/>
  <c r="J822" i="6"/>
  <c r="I823" i="6"/>
  <c r="J830" i="6"/>
  <c r="L839" i="6"/>
  <c r="A839" i="6"/>
  <c r="H852" i="6"/>
  <c r="I852" i="6"/>
  <c r="F852" i="6"/>
  <c r="K852" i="6"/>
  <c r="L871" i="6"/>
  <c r="A871" i="6"/>
  <c r="H939" i="6"/>
  <c r="J939" i="6"/>
  <c r="I939" i="6"/>
  <c r="K939" i="6"/>
  <c r="L953" i="6"/>
  <c r="A953" i="6"/>
  <c r="H971" i="6"/>
  <c r="J971" i="6"/>
  <c r="I971" i="6"/>
  <c r="K971" i="6"/>
  <c r="F995" i="6"/>
  <c r="F997" i="6"/>
  <c r="H997" i="6"/>
  <c r="J997" i="6"/>
  <c r="F806" i="6"/>
  <c r="F807" i="6"/>
  <c r="H808" i="6"/>
  <c r="F808" i="6"/>
  <c r="J818" i="6"/>
  <c r="K819" i="6"/>
  <c r="K822" i="6"/>
  <c r="K823" i="6"/>
  <c r="K830" i="6"/>
  <c r="F838" i="6"/>
  <c r="H838" i="6"/>
  <c r="J851" i="6"/>
  <c r="I851" i="6"/>
  <c r="J858" i="6"/>
  <c r="H858" i="6"/>
  <c r="H864" i="6"/>
  <c r="K864" i="6"/>
  <c r="F864" i="6"/>
  <c r="F870" i="6"/>
  <c r="H870" i="6"/>
  <c r="L884" i="6"/>
  <c r="A884" i="6"/>
  <c r="L892" i="6"/>
  <c r="A892" i="6"/>
  <c r="L900" i="6"/>
  <c r="A900" i="6"/>
  <c r="L908" i="6"/>
  <c r="A908" i="6"/>
  <c r="L916" i="6"/>
  <c r="A916" i="6"/>
  <c r="K926" i="6"/>
  <c r="J930" i="6"/>
  <c r="K930" i="6"/>
  <c r="I930" i="6"/>
  <c r="H930" i="6"/>
  <c r="F930" i="6"/>
  <c r="F939" i="6"/>
  <c r="J948" i="6"/>
  <c r="L954" i="6"/>
  <c r="J956" i="6"/>
  <c r="F964" i="6"/>
  <c r="I964" i="6"/>
  <c r="H964" i="6"/>
  <c r="K964" i="6"/>
  <c r="F971" i="6"/>
  <c r="F993" i="6"/>
  <c r="H993" i="6"/>
  <c r="J993" i="6"/>
  <c r="I993" i="6"/>
  <c r="K993" i="6"/>
  <c r="J1002" i="6"/>
  <c r="F1002" i="6"/>
  <c r="K1002" i="6"/>
  <c r="I1002" i="6"/>
  <c r="H1002" i="6"/>
  <c r="H812" i="6"/>
  <c r="K812" i="6"/>
  <c r="F813" i="6"/>
  <c r="J813" i="6"/>
  <c r="H836" i="6"/>
  <c r="F836" i="6"/>
  <c r="K836" i="6"/>
  <c r="H844" i="6"/>
  <c r="I844" i="6"/>
  <c r="F844" i="6"/>
  <c r="K844" i="6"/>
  <c r="L851" i="6"/>
  <c r="A851" i="6"/>
  <c r="J852" i="6"/>
  <c r="L863" i="6"/>
  <c r="A863" i="6"/>
  <c r="H876" i="6"/>
  <c r="I876" i="6"/>
  <c r="F876" i="6"/>
  <c r="K876" i="6"/>
  <c r="J922" i="6"/>
  <c r="K922" i="6"/>
  <c r="H922" i="6"/>
  <c r="F922" i="6"/>
  <c r="I922" i="6"/>
  <c r="F924" i="6"/>
  <c r="I924" i="6"/>
  <c r="K924" i="6"/>
  <c r="H924" i="6"/>
  <c r="F932" i="6"/>
  <c r="I932" i="6"/>
  <c r="H932" i="6"/>
  <c r="K932" i="6"/>
  <c r="J932" i="6"/>
  <c r="H947" i="6"/>
  <c r="J947" i="6"/>
  <c r="I947" i="6"/>
  <c r="F947" i="6"/>
  <c r="L961" i="6"/>
  <c r="A961" i="6"/>
  <c r="I997" i="6"/>
  <c r="J829" i="6"/>
  <c r="J837" i="6"/>
  <c r="J845" i="6"/>
  <c r="J853" i="6"/>
  <c r="J861" i="6"/>
  <c r="J869" i="6"/>
  <c r="J877" i="6"/>
  <c r="F928" i="6"/>
  <c r="K928" i="6"/>
  <c r="L929" i="6"/>
  <c r="A929" i="6"/>
  <c r="L935" i="6"/>
  <c r="A935" i="6"/>
  <c r="J954" i="6"/>
  <c r="K954" i="6"/>
  <c r="I954" i="6"/>
  <c r="H954" i="6"/>
  <c r="F960" i="6"/>
  <c r="K960" i="6"/>
  <c r="L967" i="6"/>
  <c r="A967" i="6"/>
  <c r="F977" i="6"/>
  <c r="H977" i="6"/>
  <c r="J977" i="6"/>
  <c r="I977" i="6"/>
  <c r="J979" i="6"/>
  <c r="H979" i="6"/>
  <c r="K979" i="6"/>
  <c r="I979" i="6"/>
  <c r="H931" i="6"/>
  <c r="J931" i="6"/>
  <c r="I931" i="6"/>
  <c r="J938" i="6"/>
  <c r="K938" i="6"/>
  <c r="I938" i="6"/>
  <c r="H938" i="6"/>
  <c r="F944" i="6"/>
  <c r="K944" i="6"/>
  <c r="L951" i="6"/>
  <c r="A951" i="6"/>
  <c r="J970" i="6"/>
  <c r="K970" i="6"/>
  <c r="I970" i="6"/>
  <c r="H970" i="6"/>
  <c r="J978" i="6"/>
  <c r="F978" i="6"/>
  <c r="K978" i="6"/>
  <c r="I978" i="6"/>
  <c r="H978" i="6"/>
  <c r="A841" i="6"/>
  <c r="H845" i="6"/>
  <c r="A849" i="6"/>
  <c r="H853" i="6"/>
  <c r="A857" i="6"/>
  <c r="H861" i="6"/>
  <c r="A865" i="6"/>
  <c r="H869" i="6"/>
  <c r="A873" i="6"/>
  <c r="H877" i="6"/>
  <c r="J879" i="6"/>
  <c r="F879" i="6"/>
  <c r="F881" i="6"/>
  <c r="J881" i="6"/>
  <c r="J883" i="6"/>
  <c r="F883" i="6"/>
  <c r="F885" i="6"/>
  <c r="J885" i="6"/>
  <c r="J887" i="6"/>
  <c r="F887" i="6"/>
  <c r="F889" i="6"/>
  <c r="J889" i="6"/>
  <c r="J891" i="6"/>
  <c r="F891" i="6"/>
  <c r="F893" i="6"/>
  <c r="J893" i="6"/>
  <c r="J895" i="6"/>
  <c r="F895" i="6"/>
  <c r="F897" i="6"/>
  <c r="J897" i="6"/>
  <c r="J899" i="6"/>
  <c r="F899" i="6"/>
  <c r="F901" i="6"/>
  <c r="J901" i="6"/>
  <c r="J903" i="6"/>
  <c r="F903" i="6"/>
  <c r="F905" i="6"/>
  <c r="J905" i="6"/>
  <c r="J907" i="6"/>
  <c r="F907" i="6"/>
  <c r="F909" i="6"/>
  <c r="J909" i="6"/>
  <c r="J911" i="6"/>
  <c r="F911" i="6"/>
  <c r="F913" i="6"/>
  <c r="J913" i="6"/>
  <c r="J915" i="6"/>
  <c r="F915" i="6"/>
  <c r="F917" i="6"/>
  <c r="J917" i="6"/>
  <c r="J918" i="6"/>
  <c r="H918" i="6"/>
  <c r="F936" i="6"/>
  <c r="K936" i="6"/>
  <c r="L943" i="6"/>
  <c r="A943" i="6"/>
  <c r="H944" i="6"/>
  <c r="J962" i="6"/>
  <c r="K962" i="6"/>
  <c r="I962" i="6"/>
  <c r="H962" i="6"/>
  <c r="F968" i="6"/>
  <c r="K968" i="6"/>
  <c r="J994" i="6"/>
  <c r="F994" i="6"/>
  <c r="K994" i="6"/>
  <c r="I994" i="6"/>
  <c r="H994" i="6"/>
  <c r="H934" i="6"/>
  <c r="H942" i="6"/>
  <c r="H950" i="6"/>
  <c r="H958" i="6"/>
  <c r="H966" i="6"/>
  <c r="H974" i="6"/>
  <c r="H980" i="6"/>
  <c r="F980" i="6"/>
  <c r="J980" i="6"/>
  <c r="H988" i="6"/>
  <c r="F988" i="6"/>
  <c r="J988" i="6"/>
  <c r="H996" i="6"/>
  <c r="F996" i="6"/>
  <c r="J996" i="6"/>
  <c r="H976" i="6"/>
  <c r="F976" i="6"/>
  <c r="J976" i="6"/>
  <c r="H984" i="6"/>
  <c r="F984" i="6"/>
  <c r="J984" i="6"/>
  <c r="H992" i="6"/>
  <c r="F992" i="6"/>
  <c r="J992" i="6"/>
  <c r="H1000" i="6"/>
  <c r="F1000" i="6"/>
  <c r="J1000" i="6"/>
  <c r="J975" i="6"/>
  <c r="H975" i="6"/>
  <c r="J983" i="6"/>
  <c r="H983" i="6"/>
  <c r="J991" i="6"/>
  <c r="H991" i="6"/>
  <c r="J999" i="6"/>
  <c r="H999" i="6"/>
  <c r="F934" i="6"/>
  <c r="J982" i="6"/>
  <c r="F982" i="6"/>
  <c r="J990" i="6"/>
  <c r="F990" i="6"/>
  <c r="J998" i="6"/>
  <c r="F998" i="6"/>
  <c r="F999" i="6"/>
  <c r="I1000" i="6"/>
  <c r="F25" i="5"/>
  <c r="R3" i="5"/>
  <c r="H3" i="5"/>
  <c r="L3" i="5" s="1"/>
  <c r="Q3" i="5"/>
  <c r="I17" i="5"/>
  <c r="M17" i="5" s="1"/>
  <c r="Q17" i="5"/>
  <c r="H28" i="5"/>
  <c r="L28" i="5" s="1"/>
  <c r="G28" i="5"/>
  <c r="K28" i="5" s="1"/>
  <c r="R28" i="5" s="1"/>
  <c r="O28" i="5" s="1"/>
  <c r="F28" i="5" s="1"/>
  <c r="I30" i="5"/>
  <c r="M30" i="5" s="1"/>
  <c r="R30" i="5"/>
  <c r="O30" i="5" s="1"/>
  <c r="F30" i="5" s="1"/>
  <c r="H30" i="5"/>
  <c r="L30" i="5" s="1"/>
  <c r="N30" i="5"/>
  <c r="P30" i="5" s="1"/>
  <c r="O31" i="5"/>
  <c r="F31" i="5" s="1"/>
  <c r="R44" i="5"/>
  <c r="O44" i="5" s="1"/>
  <c r="H44" i="5"/>
  <c r="L44" i="5" s="1"/>
  <c r="G44" i="5"/>
  <c r="K44" i="5" s="1"/>
  <c r="I46" i="5"/>
  <c r="M46" i="5" s="1"/>
  <c r="R46" i="5"/>
  <c r="O46" i="5" s="1"/>
  <c r="F46" i="5" s="1"/>
  <c r="H46" i="5"/>
  <c r="L46" i="5" s="1"/>
  <c r="N46" i="5"/>
  <c r="P46" i="5" s="1"/>
  <c r="O47" i="5"/>
  <c r="F47" i="5" s="1"/>
  <c r="H60" i="5"/>
  <c r="L60" i="5" s="1"/>
  <c r="G60" i="5"/>
  <c r="K60" i="5" s="1"/>
  <c r="R60" i="5"/>
  <c r="O60" i="5" s="1"/>
  <c r="F60" i="5" s="1"/>
  <c r="H70" i="5"/>
  <c r="L70" i="5" s="1"/>
  <c r="A70" i="5"/>
  <c r="I70" i="5"/>
  <c r="M70" i="5" s="1"/>
  <c r="G70" i="5"/>
  <c r="K70" i="5" s="1"/>
  <c r="H86" i="5"/>
  <c r="L86" i="5" s="1"/>
  <c r="A86" i="5"/>
  <c r="I86" i="5"/>
  <c r="M86" i="5" s="1"/>
  <c r="G86" i="5"/>
  <c r="K86" i="5" s="1"/>
  <c r="A12" i="5"/>
  <c r="R12" i="5"/>
  <c r="O12" i="5" s="1"/>
  <c r="I12" i="5"/>
  <c r="M12" i="5" s="1"/>
  <c r="R20" i="5"/>
  <c r="O20" i="5" s="1"/>
  <c r="I20" i="5"/>
  <c r="M20" i="5" s="1"/>
  <c r="I28" i="5"/>
  <c r="M28" i="5" s="1"/>
  <c r="I44" i="5"/>
  <c r="M44" i="5" s="1"/>
  <c r="I60" i="5"/>
  <c r="M60" i="5" s="1"/>
  <c r="H78" i="5"/>
  <c r="L78" i="5" s="1"/>
  <c r="A78" i="5"/>
  <c r="I78" i="5"/>
  <c r="M78" i="5" s="1"/>
  <c r="G78" i="5"/>
  <c r="K78" i="5" s="1"/>
  <c r="N86" i="5"/>
  <c r="P86" i="5" s="1"/>
  <c r="N60" i="5"/>
  <c r="P60" i="5" s="1"/>
  <c r="N70" i="5"/>
  <c r="P70" i="5" s="1"/>
  <c r="O98" i="5"/>
  <c r="F98" i="5" s="1"/>
  <c r="I23" i="5"/>
  <c r="M23" i="5" s="1"/>
  <c r="I3" i="5"/>
  <c r="M3" i="5" s="1"/>
  <c r="A4" i="5"/>
  <c r="R4" i="5"/>
  <c r="O4" i="5" s="1"/>
  <c r="F4" i="5" s="1"/>
  <c r="I4" i="5"/>
  <c r="M4" i="5" s="1"/>
  <c r="I6" i="5"/>
  <c r="M6" i="5" s="1"/>
  <c r="I8" i="5"/>
  <c r="M8" i="5" s="1"/>
  <c r="R10" i="5"/>
  <c r="O10" i="5" s="1"/>
  <c r="F10" i="5" s="1"/>
  <c r="I10" i="5"/>
  <c r="M10" i="5" s="1"/>
  <c r="H17" i="5"/>
  <c r="L17" i="5" s="1"/>
  <c r="I18" i="5"/>
  <c r="M18" i="5" s="1"/>
  <c r="N28" i="5"/>
  <c r="P28" i="5" s="1"/>
  <c r="N32" i="5"/>
  <c r="P32" i="5" s="1"/>
  <c r="F32" i="5" s="1"/>
  <c r="A32" i="5"/>
  <c r="I37" i="5"/>
  <c r="M37" i="5" s="1"/>
  <c r="R37" i="5"/>
  <c r="O37" i="5" s="1"/>
  <c r="H37" i="5"/>
  <c r="L37" i="5" s="1"/>
  <c r="G37" i="5"/>
  <c r="K37" i="5" s="1"/>
  <c r="A37" i="5"/>
  <c r="N44" i="5"/>
  <c r="P44" i="5" s="1"/>
  <c r="N48" i="5"/>
  <c r="P48" i="5" s="1"/>
  <c r="F48" i="5" s="1"/>
  <c r="A48" i="5"/>
  <c r="I53" i="5"/>
  <c r="M53" i="5" s="1"/>
  <c r="R53" i="5"/>
  <c r="O53" i="5" s="1"/>
  <c r="H53" i="5"/>
  <c r="L53" i="5" s="1"/>
  <c r="G53" i="5"/>
  <c r="K53" i="5" s="1"/>
  <c r="A53" i="5"/>
  <c r="F56" i="5"/>
  <c r="R86" i="5"/>
  <c r="O86" i="5" s="1"/>
  <c r="F86" i="5" s="1"/>
  <c r="Q15" i="5"/>
  <c r="G17" i="5"/>
  <c r="K17" i="5" s="1"/>
  <c r="R17" i="5" s="1"/>
  <c r="O17" i="5" s="1"/>
  <c r="F17" i="5" s="1"/>
  <c r="H97" i="5"/>
  <c r="L97" i="5" s="1"/>
  <c r="G97" i="5"/>
  <c r="K97" i="5" s="1"/>
  <c r="A97" i="5"/>
  <c r="I97" i="5"/>
  <c r="M97" i="5" s="1"/>
  <c r="N97" i="5"/>
  <c r="P97" i="5" s="1"/>
  <c r="R13" i="5"/>
  <c r="O13" i="5" s="1"/>
  <c r="F13" i="5" s="1"/>
  <c r="I13" i="5"/>
  <c r="M13" i="5" s="1"/>
  <c r="Q13" i="5"/>
  <c r="G15" i="5"/>
  <c r="K15" i="5" s="1"/>
  <c r="R21" i="5"/>
  <c r="O21" i="5" s="1"/>
  <c r="F21" i="5" s="1"/>
  <c r="I21" i="5"/>
  <c r="M21" i="5" s="1"/>
  <c r="Q21" i="5"/>
  <c r="G23" i="5"/>
  <c r="K23" i="5" s="1"/>
  <c r="Q24" i="5"/>
  <c r="O27" i="5"/>
  <c r="F27" i="5" s="1"/>
  <c r="G32" i="5"/>
  <c r="K32" i="5" s="1"/>
  <c r="R36" i="5"/>
  <c r="O36" i="5" s="1"/>
  <c r="F36" i="5" s="1"/>
  <c r="H36" i="5"/>
  <c r="L36" i="5" s="1"/>
  <c r="G36" i="5"/>
  <c r="K36" i="5" s="1"/>
  <c r="I38" i="5"/>
  <c r="M38" i="5" s="1"/>
  <c r="R38" i="5"/>
  <c r="O38" i="5" s="1"/>
  <c r="F38" i="5" s="1"/>
  <c r="H38" i="5"/>
  <c r="L38" i="5" s="1"/>
  <c r="N38" i="5"/>
  <c r="P38" i="5" s="1"/>
  <c r="O39" i="5"/>
  <c r="F39" i="5" s="1"/>
  <c r="F43" i="5"/>
  <c r="G48" i="5"/>
  <c r="K48" i="5" s="1"/>
  <c r="R52" i="5"/>
  <c r="O52" i="5" s="1"/>
  <c r="F52" i="5" s="1"/>
  <c r="H52" i="5"/>
  <c r="L52" i="5" s="1"/>
  <c r="G52" i="5"/>
  <c r="K52" i="5" s="1"/>
  <c r="I54" i="5"/>
  <c r="M54" i="5" s="1"/>
  <c r="R54" i="5"/>
  <c r="O54" i="5" s="1"/>
  <c r="H54" i="5"/>
  <c r="L54" i="5" s="1"/>
  <c r="N54" i="5"/>
  <c r="P54" i="5" s="1"/>
  <c r="O55" i="5"/>
  <c r="F55" i="5" s="1"/>
  <c r="F59" i="5"/>
  <c r="O61" i="5"/>
  <c r="F61" i="5" s="1"/>
  <c r="F63" i="5"/>
  <c r="R70" i="5"/>
  <c r="O70" i="5" s="1"/>
  <c r="O87" i="5"/>
  <c r="R97" i="5"/>
  <c r="O97" i="5" s="1"/>
  <c r="G3" i="5"/>
  <c r="K3" i="5" s="1"/>
  <c r="G46" i="5"/>
  <c r="K46" i="5" s="1"/>
  <c r="G4" i="5"/>
  <c r="K4" i="5" s="1"/>
  <c r="G6" i="5"/>
  <c r="K6" i="5" s="1"/>
  <c r="R6" i="5" s="1"/>
  <c r="O6" i="5" s="1"/>
  <c r="F6" i="5" s="1"/>
  <c r="G8" i="5"/>
  <c r="K8" i="5" s="1"/>
  <c r="R8" i="5" s="1"/>
  <c r="O8" i="5" s="1"/>
  <c r="F8" i="5" s="1"/>
  <c r="G10" i="5"/>
  <c r="K10" i="5" s="1"/>
  <c r="I16" i="5"/>
  <c r="M16" i="5" s="1"/>
  <c r="N17" i="5"/>
  <c r="P17" i="5" s="1"/>
  <c r="G18" i="5"/>
  <c r="K18" i="5" s="1"/>
  <c r="R18" i="5" s="1"/>
  <c r="O18" i="5" s="1"/>
  <c r="F18" i="5" s="1"/>
  <c r="H23" i="5"/>
  <c r="L23" i="5" s="1"/>
  <c r="N24" i="5"/>
  <c r="P24" i="5" s="1"/>
  <c r="Q25" i="5"/>
  <c r="F26" i="5"/>
  <c r="H32" i="5"/>
  <c r="L32" i="5" s="1"/>
  <c r="O33" i="5"/>
  <c r="F33" i="5" s="1"/>
  <c r="I36" i="5"/>
  <c r="M36" i="5" s="1"/>
  <c r="H48" i="5"/>
  <c r="L48" i="5" s="1"/>
  <c r="O49" i="5"/>
  <c r="F49" i="5" s="1"/>
  <c r="I52" i="5"/>
  <c r="M52" i="5" s="1"/>
  <c r="O71" i="5"/>
  <c r="F85" i="5"/>
  <c r="F89" i="5"/>
  <c r="A3" i="5"/>
  <c r="N3" i="5"/>
  <c r="P3" i="5" s="1"/>
  <c r="H4" i="5"/>
  <c r="L4" i="5" s="1"/>
  <c r="H6" i="5"/>
  <c r="L6" i="5" s="1"/>
  <c r="H8" i="5"/>
  <c r="L8" i="5" s="1"/>
  <c r="H10" i="5"/>
  <c r="L10" i="5" s="1"/>
  <c r="R11" i="5"/>
  <c r="O11" i="5" s="1"/>
  <c r="F11" i="5" s="1"/>
  <c r="I11" i="5"/>
  <c r="M11" i="5" s="1"/>
  <c r="N12" i="5"/>
  <c r="P12" i="5" s="1"/>
  <c r="G13" i="5"/>
  <c r="K13" i="5" s="1"/>
  <c r="H18" i="5"/>
  <c r="L18" i="5" s="1"/>
  <c r="A19" i="5"/>
  <c r="R19" i="5"/>
  <c r="O19" i="5" s="1"/>
  <c r="F19" i="5" s="1"/>
  <c r="I19" i="5"/>
  <c r="M19" i="5" s="1"/>
  <c r="N20" i="5"/>
  <c r="P20" i="5" s="1"/>
  <c r="G21" i="5"/>
  <c r="K21" i="5" s="1"/>
  <c r="N23" i="5"/>
  <c r="P23" i="5" s="1"/>
  <c r="A30" i="5"/>
  <c r="I32" i="5"/>
  <c r="M32" i="5" s="1"/>
  <c r="N37" i="5"/>
  <c r="P37" i="5" s="1"/>
  <c r="G38" i="5"/>
  <c r="K38" i="5" s="1"/>
  <c r="A44" i="5"/>
  <c r="A46" i="5"/>
  <c r="I48" i="5"/>
  <c r="M48" i="5" s="1"/>
  <c r="N53" i="5"/>
  <c r="P53" i="5" s="1"/>
  <c r="G54" i="5"/>
  <c r="K54" i="5" s="1"/>
  <c r="A60" i="5"/>
  <c r="F79" i="5"/>
  <c r="H94" i="5"/>
  <c r="L94" i="5" s="1"/>
  <c r="A94" i="5"/>
  <c r="I94" i="5"/>
  <c r="M94" i="5" s="1"/>
  <c r="G94" i="5"/>
  <c r="K94" i="5" s="1"/>
  <c r="F102" i="5"/>
  <c r="R15" i="5"/>
  <c r="O15" i="5" s="1"/>
  <c r="I15" i="5"/>
  <c r="M15" i="5" s="1"/>
  <c r="R23" i="5"/>
  <c r="O23" i="5" s="1"/>
  <c r="F23" i="5" s="1"/>
  <c r="G30" i="5"/>
  <c r="K30" i="5" s="1"/>
  <c r="A5" i="5"/>
  <c r="R5" i="5"/>
  <c r="I5" i="5"/>
  <c r="M5" i="5" s="1"/>
  <c r="R7" i="5"/>
  <c r="O7" i="5" s="1"/>
  <c r="F7" i="5" s="1"/>
  <c r="I7" i="5"/>
  <c r="M7" i="5" s="1"/>
  <c r="R9" i="5"/>
  <c r="O9" i="5" s="1"/>
  <c r="F9" i="5" s="1"/>
  <c r="I9" i="5"/>
  <c r="M9" i="5" s="1"/>
  <c r="H13" i="5"/>
  <c r="L13" i="5" s="1"/>
  <c r="R14" i="5"/>
  <c r="O14" i="5" s="1"/>
  <c r="F14" i="5" s="1"/>
  <c r="I14" i="5"/>
  <c r="M14" i="5" s="1"/>
  <c r="N15" i="5"/>
  <c r="P15" i="5" s="1"/>
  <c r="G16" i="5"/>
  <c r="K16" i="5" s="1"/>
  <c r="R16" i="5" s="1"/>
  <c r="O16" i="5" s="1"/>
  <c r="F16" i="5" s="1"/>
  <c r="H21" i="5"/>
  <c r="L21" i="5" s="1"/>
  <c r="R22" i="5"/>
  <c r="I22" i="5"/>
  <c r="M22" i="5" s="1"/>
  <c r="G24" i="5"/>
  <c r="K24" i="5" s="1"/>
  <c r="R24" i="5" s="1"/>
  <c r="O24" i="5" s="1"/>
  <c r="F24" i="5" s="1"/>
  <c r="Q28" i="5"/>
  <c r="I29" i="5"/>
  <c r="M29" i="5" s="1"/>
  <c r="R29" i="5"/>
  <c r="O29" i="5" s="1"/>
  <c r="F29" i="5" s="1"/>
  <c r="H29" i="5"/>
  <c r="L29" i="5" s="1"/>
  <c r="G29" i="5"/>
  <c r="K29" i="5" s="1"/>
  <c r="A29" i="5"/>
  <c r="N36" i="5"/>
  <c r="P36" i="5" s="1"/>
  <c r="N40" i="5"/>
  <c r="P40" i="5" s="1"/>
  <c r="F40" i="5" s="1"/>
  <c r="A40" i="5"/>
  <c r="I45" i="5"/>
  <c r="M45" i="5" s="1"/>
  <c r="R45" i="5"/>
  <c r="O45" i="5" s="1"/>
  <c r="F45" i="5" s="1"/>
  <c r="H45" i="5"/>
  <c r="L45" i="5" s="1"/>
  <c r="G45" i="5"/>
  <c r="K45" i="5" s="1"/>
  <c r="A45" i="5"/>
  <c r="N52" i="5"/>
  <c r="P52" i="5" s="1"/>
  <c r="N56" i="5"/>
  <c r="P56" i="5" s="1"/>
  <c r="A56" i="5"/>
  <c r="H62" i="5"/>
  <c r="L62" i="5" s="1"/>
  <c r="A62" i="5"/>
  <c r="I62" i="5"/>
  <c r="M62" i="5" s="1"/>
  <c r="G62" i="5"/>
  <c r="K62" i="5" s="1"/>
  <c r="F81" i="5"/>
  <c r="N94" i="5"/>
  <c r="P94" i="5" s="1"/>
  <c r="F94" i="5" s="1"/>
  <c r="H34" i="5"/>
  <c r="L34" i="5" s="1"/>
  <c r="R34" i="5"/>
  <c r="O34" i="5" s="1"/>
  <c r="F34" i="5" s="1"/>
  <c r="H42" i="5"/>
  <c r="L42" i="5" s="1"/>
  <c r="R42" i="5"/>
  <c r="O42" i="5" s="1"/>
  <c r="F42" i="5" s="1"/>
  <c r="H50" i="5"/>
  <c r="L50" i="5" s="1"/>
  <c r="R50" i="5"/>
  <c r="O50" i="5" s="1"/>
  <c r="F50" i="5" s="1"/>
  <c r="H58" i="5"/>
  <c r="L58" i="5" s="1"/>
  <c r="R58" i="5"/>
  <c r="O58" i="5" s="1"/>
  <c r="F58" i="5" s="1"/>
  <c r="H64" i="5"/>
  <c r="L64" i="5" s="1"/>
  <c r="A64" i="5"/>
  <c r="R64" i="5"/>
  <c r="O64" i="5" s="1"/>
  <c r="F64" i="5" s="1"/>
  <c r="H72" i="5"/>
  <c r="L72" i="5" s="1"/>
  <c r="A72" i="5"/>
  <c r="R72" i="5"/>
  <c r="O72" i="5" s="1"/>
  <c r="F72" i="5" s="1"/>
  <c r="H80" i="5"/>
  <c r="L80" i="5" s="1"/>
  <c r="A80" i="5"/>
  <c r="R80" i="5"/>
  <c r="O80" i="5" s="1"/>
  <c r="F80" i="5" s="1"/>
  <c r="H88" i="5"/>
  <c r="L88" i="5" s="1"/>
  <c r="A88" i="5"/>
  <c r="R88" i="5"/>
  <c r="O88" i="5" s="1"/>
  <c r="F88" i="5" s="1"/>
  <c r="Q91" i="5"/>
  <c r="F91" i="5" s="1"/>
  <c r="H96" i="5"/>
  <c r="L96" i="5" s="1"/>
  <c r="G96" i="5"/>
  <c r="K96" i="5" s="1"/>
  <c r="A96" i="5"/>
  <c r="Q97" i="5"/>
  <c r="I31" i="5"/>
  <c r="M31" i="5" s="1"/>
  <c r="I39" i="5"/>
  <c r="M39" i="5" s="1"/>
  <c r="I47" i="5"/>
  <c r="M47" i="5" s="1"/>
  <c r="I55" i="5"/>
  <c r="M55" i="5" s="1"/>
  <c r="Q63" i="5"/>
  <c r="H68" i="5"/>
  <c r="L68" i="5" s="1"/>
  <c r="A68" i="5"/>
  <c r="R68" i="5"/>
  <c r="O68" i="5" s="1"/>
  <c r="F68" i="5" s="1"/>
  <c r="Q71" i="5"/>
  <c r="H76" i="5"/>
  <c r="L76" i="5" s="1"/>
  <c r="A76" i="5"/>
  <c r="R76" i="5"/>
  <c r="O76" i="5" s="1"/>
  <c r="F76" i="5" s="1"/>
  <c r="Q79" i="5"/>
  <c r="H84" i="5"/>
  <c r="L84" i="5" s="1"/>
  <c r="A84" i="5"/>
  <c r="R84" i="5"/>
  <c r="O84" i="5" s="1"/>
  <c r="F84" i="5" s="1"/>
  <c r="Q87" i="5"/>
  <c r="H92" i="5"/>
  <c r="L92" i="5" s="1"/>
  <c r="A92" i="5"/>
  <c r="R92" i="5"/>
  <c r="O92" i="5" s="1"/>
  <c r="F92" i="5" s="1"/>
  <c r="Q95" i="5"/>
  <c r="F95" i="5" s="1"/>
  <c r="N96" i="5"/>
  <c r="P96" i="5" s="1"/>
  <c r="H99" i="5"/>
  <c r="L99" i="5" s="1"/>
  <c r="G99" i="5"/>
  <c r="K99" i="5" s="1"/>
  <c r="A99" i="5"/>
  <c r="Q100" i="5"/>
  <c r="F100" i="5" s="1"/>
  <c r="H100" i="5"/>
  <c r="L100" i="5" s="1"/>
  <c r="G100" i="5"/>
  <c r="K100" i="5" s="1"/>
  <c r="A100" i="5"/>
  <c r="Q61" i="5"/>
  <c r="H66" i="5"/>
  <c r="L66" i="5" s="1"/>
  <c r="A66" i="5"/>
  <c r="R66" i="5"/>
  <c r="O66" i="5" s="1"/>
  <c r="F66" i="5" s="1"/>
  <c r="G68" i="5"/>
  <c r="K68" i="5" s="1"/>
  <c r="Q69" i="5"/>
  <c r="F69" i="5" s="1"/>
  <c r="H74" i="5"/>
  <c r="L74" i="5" s="1"/>
  <c r="A74" i="5"/>
  <c r="R74" i="5"/>
  <c r="O74" i="5" s="1"/>
  <c r="F74" i="5" s="1"/>
  <c r="G76" i="5"/>
  <c r="K76" i="5" s="1"/>
  <c r="Q77" i="5"/>
  <c r="F77" i="5" s="1"/>
  <c r="H82" i="5"/>
  <c r="L82" i="5" s="1"/>
  <c r="A82" i="5"/>
  <c r="R82" i="5"/>
  <c r="O82" i="5" s="1"/>
  <c r="F82" i="5" s="1"/>
  <c r="G84" i="5"/>
  <c r="K84" i="5" s="1"/>
  <c r="Q85" i="5"/>
  <c r="H90" i="5"/>
  <c r="L90" i="5" s="1"/>
  <c r="A90" i="5"/>
  <c r="R90" i="5"/>
  <c r="O90" i="5" s="1"/>
  <c r="F90" i="5" s="1"/>
  <c r="G92" i="5"/>
  <c r="K92" i="5" s="1"/>
  <c r="Q93" i="5"/>
  <c r="F93" i="5" s="1"/>
  <c r="R96" i="5"/>
  <c r="O96" i="5" s="1"/>
  <c r="F96" i="5" s="1"/>
  <c r="I99" i="5"/>
  <c r="M99" i="5" s="1"/>
  <c r="Q102" i="5"/>
  <c r="H101" i="5"/>
  <c r="L101" i="5" s="1"/>
  <c r="G101" i="5"/>
  <c r="K101" i="5" s="1"/>
  <c r="A101" i="5"/>
  <c r="H61" i="5"/>
  <c r="L61" i="5" s="1"/>
  <c r="A61" i="5"/>
  <c r="H63" i="5"/>
  <c r="L63" i="5" s="1"/>
  <c r="A63" i="5"/>
  <c r="H65" i="5"/>
  <c r="L65" i="5" s="1"/>
  <c r="A65" i="5"/>
  <c r="H67" i="5"/>
  <c r="L67" i="5" s="1"/>
  <c r="A67" i="5"/>
  <c r="H69" i="5"/>
  <c r="L69" i="5" s="1"/>
  <c r="A69" i="5"/>
  <c r="H71" i="5"/>
  <c r="L71" i="5" s="1"/>
  <c r="A71" i="5"/>
  <c r="H73" i="5"/>
  <c r="L73" i="5" s="1"/>
  <c r="A73" i="5"/>
  <c r="H75" i="5"/>
  <c r="L75" i="5" s="1"/>
  <c r="A75" i="5"/>
  <c r="H77" i="5"/>
  <c r="L77" i="5" s="1"/>
  <c r="A77" i="5"/>
  <c r="H79" i="5"/>
  <c r="L79" i="5" s="1"/>
  <c r="A79" i="5"/>
  <c r="H81" i="5"/>
  <c r="L81" i="5" s="1"/>
  <c r="A81" i="5"/>
  <c r="H83" i="5"/>
  <c r="L83" i="5" s="1"/>
  <c r="A83" i="5"/>
  <c r="H85" i="5"/>
  <c r="L85" i="5" s="1"/>
  <c r="A85" i="5"/>
  <c r="H87" i="5"/>
  <c r="L87" i="5" s="1"/>
  <c r="A87" i="5"/>
  <c r="H89" i="5"/>
  <c r="L89" i="5" s="1"/>
  <c r="A89" i="5"/>
  <c r="H91" i="5"/>
  <c r="L91" i="5" s="1"/>
  <c r="A91" i="5"/>
  <c r="H93" i="5"/>
  <c r="L93" i="5" s="1"/>
  <c r="A93" i="5"/>
  <c r="H95" i="5"/>
  <c r="L95" i="5" s="1"/>
  <c r="A95" i="5"/>
  <c r="H98" i="5"/>
  <c r="L98" i="5" s="1"/>
  <c r="G98" i="5"/>
  <c r="K98" i="5" s="1"/>
  <c r="A98" i="5"/>
  <c r="I101" i="5"/>
  <c r="M101" i="5" s="1"/>
  <c r="H102" i="5"/>
  <c r="L102" i="5" s="1"/>
  <c r="G102" i="5"/>
  <c r="K102" i="5" s="1"/>
  <c r="A102" i="5"/>
  <c r="I7" i="4"/>
  <c r="H7" i="4"/>
  <c r="J7" i="4"/>
  <c r="J119" i="4"/>
  <c r="I119" i="4"/>
  <c r="H119" i="4"/>
  <c r="J128" i="4"/>
  <c r="I128" i="4"/>
  <c r="H128" i="4"/>
  <c r="I5" i="4"/>
  <c r="H5" i="4"/>
  <c r="J5" i="4"/>
  <c r="I4" i="4"/>
  <c r="H4" i="4"/>
  <c r="J4" i="4"/>
  <c r="I8" i="4"/>
  <c r="H8" i="4"/>
  <c r="J8" i="4"/>
  <c r="I3" i="4"/>
  <c r="H3" i="4"/>
  <c r="J3" i="4"/>
  <c r="J135" i="4"/>
  <c r="I135" i="4"/>
  <c r="H135" i="4"/>
  <c r="J151" i="4"/>
  <c r="I151" i="4"/>
  <c r="H151" i="4"/>
  <c r="J183" i="4"/>
  <c r="I183" i="4"/>
  <c r="H183" i="4"/>
  <c r="I6" i="4"/>
  <c r="H6" i="4"/>
  <c r="J6" i="4"/>
  <c r="F83" i="4"/>
  <c r="I103" i="4"/>
  <c r="H103" i="4"/>
  <c r="J105" i="4"/>
  <c r="I105" i="4"/>
  <c r="J136" i="4"/>
  <c r="I136" i="4"/>
  <c r="J140" i="4"/>
  <c r="I140" i="4"/>
  <c r="A151" i="4"/>
  <c r="J157" i="4"/>
  <c r="I157" i="4"/>
  <c r="A159" i="4"/>
  <c r="J162" i="4"/>
  <c r="I162" i="4"/>
  <c r="H162" i="4"/>
  <c r="A192" i="4"/>
  <c r="F192" i="4"/>
  <c r="J197" i="4"/>
  <c r="I197" i="4"/>
  <c r="H197" i="4"/>
  <c r="J199" i="4"/>
  <c r="I199" i="4"/>
  <c r="H199" i="4"/>
  <c r="A3" i="4"/>
  <c r="A4" i="4"/>
  <c r="A6" i="4"/>
  <c r="A7" i="4"/>
  <c r="J47" i="4"/>
  <c r="J55" i="4"/>
  <c r="J64" i="4"/>
  <c r="J73" i="4"/>
  <c r="J74" i="4"/>
  <c r="J75" i="4"/>
  <c r="F96" i="4"/>
  <c r="F107" i="4"/>
  <c r="J120" i="4"/>
  <c r="I120" i="4"/>
  <c r="J124" i="4"/>
  <c r="I124" i="4"/>
  <c r="J131" i="4"/>
  <c r="I131" i="4"/>
  <c r="H131" i="4"/>
  <c r="F138" i="4"/>
  <c r="J149" i="4"/>
  <c r="I149" i="4"/>
  <c r="J154" i="4"/>
  <c r="I154" i="4"/>
  <c r="F171" i="4"/>
  <c r="A194" i="4"/>
  <c r="I22" i="4"/>
  <c r="I23" i="4"/>
  <c r="I24" i="4"/>
  <c r="I36" i="4"/>
  <c r="I44" i="4"/>
  <c r="I52" i="4"/>
  <c r="I60" i="4"/>
  <c r="I61" i="4"/>
  <c r="I70" i="4"/>
  <c r="F80" i="4"/>
  <c r="F91" i="4"/>
  <c r="I111" i="4"/>
  <c r="H111" i="4"/>
  <c r="J113" i="4"/>
  <c r="I113" i="4"/>
  <c r="J148" i="4"/>
  <c r="I148" i="4"/>
  <c r="F156" i="4"/>
  <c r="J189" i="4"/>
  <c r="I189" i="4"/>
  <c r="J194" i="4"/>
  <c r="I194" i="4"/>
  <c r="H194" i="4"/>
  <c r="H16" i="4"/>
  <c r="H17" i="4"/>
  <c r="H18" i="4"/>
  <c r="H32" i="4"/>
  <c r="H33" i="4"/>
  <c r="H34" i="4"/>
  <c r="H42" i="4"/>
  <c r="H50" i="4"/>
  <c r="H58" i="4"/>
  <c r="H68" i="4"/>
  <c r="F104" i="4"/>
  <c r="F115" i="4"/>
  <c r="F139" i="4"/>
  <c r="J163" i="4"/>
  <c r="I163" i="4"/>
  <c r="H163" i="4"/>
  <c r="J181" i="4"/>
  <c r="I181" i="4"/>
  <c r="J186" i="4"/>
  <c r="I186" i="4"/>
  <c r="F200" i="4"/>
  <c r="H13" i="4"/>
  <c r="H14" i="4"/>
  <c r="H15" i="4"/>
  <c r="I16" i="4"/>
  <c r="I17" i="4"/>
  <c r="I18" i="4"/>
  <c r="H31" i="4"/>
  <c r="I32" i="4"/>
  <c r="I33" i="4"/>
  <c r="I34" i="4"/>
  <c r="H41" i="4"/>
  <c r="I42" i="4"/>
  <c r="H49" i="4"/>
  <c r="I50" i="4"/>
  <c r="H57" i="4"/>
  <c r="I58" i="4"/>
  <c r="H66" i="4"/>
  <c r="H67" i="4"/>
  <c r="I68" i="4"/>
  <c r="I95" i="4"/>
  <c r="H95" i="4"/>
  <c r="J97" i="4"/>
  <c r="I97" i="4"/>
  <c r="J111" i="4"/>
  <c r="H113" i="4"/>
  <c r="F123" i="4"/>
  <c r="J132" i="4"/>
  <c r="I132" i="4"/>
  <c r="J137" i="4"/>
  <c r="I137" i="4"/>
  <c r="F141" i="4"/>
  <c r="H148" i="4"/>
  <c r="A160" i="4"/>
  <c r="F160" i="4"/>
  <c r="J165" i="4"/>
  <c r="I165" i="4"/>
  <c r="H165" i="4"/>
  <c r="J172" i="4"/>
  <c r="I172" i="4"/>
  <c r="A176" i="4"/>
  <c r="F176" i="4"/>
  <c r="F178" i="4"/>
  <c r="A178" i="4"/>
  <c r="H189" i="4"/>
  <c r="J191" i="4"/>
  <c r="I191" i="4"/>
  <c r="H191" i="4"/>
  <c r="J89" i="4"/>
  <c r="I89" i="4"/>
  <c r="H9" i="4"/>
  <c r="H10" i="4"/>
  <c r="H11" i="4"/>
  <c r="H12" i="4"/>
  <c r="I13" i="4"/>
  <c r="I14" i="4"/>
  <c r="I15" i="4"/>
  <c r="H30" i="4"/>
  <c r="I31" i="4"/>
  <c r="H40" i="4"/>
  <c r="I41" i="4"/>
  <c r="H48" i="4"/>
  <c r="I49" i="4"/>
  <c r="H56" i="4"/>
  <c r="I57" i="4"/>
  <c r="H65" i="4"/>
  <c r="I66" i="4"/>
  <c r="I67" i="4"/>
  <c r="F88" i="4"/>
  <c r="F99" i="4"/>
  <c r="A103" i="4"/>
  <c r="J121" i="4"/>
  <c r="I121" i="4"/>
  <c r="F125" i="4"/>
  <c r="J145" i="4"/>
  <c r="I145" i="4"/>
  <c r="A162" i="4"/>
  <c r="J180" i="4"/>
  <c r="I180" i="4"/>
  <c r="H181" i="4"/>
  <c r="H186" i="4"/>
  <c r="F188" i="4"/>
  <c r="I87" i="4"/>
  <c r="H87" i="4"/>
  <c r="F122" i="4"/>
  <c r="J133" i="4"/>
  <c r="I133" i="4"/>
  <c r="J144" i="4"/>
  <c r="I144" i="4"/>
  <c r="H144" i="4"/>
  <c r="J159" i="4"/>
  <c r="I159" i="4"/>
  <c r="H159" i="4"/>
  <c r="J168" i="4"/>
  <c r="I168" i="4"/>
  <c r="H168" i="4"/>
  <c r="A175" i="4"/>
  <c r="F175" i="4"/>
  <c r="J177" i="4"/>
  <c r="I177" i="4"/>
  <c r="H177" i="4"/>
  <c r="J179" i="4"/>
  <c r="I179" i="4"/>
  <c r="H179" i="4"/>
  <c r="J187" i="4"/>
  <c r="I187" i="4"/>
  <c r="H187" i="4"/>
  <c r="I79" i="4"/>
  <c r="H79" i="4"/>
  <c r="J81" i="4"/>
  <c r="I81" i="4"/>
  <c r="J95" i="4"/>
  <c r="H97" i="4"/>
  <c r="F112" i="4"/>
  <c r="J129" i="4"/>
  <c r="I129" i="4"/>
  <c r="H132" i="4"/>
  <c r="H137" i="4"/>
  <c r="J147" i="4"/>
  <c r="I147" i="4"/>
  <c r="H147" i="4"/>
  <c r="A154" i="4"/>
  <c r="J155" i="4"/>
  <c r="I155" i="4"/>
  <c r="H155" i="4"/>
  <c r="H172" i="4"/>
  <c r="F174" i="4"/>
  <c r="A174" i="4"/>
  <c r="J195" i="4"/>
  <c r="I195" i="4"/>
  <c r="H195" i="4"/>
  <c r="J126" i="4"/>
  <c r="I126" i="4"/>
  <c r="J142" i="4"/>
  <c r="I142" i="4"/>
  <c r="J166" i="4"/>
  <c r="I166" i="4"/>
  <c r="J169" i="4"/>
  <c r="I169" i="4"/>
  <c r="J198" i="4"/>
  <c r="I198" i="4"/>
  <c r="J201" i="4"/>
  <c r="I201" i="4"/>
  <c r="J118" i="4"/>
  <c r="I118" i="4"/>
  <c r="J134" i="4"/>
  <c r="I134" i="4"/>
  <c r="J150" i="4"/>
  <c r="I150" i="4"/>
  <c r="J153" i="4"/>
  <c r="I153" i="4"/>
  <c r="J182" i="4"/>
  <c r="I182" i="4"/>
  <c r="J185" i="4"/>
  <c r="I185" i="4"/>
  <c r="F164" i="4"/>
  <c r="J170" i="4"/>
  <c r="I170" i="4"/>
  <c r="J173" i="4"/>
  <c r="I173" i="4"/>
  <c r="F196" i="4"/>
  <c r="J202" i="4"/>
  <c r="I202" i="4"/>
  <c r="H202" i="4"/>
  <c r="H118" i="4"/>
  <c r="J127" i="4"/>
  <c r="I127" i="4"/>
  <c r="H127" i="4"/>
  <c r="J130" i="4"/>
  <c r="I130" i="4"/>
  <c r="H134" i="4"/>
  <c r="A142" i="4"/>
  <c r="J143" i="4"/>
  <c r="I143" i="4"/>
  <c r="H143" i="4"/>
  <c r="J146" i="4"/>
  <c r="I146" i="4"/>
  <c r="H150" i="4"/>
  <c r="J152" i="4"/>
  <c r="I152" i="4"/>
  <c r="H153" i="4"/>
  <c r="J158" i="4"/>
  <c r="I158" i="4"/>
  <c r="J161" i="4"/>
  <c r="I161" i="4"/>
  <c r="A166" i="4"/>
  <c r="J167" i="4"/>
  <c r="I167" i="4"/>
  <c r="H167" i="4"/>
  <c r="H182" i="4"/>
  <c r="J184" i="4"/>
  <c r="I184" i="4"/>
  <c r="H185" i="4"/>
  <c r="J190" i="4"/>
  <c r="I190" i="4"/>
  <c r="J193" i="4"/>
  <c r="I193" i="4"/>
  <c r="A198" i="4"/>
  <c r="A5" i="3"/>
  <c r="A43" i="3"/>
  <c r="A84" i="3"/>
  <c r="A107" i="3"/>
  <c r="A139" i="3"/>
  <c r="A148" i="3"/>
  <c r="A155" i="3"/>
  <c r="A171" i="3"/>
  <c r="A26" i="3"/>
  <c r="F47" i="3"/>
  <c r="F63" i="3"/>
  <c r="F68" i="3"/>
  <c r="F79" i="3"/>
  <c r="F84" i="3"/>
  <c r="F95" i="3"/>
  <c r="F100" i="3"/>
  <c r="A105" i="3"/>
  <c r="F111" i="3"/>
  <c r="F116" i="3"/>
  <c r="F127" i="3"/>
  <c r="F132" i="3"/>
  <c r="A137" i="3"/>
  <c r="F143" i="3"/>
  <c r="F148" i="3"/>
  <c r="A153" i="3"/>
  <c r="F159" i="3"/>
  <c r="F164" i="3"/>
  <c r="A169" i="3"/>
  <c r="F175" i="3"/>
  <c r="F180" i="3"/>
  <c r="F196" i="3"/>
  <c r="F64" i="3"/>
  <c r="F80" i="3"/>
  <c r="F96" i="3"/>
  <c r="F112" i="3"/>
  <c r="F128" i="3"/>
  <c r="F144" i="3"/>
  <c r="F160" i="3"/>
  <c r="F176" i="3"/>
  <c r="F58" i="3"/>
  <c r="F56" i="3"/>
  <c r="F54" i="3"/>
  <c r="F52" i="3"/>
  <c r="F50" i="3"/>
  <c r="F48" i="3"/>
  <c r="F46" i="3"/>
  <c r="F44" i="3"/>
  <c r="F42" i="3"/>
  <c r="F40" i="3"/>
  <c r="F38" i="3"/>
  <c r="F36" i="3"/>
  <c r="F34" i="3"/>
  <c r="F39" i="3"/>
  <c r="F55" i="3"/>
  <c r="F60" i="3"/>
  <c r="F71" i="3"/>
  <c r="F76" i="3"/>
  <c r="F87" i="3"/>
  <c r="F92" i="3"/>
  <c r="F103" i="3"/>
  <c r="F108" i="3"/>
  <c r="F119" i="3"/>
  <c r="F124" i="3"/>
  <c r="F135" i="3"/>
  <c r="F140" i="3"/>
  <c r="F151" i="3"/>
  <c r="F156" i="3"/>
  <c r="F167" i="3"/>
  <c r="F172" i="3"/>
  <c r="F183" i="3"/>
  <c r="F188" i="3"/>
  <c r="F199" i="3"/>
  <c r="F74" i="3"/>
  <c r="F90" i="3"/>
  <c r="F106" i="3"/>
  <c r="F122" i="3"/>
  <c r="F138" i="3"/>
  <c r="F154" i="3"/>
  <c r="F170" i="3"/>
  <c r="F35" i="3"/>
  <c r="F51" i="3"/>
  <c r="F67" i="3"/>
  <c r="F72" i="3"/>
  <c r="F83" i="3"/>
  <c r="F88" i="3"/>
  <c r="F99" i="3"/>
  <c r="F104" i="3"/>
  <c r="F115" i="3"/>
  <c r="F120" i="3"/>
  <c r="F131" i="3"/>
  <c r="F136" i="3"/>
  <c r="F147" i="3"/>
  <c r="F152" i="3"/>
  <c r="F163" i="3"/>
  <c r="F168" i="3"/>
  <c r="F179" i="3"/>
  <c r="F184" i="3"/>
  <c r="F195" i="3"/>
  <c r="F200" i="3"/>
  <c r="W114" i="2"/>
  <c r="B114" i="2"/>
  <c r="H114" i="2"/>
  <c r="F114" i="2"/>
  <c r="D114" i="2"/>
  <c r="W108" i="2"/>
  <c r="H108" i="2"/>
  <c r="F108" i="2"/>
  <c r="D108" i="2"/>
  <c r="B108" i="2"/>
  <c r="W120" i="2"/>
  <c r="H120" i="2"/>
  <c r="F120" i="2"/>
  <c r="D120" i="2"/>
  <c r="B120" i="2"/>
  <c r="S24" i="2"/>
  <c r="Q24" i="2"/>
  <c r="U24" i="2"/>
  <c r="V24" i="2"/>
  <c r="W54" i="2"/>
  <c r="H54" i="2"/>
  <c r="J111" i="2"/>
  <c r="B111" i="2"/>
  <c r="K111" i="2"/>
  <c r="H111" i="2"/>
  <c r="D111" i="2"/>
  <c r="L111" i="2"/>
  <c r="W111" i="2"/>
  <c r="F111" i="2"/>
  <c r="U137" i="2"/>
  <c r="S137" i="2"/>
  <c r="V137" i="2"/>
  <c r="T137" i="2"/>
  <c r="U12" i="2"/>
  <c r="Q12" i="2"/>
  <c r="V12" i="2"/>
  <c r="T12" i="2"/>
  <c r="Q42" i="2"/>
  <c r="S42" i="2"/>
  <c r="V42" i="2"/>
  <c r="U42" i="2"/>
  <c r="T42" i="2"/>
  <c r="B43" i="2"/>
  <c r="H43" i="2"/>
  <c r="D43" i="2"/>
  <c r="W43" i="2"/>
  <c r="U62" i="2"/>
  <c r="S62" i="2"/>
  <c r="V62" i="2"/>
  <c r="T62" i="2"/>
  <c r="Q62" i="2"/>
  <c r="U76" i="2"/>
  <c r="Q76" i="2"/>
  <c r="V76" i="2"/>
  <c r="T76" i="2"/>
  <c r="S76" i="2"/>
  <c r="Q126" i="2"/>
  <c r="T126" i="2"/>
  <c r="V126" i="2"/>
  <c r="U126" i="2"/>
  <c r="U145" i="2"/>
  <c r="Q145" i="2"/>
  <c r="V145" i="2"/>
  <c r="T145" i="2"/>
  <c r="Q153" i="2"/>
  <c r="S153" i="2"/>
  <c r="V153" i="2"/>
  <c r="U153" i="2"/>
  <c r="T153" i="2"/>
  <c r="Q166" i="2"/>
  <c r="V166" i="2"/>
  <c r="T166" i="2"/>
  <c r="W212" i="2"/>
  <c r="B212" i="2"/>
  <c r="H212" i="2"/>
  <c r="F212" i="2"/>
  <c r="D212" i="2"/>
  <c r="B304" i="2"/>
  <c r="H304" i="2"/>
  <c r="F304" i="2"/>
  <c r="D304" i="2"/>
  <c r="W304" i="2"/>
  <c r="J576" i="2"/>
  <c r="B576" i="2"/>
  <c r="H576" i="2"/>
  <c r="L576" i="2"/>
  <c r="D576" i="2"/>
  <c r="W576" i="2"/>
  <c r="F576" i="2"/>
  <c r="K576" i="2"/>
  <c r="Q34" i="2"/>
  <c r="S34" i="2"/>
  <c r="V34" i="2"/>
  <c r="U38" i="2"/>
  <c r="S38" i="2"/>
  <c r="V38" i="2"/>
  <c r="T38" i="2"/>
  <c r="U54" i="2"/>
  <c r="S54" i="2"/>
  <c r="V54" i="2"/>
  <c r="T111" i="2"/>
  <c r="V111" i="2"/>
  <c r="S111" i="2"/>
  <c r="U111" i="2"/>
  <c r="W128" i="2"/>
  <c r="F128" i="2"/>
  <c r="H210" i="2"/>
  <c r="W210" i="2"/>
  <c r="B210" i="2"/>
  <c r="F210" i="2"/>
  <c r="D210" i="2"/>
  <c r="B271" i="2"/>
  <c r="H271" i="2"/>
  <c r="F271" i="2"/>
  <c r="D271" i="2"/>
  <c r="W271" i="2"/>
  <c r="F279" i="2"/>
  <c r="W279" i="2"/>
  <c r="Q315" i="2"/>
  <c r="V315" i="2"/>
  <c r="U315" i="2"/>
  <c r="T315" i="2"/>
  <c r="S315" i="2"/>
  <c r="S419" i="2"/>
  <c r="Q419" i="2"/>
  <c r="U419" i="2"/>
  <c r="V419" i="2"/>
  <c r="T419" i="2"/>
  <c r="F39" i="2"/>
  <c r="D39" i="2"/>
  <c r="H39" i="2"/>
  <c r="W39" i="2"/>
  <c r="S64" i="2"/>
  <c r="Q64" i="2"/>
  <c r="U64" i="2"/>
  <c r="T91" i="2"/>
  <c r="V91" i="2"/>
  <c r="U91" i="2"/>
  <c r="S91" i="2"/>
  <c r="U92" i="2"/>
  <c r="Q92" i="2"/>
  <c r="V92" i="2"/>
  <c r="T92" i="2"/>
  <c r="T184" i="2"/>
  <c r="V184" i="2"/>
  <c r="U184" i="2"/>
  <c r="S184" i="2"/>
  <c r="Q184" i="2"/>
  <c r="B321" i="2"/>
  <c r="H321" i="2"/>
  <c r="W321" i="2"/>
  <c r="F321" i="2"/>
  <c r="D321" i="2"/>
  <c r="V335" i="2"/>
  <c r="U335" i="2"/>
  <c r="T335" i="2"/>
  <c r="S335" i="2"/>
  <c r="Q335" i="2"/>
  <c r="V478" i="2"/>
  <c r="U478" i="2"/>
  <c r="Q478" i="2"/>
  <c r="T478" i="2"/>
  <c r="S478" i="2"/>
  <c r="Q18" i="2"/>
  <c r="S18" i="2"/>
  <c r="V18" i="2"/>
  <c r="T18" i="2"/>
  <c r="S72" i="2"/>
  <c r="Q72" i="2"/>
  <c r="U72" i="2"/>
  <c r="V72" i="2"/>
  <c r="T72" i="2"/>
  <c r="H93" i="2"/>
  <c r="F93" i="2"/>
  <c r="B93" i="2"/>
  <c r="W93" i="2"/>
  <c r="V117" i="2"/>
  <c r="T117" i="2"/>
  <c r="U117" i="2"/>
  <c r="S117" i="2"/>
  <c r="Q137" i="2"/>
  <c r="W188" i="2"/>
  <c r="L188" i="2"/>
  <c r="K188" i="2"/>
  <c r="J188" i="2"/>
  <c r="H188" i="2"/>
  <c r="D188" i="2"/>
  <c r="T3" i="2"/>
  <c r="Q3" i="2"/>
  <c r="V3" i="2"/>
  <c r="S3" i="2"/>
  <c r="T24" i="2"/>
  <c r="Q117" i="2"/>
  <c r="D157" i="2"/>
  <c r="W157" i="2"/>
  <c r="B157" i="2"/>
  <c r="H157" i="2"/>
  <c r="U3" i="2"/>
  <c r="U4" i="2"/>
  <c r="Q4" i="2"/>
  <c r="V4" i="2"/>
  <c r="S8" i="2"/>
  <c r="Q8" i="2"/>
  <c r="U8" i="2"/>
  <c r="V8" i="2"/>
  <c r="B11" i="2"/>
  <c r="H11" i="2"/>
  <c r="U18" i="2"/>
  <c r="T27" i="2"/>
  <c r="V27" i="2"/>
  <c r="U27" i="2"/>
  <c r="S27" i="2"/>
  <c r="U28" i="2"/>
  <c r="Q28" i="2"/>
  <c r="V28" i="2"/>
  <c r="T28" i="2"/>
  <c r="B38" i="2"/>
  <c r="F43" i="2"/>
  <c r="D54" i="2"/>
  <c r="V64" i="2"/>
  <c r="F87" i="2"/>
  <c r="D87" i="2"/>
  <c r="D93" i="2"/>
  <c r="D101" i="2"/>
  <c r="B128" i="2"/>
  <c r="T159" i="2"/>
  <c r="Q159" i="2"/>
  <c r="S159" i="2"/>
  <c r="V159" i="2"/>
  <c r="U159" i="2"/>
  <c r="W178" i="2"/>
  <c r="B178" i="2"/>
  <c r="H178" i="2"/>
  <c r="F178" i="2"/>
  <c r="D178" i="2"/>
  <c r="T199" i="2"/>
  <c r="S199" i="2"/>
  <c r="Q199" i="2"/>
  <c r="V199" i="2"/>
  <c r="K220" i="2"/>
  <c r="J220" i="2"/>
  <c r="V932" i="2"/>
  <c r="Q932" i="2"/>
  <c r="S932" i="2"/>
  <c r="U932" i="2"/>
  <c r="T932" i="2"/>
  <c r="D73" i="2"/>
  <c r="B73" i="2"/>
  <c r="F73" i="2"/>
  <c r="W73" i="2"/>
  <c r="H73" i="2"/>
  <c r="U78" i="2"/>
  <c r="S78" i="2"/>
  <c r="V78" i="2"/>
  <c r="T78" i="2"/>
  <c r="Q82" i="2"/>
  <c r="S82" i="2"/>
  <c r="V82" i="2"/>
  <c r="U82" i="2"/>
  <c r="T82" i="2"/>
  <c r="J438" i="2"/>
  <c r="B438" i="2"/>
  <c r="H438" i="2"/>
  <c r="L438" i="2"/>
  <c r="D438" i="2"/>
  <c r="W438" i="2"/>
  <c r="F438" i="2"/>
  <c r="K438" i="2"/>
  <c r="B39" i="2"/>
  <c r="S48" i="2"/>
  <c r="Q48" i="2"/>
  <c r="U48" i="2"/>
  <c r="V48" i="2"/>
  <c r="T48" i="2"/>
  <c r="S92" i="2"/>
  <c r="S108" i="2"/>
  <c r="U108" i="2"/>
  <c r="V108" i="2"/>
  <c r="U114" i="2"/>
  <c r="T114" i="2"/>
  <c r="V114" i="2"/>
  <c r="S114" i="2"/>
  <c r="Q142" i="2"/>
  <c r="V142" i="2"/>
  <c r="U142" i="2"/>
  <c r="B240" i="2"/>
  <c r="H240" i="2"/>
  <c r="D240" i="2"/>
  <c r="F240" i="2"/>
  <c r="W240" i="2"/>
  <c r="U14" i="2"/>
  <c r="S14" i="2"/>
  <c r="T14" i="2"/>
  <c r="Q27" i="2"/>
  <c r="T51" i="2"/>
  <c r="V51" i="2"/>
  <c r="U51" i="2"/>
  <c r="S51" i="2"/>
  <c r="Q51" i="2"/>
  <c r="U52" i="2"/>
  <c r="Q52" i="2"/>
  <c r="V52" i="2"/>
  <c r="T52" i="2"/>
  <c r="S52" i="2"/>
  <c r="H53" i="2"/>
  <c r="F54" i="2"/>
  <c r="D57" i="2"/>
  <c r="T67" i="2"/>
  <c r="V67" i="2"/>
  <c r="U67" i="2"/>
  <c r="S67" i="2"/>
  <c r="U68" i="2"/>
  <c r="Q68" i="2"/>
  <c r="V68" i="2"/>
  <c r="Q98" i="2"/>
  <c r="S98" i="2"/>
  <c r="V98" i="2"/>
  <c r="W122" i="2"/>
  <c r="S142" i="2"/>
  <c r="T151" i="2"/>
  <c r="V151" i="2"/>
  <c r="Q151" i="2"/>
  <c r="S161" i="2"/>
  <c r="Q161" i="2"/>
  <c r="U161" i="2"/>
  <c r="V161" i="2"/>
  <c r="T161" i="2"/>
  <c r="L165" i="2"/>
  <c r="D165" i="2"/>
  <c r="W165" i="2"/>
  <c r="K165" i="2"/>
  <c r="B165" i="2"/>
  <c r="H165" i="2"/>
  <c r="F165" i="2"/>
  <c r="U201" i="2"/>
  <c r="S201" i="2"/>
  <c r="V201" i="2"/>
  <c r="T201" i="2"/>
  <c r="Q201" i="2"/>
  <c r="D227" i="2"/>
  <c r="H233" i="2"/>
  <c r="B233" i="2"/>
  <c r="W233" i="2"/>
  <c r="D233" i="2"/>
  <c r="F233" i="2"/>
  <c r="Q247" i="2"/>
  <c r="U247" i="2"/>
  <c r="V247" i="2"/>
  <c r="T247" i="2"/>
  <c r="S247" i="2"/>
  <c r="Q281" i="2"/>
  <c r="V281" i="2"/>
  <c r="U281" i="2"/>
  <c r="T281" i="2"/>
  <c r="J456" i="2"/>
  <c r="B456" i="2"/>
  <c r="H456" i="2"/>
  <c r="W456" i="2"/>
  <c r="L456" i="2"/>
  <c r="K456" i="2"/>
  <c r="F456" i="2"/>
  <c r="D456" i="2"/>
  <c r="W38" i="2"/>
  <c r="H38" i="2"/>
  <c r="F38" i="2"/>
  <c r="Q91" i="2"/>
  <c r="J207" i="2"/>
  <c r="B207" i="2"/>
  <c r="K207" i="2"/>
  <c r="H207" i="2"/>
  <c r="D207" i="2"/>
  <c r="L207" i="2"/>
  <c r="F207" i="2"/>
  <c r="T422" i="2"/>
  <c r="S422" i="2"/>
  <c r="V422" i="2"/>
  <c r="Q422" i="2"/>
  <c r="U422" i="2"/>
  <c r="B54" i="2"/>
  <c r="T64" i="2"/>
  <c r="Q78" i="2"/>
  <c r="T120" i="2"/>
  <c r="V120" i="2"/>
  <c r="U120" i="2"/>
  <c r="W202" i="2"/>
  <c r="S403" i="2"/>
  <c r="Q403" i="2"/>
  <c r="U403" i="2"/>
  <c r="V403" i="2"/>
  <c r="T403" i="2"/>
  <c r="S4" i="2"/>
  <c r="T8" i="2"/>
  <c r="D9" i="2"/>
  <c r="B9" i="2"/>
  <c r="F9" i="2"/>
  <c r="H9" i="2"/>
  <c r="Q14" i="2"/>
  <c r="S28" i="2"/>
  <c r="H30" i="2"/>
  <c r="T43" i="2"/>
  <c r="V43" i="2"/>
  <c r="U43" i="2"/>
  <c r="Q58" i="2"/>
  <c r="S58" i="2"/>
  <c r="V58" i="2"/>
  <c r="U58" i="2"/>
  <c r="Q67" i="2"/>
  <c r="S88" i="2"/>
  <c r="Q88" i="2"/>
  <c r="U88" i="2"/>
  <c r="V88" i="2"/>
  <c r="Q102" i="2"/>
  <c r="V102" i="2"/>
  <c r="T102" i="2"/>
  <c r="T108" i="2"/>
  <c r="S120" i="2"/>
  <c r="T135" i="2"/>
  <c r="S135" i="2"/>
  <c r="Q135" i="2"/>
  <c r="V135" i="2"/>
  <c r="T142" i="2"/>
  <c r="Q150" i="2"/>
  <c r="T150" i="2"/>
  <c r="V150" i="2"/>
  <c r="U150" i="2"/>
  <c r="S150" i="2"/>
  <c r="S172" i="2"/>
  <c r="U172" i="2"/>
  <c r="V172" i="2"/>
  <c r="T172" i="2"/>
  <c r="Q172" i="2"/>
  <c r="B175" i="2"/>
  <c r="H175" i="2"/>
  <c r="D175" i="2"/>
  <c r="W175" i="2"/>
  <c r="F175" i="2"/>
  <c r="D181" i="2"/>
  <c r="W181" i="2"/>
  <c r="B181" i="2"/>
  <c r="H181" i="2"/>
  <c r="F181" i="2"/>
  <c r="B188" i="2"/>
  <c r="U199" i="2"/>
  <c r="Q239" i="2"/>
  <c r="V239" i="2"/>
  <c r="U239" i="2"/>
  <c r="T239" i="2"/>
  <c r="F267" i="2"/>
  <c r="W267" i="2"/>
  <c r="B267" i="2"/>
  <c r="D267" i="2"/>
  <c r="H267" i="2"/>
  <c r="H392" i="2"/>
  <c r="F392" i="2"/>
  <c r="J392" i="2"/>
  <c r="B392" i="2"/>
  <c r="D392" i="2"/>
  <c r="K392" i="2"/>
  <c r="W392" i="2"/>
  <c r="L392" i="2"/>
  <c r="J560" i="2"/>
  <c r="B560" i="2"/>
  <c r="H560" i="2"/>
  <c r="L560" i="2"/>
  <c r="D560" i="2"/>
  <c r="W560" i="2"/>
  <c r="F560" i="2"/>
  <c r="K560" i="2"/>
  <c r="T636" i="2"/>
  <c r="S636" i="2"/>
  <c r="Q636" i="2"/>
  <c r="V636" i="2"/>
  <c r="U636" i="2"/>
  <c r="T175" i="2"/>
  <c r="V175" i="2"/>
  <c r="S175" i="2"/>
  <c r="U178" i="2"/>
  <c r="T178" i="2"/>
  <c r="V181" i="2"/>
  <c r="T181" i="2"/>
  <c r="Q190" i="2"/>
  <c r="T190" i="2"/>
  <c r="V190" i="2"/>
  <c r="U210" i="2"/>
  <c r="T210" i="2"/>
  <c r="S210" i="2"/>
  <c r="W224" i="2"/>
  <c r="L224" i="2"/>
  <c r="K224" i="2"/>
  <c r="B224" i="2"/>
  <c r="J224" i="2"/>
  <c r="F224" i="2"/>
  <c r="U233" i="2"/>
  <c r="T233" i="2"/>
  <c r="S233" i="2"/>
  <c r="T240" i="2"/>
  <c r="V240" i="2"/>
  <c r="U240" i="2"/>
  <c r="S240" i="2"/>
  <c r="D285" i="2"/>
  <c r="W285" i="2"/>
  <c r="H285" i="2"/>
  <c r="F285" i="2"/>
  <c r="B285" i="2"/>
  <c r="T304" i="2"/>
  <c r="S304" i="2"/>
  <c r="V304" i="2"/>
  <c r="U304" i="2"/>
  <c r="W314" i="2"/>
  <c r="L314" i="2"/>
  <c r="D314" i="2"/>
  <c r="B314" i="2"/>
  <c r="K314" i="2"/>
  <c r="J314" i="2"/>
  <c r="V319" i="2"/>
  <c r="U319" i="2"/>
  <c r="T319" i="2"/>
  <c r="S319" i="2"/>
  <c r="Q319" i="2"/>
  <c r="V327" i="2"/>
  <c r="U327" i="2"/>
  <c r="Q327" i="2"/>
  <c r="S355" i="2"/>
  <c r="Q355" i="2"/>
  <c r="V355" i="2"/>
  <c r="K393" i="2"/>
  <c r="J393" i="2"/>
  <c r="B393" i="2"/>
  <c r="W393" i="2"/>
  <c r="L393" i="2"/>
  <c r="H393" i="2"/>
  <c r="D393" i="2"/>
  <c r="V407" i="2"/>
  <c r="U407" i="2"/>
  <c r="Q407" i="2"/>
  <c r="T407" i="2"/>
  <c r="S407" i="2"/>
  <c r="H424" i="2"/>
  <c r="F424" i="2"/>
  <c r="J424" i="2"/>
  <c r="B424" i="2"/>
  <c r="W424" i="2"/>
  <c r="L424" i="2"/>
  <c r="K424" i="2"/>
  <c r="D424" i="2"/>
  <c r="J446" i="2"/>
  <c r="B446" i="2"/>
  <c r="H446" i="2"/>
  <c r="L446" i="2"/>
  <c r="D446" i="2"/>
  <c r="K446" i="2"/>
  <c r="F446" i="2"/>
  <c r="F567" i="2"/>
  <c r="W567" i="2"/>
  <c r="J567" i="2"/>
  <c r="H567" i="2"/>
  <c r="D567" i="2"/>
  <c r="L567" i="2"/>
  <c r="B567" i="2"/>
  <c r="K567" i="2"/>
  <c r="W186" i="2"/>
  <c r="B186" i="2"/>
  <c r="W192" i="2"/>
  <c r="T215" i="2"/>
  <c r="V215" i="2"/>
  <c r="Q215" i="2"/>
  <c r="L221" i="2"/>
  <c r="D221" i="2"/>
  <c r="W221" i="2"/>
  <c r="K221" i="2"/>
  <c r="B221" i="2"/>
  <c r="J221" i="2"/>
  <c r="Q289" i="2"/>
  <c r="T289" i="2"/>
  <c r="S289" i="2"/>
  <c r="V289" i="2"/>
  <c r="L372" i="2"/>
  <c r="D372" i="2"/>
  <c r="K372" i="2"/>
  <c r="J372" i="2"/>
  <c r="B372" i="2"/>
  <c r="H372" i="2"/>
  <c r="K377" i="2"/>
  <c r="J377" i="2"/>
  <c r="B377" i="2"/>
  <c r="L377" i="2"/>
  <c r="H377" i="2"/>
  <c r="W377" i="2"/>
  <c r="F377" i="2"/>
  <c r="V391" i="2"/>
  <c r="U391" i="2"/>
  <c r="Q391" i="2"/>
  <c r="H490" i="2"/>
  <c r="L490" i="2"/>
  <c r="K490" i="2"/>
  <c r="B490" i="2"/>
  <c r="J490" i="2"/>
  <c r="W490" i="2"/>
  <c r="F490" i="2"/>
  <c r="D490" i="2"/>
  <c r="T11" i="2"/>
  <c r="V11" i="2"/>
  <c r="B22" i="2"/>
  <c r="U22" i="2"/>
  <c r="S22" i="2"/>
  <c r="S32" i="2"/>
  <c r="Q32" i="2"/>
  <c r="U32" i="2"/>
  <c r="U36" i="2"/>
  <c r="Q36" i="2"/>
  <c r="Q66" i="2"/>
  <c r="S66" i="2"/>
  <c r="T75" i="2"/>
  <c r="V75" i="2"/>
  <c r="B86" i="2"/>
  <c r="U86" i="2"/>
  <c r="S86" i="2"/>
  <c r="S96" i="2"/>
  <c r="Q96" i="2"/>
  <c r="U96" i="2"/>
  <c r="T103" i="2"/>
  <c r="S103" i="2"/>
  <c r="Q103" i="2"/>
  <c r="V103" i="2"/>
  <c r="Q110" i="2"/>
  <c r="V110" i="2"/>
  <c r="T119" i="2"/>
  <c r="V119" i="2"/>
  <c r="Q119" i="2"/>
  <c r="Q134" i="2"/>
  <c r="V134" i="2"/>
  <c r="T134" i="2"/>
  <c r="S140" i="2"/>
  <c r="U140" i="2"/>
  <c r="T152" i="2"/>
  <c r="V152" i="2"/>
  <c r="W156" i="2"/>
  <c r="T167" i="2"/>
  <c r="S167" i="2"/>
  <c r="Q167" i="2"/>
  <c r="V167" i="2"/>
  <c r="Q174" i="2"/>
  <c r="V174" i="2"/>
  <c r="U175" i="2"/>
  <c r="S178" i="2"/>
  <c r="S181" i="2"/>
  <c r="T183" i="2"/>
  <c r="V183" i="2"/>
  <c r="Q183" i="2"/>
  <c r="D186" i="2"/>
  <c r="U190" i="2"/>
  <c r="H196" i="2"/>
  <c r="Q198" i="2"/>
  <c r="V198" i="2"/>
  <c r="T198" i="2"/>
  <c r="S204" i="2"/>
  <c r="U204" i="2"/>
  <c r="T204" i="2"/>
  <c r="Q206" i="2"/>
  <c r="V206" i="2"/>
  <c r="V210" i="2"/>
  <c r="V213" i="2"/>
  <c r="T213" i="2"/>
  <c r="S213" i="2"/>
  <c r="W218" i="2"/>
  <c r="D224" i="2"/>
  <c r="Q230" i="2"/>
  <c r="V230" i="2"/>
  <c r="U230" i="2"/>
  <c r="T230" i="2"/>
  <c r="S230" i="2"/>
  <c r="V233" i="2"/>
  <c r="S236" i="2"/>
  <c r="U236" i="2"/>
  <c r="T236" i="2"/>
  <c r="Q236" i="2"/>
  <c r="V272" i="2"/>
  <c r="T272" i="2"/>
  <c r="S272" i="2"/>
  <c r="U272" i="2"/>
  <c r="S284" i="2"/>
  <c r="V284" i="2"/>
  <c r="U284" i="2"/>
  <c r="T284" i="2"/>
  <c r="Q284" i="2"/>
  <c r="B295" i="2"/>
  <c r="D295" i="2"/>
  <c r="F295" i="2"/>
  <c r="W295" i="2"/>
  <c r="H295" i="2"/>
  <c r="S318" i="2"/>
  <c r="V318" i="2"/>
  <c r="U318" i="2"/>
  <c r="T318" i="2"/>
  <c r="T327" i="2"/>
  <c r="U355" i="2"/>
  <c r="W446" i="2"/>
  <c r="U475" i="2"/>
  <c r="V475" i="2"/>
  <c r="Q475" i="2"/>
  <c r="T475" i="2"/>
  <c r="S475" i="2"/>
  <c r="V502" i="2"/>
  <c r="T502" i="2"/>
  <c r="U502" i="2"/>
  <c r="S502" i="2"/>
  <c r="Q502" i="2"/>
  <c r="H21" i="2"/>
  <c r="F21" i="2"/>
  <c r="B21" i="2"/>
  <c r="U46" i="2"/>
  <c r="S46" i="2"/>
  <c r="U60" i="2"/>
  <c r="Q60" i="2"/>
  <c r="B75" i="2"/>
  <c r="H75" i="2"/>
  <c r="D75" i="2"/>
  <c r="F85" i="2"/>
  <c r="W140" i="2"/>
  <c r="Q158" i="2"/>
  <c r="T158" i="2"/>
  <c r="V158" i="2"/>
  <c r="U177" i="2"/>
  <c r="Q177" i="2"/>
  <c r="V178" i="2"/>
  <c r="U181" i="2"/>
  <c r="F186" i="2"/>
  <c r="L189" i="2"/>
  <c r="L200" i="2"/>
  <c r="W204" i="2"/>
  <c r="D213" i="2"/>
  <c r="S215" i="2"/>
  <c r="T216" i="2"/>
  <c r="S216" i="2"/>
  <c r="V216" i="2"/>
  <c r="K226" i="2"/>
  <c r="D226" i="2"/>
  <c r="W226" i="2"/>
  <c r="L226" i="2"/>
  <c r="B226" i="2"/>
  <c r="J226" i="2"/>
  <c r="W272" i="2"/>
  <c r="L272" i="2"/>
  <c r="D272" i="2"/>
  <c r="H272" i="2"/>
  <c r="K272" i="2"/>
  <c r="F272" i="2"/>
  <c r="B272" i="2"/>
  <c r="F286" i="2"/>
  <c r="H286" i="2"/>
  <c r="B286" i="2"/>
  <c r="D286" i="2"/>
  <c r="U289" i="2"/>
  <c r="F314" i="2"/>
  <c r="H318" i="2"/>
  <c r="F318" i="2"/>
  <c r="W318" i="2"/>
  <c r="D318" i="2"/>
  <c r="B318" i="2"/>
  <c r="V324" i="2"/>
  <c r="U324" i="2"/>
  <c r="T324" i="2"/>
  <c r="S324" i="2"/>
  <c r="Q324" i="2"/>
  <c r="T326" i="2"/>
  <c r="S326" i="2"/>
  <c r="V326" i="2"/>
  <c r="U326" i="2"/>
  <c r="Q326" i="2"/>
  <c r="V340" i="2"/>
  <c r="U340" i="2"/>
  <c r="T340" i="2"/>
  <c r="S340" i="2"/>
  <c r="Q340" i="2"/>
  <c r="S391" i="2"/>
  <c r="D404" i="2"/>
  <c r="F404" i="2"/>
  <c r="K528" i="2"/>
  <c r="D21" i="2"/>
  <c r="K22" i="2"/>
  <c r="W22" i="2"/>
  <c r="Q26" i="2"/>
  <c r="S26" i="2"/>
  <c r="T35" i="2"/>
  <c r="V35" i="2"/>
  <c r="D41" i="2"/>
  <c r="B41" i="2"/>
  <c r="F41" i="2"/>
  <c r="S56" i="2"/>
  <c r="Q56" i="2"/>
  <c r="U56" i="2"/>
  <c r="F71" i="2"/>
  <c r="W86" i="2"/>
  <c r="Q90" i="2"/>
  <c r="S90" i="2"/>
  <c r="U113" i="2"/>
  <c r="Q113" i="2"/>
  <c r="B125" i="2"/>
  <c r="F136" i="2"/>
  <c r="B140" i="2"/>
  <c r="T143" i="2"/>
  <c r="V143" i="2"/>
  <c r="S143" i="2"/>
  <c r="U146" i="2"/>
  <c r="T146" i="2"/>
  <c r="V149" i="2"/>
  <c r="T149" i="2"/>
  <c r="U6" i="2"/>
  <c r="S6" i="2"/>
  <c r="S16" i="2"/>
  <c r="Q16" i="2"/>
  <c r="U16" i="2"/>
  <c r="U20" i="2"/>
  <c r="Q20" i="2"/>
  <c r="F22" i="2"/>
  <c r="D31" i="2"/>
  <c r="H31" i="2"/>
  <c r="T32" i="2"/>
  <c r="Q35" i="2"/>
  <c r="S36" i="2"/>
  <c r="Q46" i="2"/>
  <c r="Q50" i="2"/>
  <c r="S50" i="2"/>
  <c r="T59" i="2"/>
  <c r="V59" i="2"/>
  <c r="D65" i="2"/>
  <c r="T66" i="2"/>
  <c r="U70" i="2"/>
  <c r="S70" i="2"/>
  <c r="S80" i="2"/>
  <c r="Q80" i="2"/>
  <c r="U80" i="2"/>
  <c r="U84" i="2"/>
  <c r="Q84" i="2"/>
  <c r="F86" i="2"/>
  <c r="F95" i="2"/>
  <c r="T96" i="2"/>
  <c r="D100" i="2"/>
  <c r="U103" i="2"/>
  <c r="U105" i="2"/>
  <c r="S105" i="2"/>
  <c r="F106" i="2"/>
  <c r="S110" i="2"/>
  <c r="S119" i="2"/>
  <c r="Q121" i="2"/>
  <c r="S121" i="2"/>
  <c r="T127" i="2"/>
  <c r="Q127" i="2"/>
  <c r="S127" i="2"/>
  <c r="F130" i="2"/>
  <c r="S134" i="2"/>
  <c r="D140" i="2"/>
  <c r="Q143" i="2"/>
  <c r="Q146" i="2"/>
  <c r="Q149" i="2"/>
  <c r="F156" i="2"/>
  <c r="F163" i="2"/>
  <c r="U167" i="2"/>
  <c r="U169" i="2"/>
  <c r="S169" i="2"/>
  <c r="S174" i="2"/>
  <c r="W180" i="2"/>
  <c r="S183" i="2"/>
  <c r="Q185" i="2"/>
  <c r="S185" i="2"/>
  <c r="T191" i="2"/>
  <c r="Q191" i="2"/>
  <c r="S191" i="2"/>
  <c r="W196" i="2"/>
  <c r="S198" i="2"/>
  <c r="D204" i="2"/>
  <c r="S206" i="2"/>
  <c r="U215" i="2"/>
  <c r="Q216" i="2"/>
  <c r="K217" i="2"/>
  <c r="F221" i="2"/>
  <c r="Q222" i="2"/>
  <c r="T222" i="2"/>
  <c r="S222" i="2"/>
  <c r="V222" i="2"/>
  <c r="H224" i="2"/>
  <c r="W232" i="2"/>
  <c r="F232" i="2"/>
  <c r="D232" i="2"/>
  <c r="B232" i="2"/>
  <c r="H232" i="2"/>
  <c r="V236" i="2"/>
  <c r="U282" i="2"/>
  <c r="T282" i="2"/>
  <c r="Q282" i="2"/>
  <c r="V282" i="2"/>
  <c r="S282" i="2"/>
  <c r="V305" i="2"/>
  <c r="T305" i="2"/>
  <c r="S305" i="2"/>
  <c r="U305" i="2"/>
  <c r="Q305" i="2"/>
  <c r="H314" i="2"/>
  <c r="W359" i="2"/>
  <c r="L359" i="2"/>
  <c r="D359" i="2"/>
  <c r="K359" i="2"/>
  <c r="H359" i="2"/>
  <c r="J359" i="2"/>
  <c r="F359" i="2"/>
  <c r="B359" i="2"/>
  <c r="U369" i="2"/>
  <c r="T369" i="2"/>
  <c r="S369" i="2"/>
  <c r="V369" i="2"/>
  <c r="Q369" i="2"/>
  <c r="W372" i="2"/>
  <c r="T391" i="2"/>
  <c r="F393" i="2"/>
  <c r="W473" i="2"/>
  <c r="K473" i="2"/>
  <c r="B473" i="2"/>
  <c r="J473" i="2"/>
  <c r="D473" i="2"/>
  <c r="F473" i="2"/>
  <c r="L473" i="2"/>
  <c r="H473" i="2"/>
  <c r="U613" i="2"/>
  <c r="V613" i="2"/>
  <c r="T613" i="2"/>
  <c r="Q613" i="2"/>
  <c r="S613" i="2"/>
  <c r="Q10" i="2"/>
  <c r="S10" i="2"/>
  <c r="T19" i="2"/>
  <c r="V19" i="2"/>
  <c r="B25" i="2"/>
  <c r="T26" i="2"/>
  <c r="U30" i="2"/>
  <c r="S30" i="2"/>
  <c r="S40" i="2"/>
  <c r="Q40" i="2"/>
  <c r="U40" i="2"/>
  <c r="U44" i="2"/>
  <c r="Q44" i="2"/>
  <c r="T56" i="2"/>
  <c r="B59" i="2"/>
  <c r="H59" i="2"/>
  <c r="D59" i="2"/>
  <c r="S60" i="2"/>
  <c r="H69" i="2"/>
  <c r="F69" i="2"/>
  <c r="J69" i="2"/>
  <c r="B69" i="2"/>
  <c r="W70" i="2"/>
  <c r="Q74" i="2"/>
  <c r="S74" i="2"/>
  <c r="F75" i="2"/>
  <c r="T83" i="2"/>
  <c r="V83" i="2"/>
  <c r="T90" i="2"/>
  <c r="U94" i="2"/>
  <c r="S94" i="2"/>
  <c r="F100" i="2"/>
  <c r="D105" i="2"/>
  <c r="W112" i="2"/>
  <c r="H112" i="2"/>
  <c r="F112" i="2"/>
  <c r="S113" i="2"/>
  <c r="Q118" i="2"/>
  <c r="T118" i="2"/>
  <c r="S129" i="2"/>
  <c r="Q129" i="2"/>
  <c r="U129" i="2"/>
  <c r="S158" i="2"/>
  <c r="W160" i="2"/>
  <c r="F160" i="2"/>
  <c r="H169" i="2"/>
  <c r="B169" i="2"/>
  <c r="W169" i="2"/>
  <c r="D169" i="2"/>
  <c r="W176" i="2"/>
  <c r="H176" i="2"/>
  <c r="F176" i="2"/>
  <c r="S177" i="2"/>
  <c r="Q182" i="2"/>
  <c r="T182" i="2"/>
  <c r="H186" i="2"/>
  <c r="S193" i="2"/>
  <c r="Q193" i="2"/>
  <c r="U193" i="2"/>
  <c r="W197" i="2"/>
  <c r="T207" i="2"/>
  <c r="V207" i="2"/>
  <c r="U207" i="2"/>
  <c r="S207" i="2"/>
  <c r="V209" i="2"/>
  <c r="U209" i="2"/>
  <c r="Q209" i="2"/>
  <c r="Q257" i="2"/>
  <c r="U257" i="2"/>
  <c r="T257" i="2"/>
  <c r="S257" i="2"/>
  <c r="V257" i="2"/>
  <c r="V259" i="2"/>
  <c r="U259" i="2"/>
  <c r="Q259" i="2"/>
  <c r="T259" i="2"/>
  <c r="S259" i="2"/>
  <c r="D332" i="2"/>
  <c r="B332" i="2"/>
  <c r="H332" i="2"/>
  <c r="D472" i="2"/>
  <c r="U491" i="2"/>
  <c r="S491" i="2"/>
  <c r="Q491" i="2"/>
  <c r="V491" i="2"/>
  <c r="T491" i="2"/>
  <c r="F500" i="2"/>
  <c r="L500" i="2"/>
  <c r="D500" i="2"/>
  <c r="J500" i="2"/>
  <c r="H500" i="2"/>
  <c r="W500" i="2"/>
  <c r="B500" i="2"/>
  <c r="K500" i="2"/>
  <c r="T576" i="2"/>
  <c r="S576" i="2"/>
  <c r="V576" i="2"/>
  <c r="U576" i="2"/>
  <c r="U587" i="2"/>
  <c r="T587" i="2"/>
  <c r="S587" i="2"/>
  <c r="V587" i="2"/>
  <c r="Q587" i="2"/>
  <c r="U539" i="2"/>
  <c r="S539" i="2"/>
  <c r="Q539" i="2"/>
  <c r="V539" i="2"/>
  <c r="U555" i="2"/>
  <c r="T555" i="2"/>
  <c r="S555" i="2"/>
  <c r="V555" i="2"/>
  <c r="Q555" i="2"/>
  <c r="Q602" i="2"/>
  <c r="T602" i="2"/>
  <c r="V602" i="2"/>
  <c r="U602" i="2"/>
  <c r="S602" i="2"/>
  <c r="T214" i="2"/>
  <c r="S217" i="2"/>
  <c r="S223" i="2"/>
  <c r="U225" i="2"/>
  <c r="V231" i="2"/>
  <c r="U246" i="2"/>
  <c r="H251" i="2"/>
  <c r="U253" i="2"/>
  <c r="V253" i="2"/>
  <c r="Q253" i="2"/>
  <c r="V256" i="2"/>
  <c r="U256" i="2"/>
  <c r="Q256" i="2"/>
  <c r="T271" i="2"/>
  <c r="S271" i="2"/>
  <c r="V271" i="2"/>
  <c r="U271" i="2"/>
  <c r="V285" i="2"/>
  <c r="U285" i="2"/>
  <c r="T285" i="2"/>
  <c r="S285" i="2"/>
  <c r="U290" i="2"/>
  <c r="T290" i="2"/>
  <c r="S290" i="2"/>
  <c r="Q290" i="2"/>
  <c r="F299" i="2"/>
  <c r="W299" i="2"/>
  <c r="B299" i="2"/>
  <c r="D299" i="2"/>
  <c r="H336" i="2"/>
  <c r="F336" i="2"/>
  <c r="B336" i="2"/>
  <c r="H352" i="2"/>
  <c r="F352" i="2"/>
  <c r="D352" i="2"/>
  <c r="K352" i="2"/>
  <c r="T358" i="2"/>
  <c r="S358" i="2"/>
  <c r="U358" i="2"/>
  <c r="Q358" i="2"/>
  <c r="V359" i="2"/>
  <c r="U359" i="2"/>
  <c r="T359" i="2"/>
  <c r="S359" i="2"/>
  <c r="W378" i="2"/>
  <c r="T390" i="2"/>
  <c r="S390" i="2"/>
  <c r="V390" i="2"/>
  <c r="U390" i="2"/>
  <c r="Q390" i="2"/>
  <c r="V423" i="2"/>
  <c r="U423" i="2"/>
  <c r="Q423" i="2"/>
  <c r="T423" i="2"/>
  <c r="S423" i="2"/>
  <c r="S435" i="2"/>
  <c r="Q435" i="2"/>
  <c r="U435" i="2"/>
  <c r="V435" i="2"/>
  <c r="T435" i="2"/>
  <c r="L436" i="2"/>
  <c r="D436" i="2"/>
  <c r="K436" i="2"/>
  <c r="J436" i="2"/>
  <c r="B436" i="2"/>
  <c r="F436" i="2"/>
  <c r="U473" i="2"/>
  <c r="T473" i="2"/>
  <c r="S473" i="2"/>
  <c r="V473" i="2"/>
  <c r="Q479" i="2"/>
  <c r="U479" i="2"/>
  <c r="T479" i="2"/>
  <c r="S479" i="2"/>
  <c r="V479" i="2"/>
  <c r="V481" i="2"/>
  <c r="U481" i="2"/>
  <c r="Q481" i="2"/>
  <c r="T481" i="2"/>
  <c r="Q503" i="2"/>
  <c r="T503" i="2"/>
  <c r="S503" i="2"/>
  <c r="V503" i="2"/>
  <c r="T536" i="2"/>
  <c r="V536" i="2"/>
  <c r="U536" i="2"/>
  <c r="S536" i="2"/>
  <c r="Q536" i="2"/>
  <c r="F551" i="2"/>
  <c r="W551" i="2"/>
  <c r="J551" i="2"/>
  <c r="H551" i="2"/>
  <c r="D551" i="2"/>
  <c r="L551" i="2"/>
  <c r="B551" i="2"/>
  <c r="L616" i="2"/>
  <c r="D616" i="2"/>
  <c r="W616" i="2"/>
  <c r="J616" i="2"/>
  <c r="H616" i="2"/>
  <c r="F616" i="2"/>
  <c r="B616" i="2"/>
  <c r="K616" i="2"/>
  <c r="Q618" i="2"/>
  <c r="T618" i="2"/>
  <c r="V618" i="2"/>
  <c r="U618" i="2"/>
  <c r="S618" i="2"/>
  <c r="K631" i="2"/>
  <c r="H631" i="2"/>
  <c r="W631" i="2"/>
  <c r="L631" i="2"/>
  <c r="Q707" i="2"/>
  <c r="T707" i="2"/>
  <c r="U707" i="2"/>
  <c r="V707" i="2"/>
  <c r="S707" i="2"/>
  <c r="S263" i="2"/>
  <c r="T263" i="2"/>
  <c r="Q263" i="2"/>
  <c r="V263" i="2"/>
  <c r="Q265" i="2"/>
  <c r="V265" i="2"/>
  <c r="S268" i="2"/>
  <c r="V268" i="2"/>
  <c r="U268" i="2"/>
  <c r="T268" i="2"/>
  <c r="Q273" i="2"/>
  <c r="T273" i="2"/>
  <c r="S273" i="2"/>
  <c r="V273" i="2"/>
  <c r="W283" i="2"/>
  <c r="U316" i="2"/>
  <c r="T316" i="2"/>
  <c r="Q316" i="2"/>
  <c r="F320" i="2"/>
  <c r="H320" i="2"/>
  <c r="W320" i="2"/>
  <c r="B320" i="2"/>
  <c r="U337" i="2"/>
  <c r="T337" i="2"/>
  <c r="S337" i="2"/>
  <c r="Q337" i="2"/>
  <c r="T342" i="2"/>
  <c r="S342" i="2"/>
  <c r="V342" i="2"/>
  <c r="U342" i="2"/>
  <c r="V343" i="2"/>
  <c r="U343" i="2"/>
  <c r="Q343" i="2"/>
  <c r="V348" i="2"/>
  <c r="U348" i="2"/>
  <c r="T348" i="2"/>
  <c r="Q348" i="2"/>
  <c r="U353" i="2"/>
  <c r="T353" i="2"/>
  <c r="S353" i="2"/>
  <c r="V353" i="2"/>
  <c r="V364" i="2"/>
  <c r="U364" i="2"/>
  <c r="T364" i="2"/>
  <c r="S364" i="2"/>
  <c r="J366" i="2"/>
  <c r="B366" i="2"/>
  <c r="H366" i="2"/>
  <c r="L366" i="2"/>
  <c r="W366" i="2"/>
  <c r="K366" i="2"/>
  <c r="F370" i="2"/>
  <c r="W370" i="2"/>
  <c r="L370" i="2"/>
  <c r="D370" i="2"/>
  <c r="J370" i="2"/>
  <c r="H370" i="2"/>
  <c r="V383" i="2"/>
  <c r="U383" i="2"/>
  <c r="Q383" i="2"/>
  <c r="T383" i="2"/>
  <c r="S383" i="2"/>
  <c r="L388" i="2"/>
  <c r="D388" i="2"/>
  <c r="K388" i="2"/>
  <c r="J388" i="2"/>
  <c r="B388" i="2"/>
  <c r="F388" i="2"/>
  <c r="H388" i="2"/>
  <c r="W388" i="2"/>
  <c r="U409" i="2"/>
  <c r="T409" i="2"/>
  <c r="S409" i="2"/>
  <c r="V409" i="2"/>
  <c r="T414" i="2"/>
  <c r="S414" i="2"/>
  <c r="V414" i="2"/>
  <c r="U414" i="2"/>
  <c r="H416" i="2"/>
  <c r="F416" i="2"/>
  <c r="J416" i="2"/>
  <c r="B416" i="2"/>
  <c r="D416" i="2"/>
  <c r="W416" i="2"/>
  <c r="L416" i="2"/>
  <c r="K441" i="2"/>
  <c r="J441" i="2"/>
  <c r="B441" i="2"/>
  <c r="W441" i="2"/>
  <c r="L441" i="2"/>
  <c r="D441" i="2"/>
  <c r="F442" i="2"/>
  <c r="W442" i="2"/>
  <c r="L442" i="2"/>
  <c r="D442" i="2"/>
  <c r="H442" i="2"/>
  <c r="K442" i="2"/>
  <c r="S465" i="2"/>
  <c r="Q465" i="2"/>
  <c r="U465" i="2"/>
  <c r="V465" i="2"/>
  <c r="T465" i="2"/>
  <c r="U513" i="2"/>
  <c r="V513" i="2"/>
  <c r="T513" i="2"/>
  <c r="S513" i="2"/>
  <c r="U521" i="2"/>
  <c r="Q521" i="2"/>
  <c r="V521" i="2"/>
  <c r="T521" i="2"/>
  <c r="S533" i="2"/>
  <c r="Q533" i="2"/>
  <c r="U533" i="2"/>
  <c r="V533" i="2"/>
  <c r="S565" i="2"/>
  <c r="Q565" i="2"/>
  <c r="U565" i="2"/>
  <c r="V565" i="2"/>
  <c r="T565" i="2"/>
  <c r="H675" i="2"/>
  <c r="J675" i="2"/>
  <c r="B675" i="2"/>
  <c r="D675" i="2"/>
  <c r="F675" i="2"/>
  <c r="W675" i="2"/>
  <c r="L675" i="2"/>
  <c r="K675" i="2"/>
  <c r="V792" i="2"/>
  <c r="U792" i="2"/>
  <c r="T792" i="2"/>
  <c r="S792" i="2"/>
  <c r="Q792" i="2"/>
  <c r="T9" i="2"/>
  <c r="T17" i="2"/>
  <c r="T25" i="2"/>
  <c r="T33" i="2"/>
  <c r="T41" i="2"/>
  <c r="T49" i="2"/>
  <c r="T57" i="2"/>
  <c r="T65" i="2"/>
  <c r="T73" i="2"/>
  <c r="T81" i="2"/>
  <c r="T89" i="2"/>
  <c r="T97" i="2"/>
  <c r="B107" i="2"/>
  <c r="D115" i="2"/>
  <c r="W115" i="2"/>
  <c r="U116" i="2"/>
  <c r="T122" i="2"/>
  <c r="T125" i="2"/>
  <c r="T128" i="2"/>
  <c r="B139" i="2"/>
  <c r="U148" i="2"/>
  <c r="T154" i="2"/>
  <c r="T157" i="2"/>
  <c r="T160" i="2"/>
  <c r="B171" i="2"/>
  <c r="K171" i="2"/>
  <c r="U180" i="2"/>
  <c r="T186" i="2"/>
  <c r="T189" i="2"/>
  <c r="T192" i="2"/>
  <c r="B203" i="2"/>
  <c r="U212" i="2"/>
  <c r="T218" i="2"/>
  <c r="T221" i="2"/>
  <c r="T224" i="2"/>
  <c r="Q225" i="2"/>
  <c r="Q231" i="2"/>
  <c r="Q246" i="2"/>
  <c r="T251" i="2"/>
  <c r="S251" i="2"/>
  <c r="T260" i="2"/>
  <c r="S260" i="2"/>
  <c r="V260" i="2"/>
  <c r="Q268" i="2"/>
  <c r="V269" i="2"/>
  <c r="U269" i="2"/>
  <c r="T269" i="2"/>
  <c r="S269" i="2"/>
  <c r="U274" i="2"/>
  <c r="T274" i="2"/>
  <c r="S274" i="2"/>
  <c r="Q274" i="2"/>
  <c r="T287" i="2"/>
  <c r="S287" i="2"/>
  <c r="V287" i="2"/>
  <c r="U287" i="2"/>
  <c r="Q297" i="2"/>
  <c r="V297" i="2"/>
  <c r="H299" i="2"/>
  <c r="S301" i="2"/>
  <c r="V301" i="2"/>
  <c r="U301" i="2"/>
  <c r="T301" i="2"/>
  <c r="Q306" i="2"/>
  <c r="T306" i="2"/>
  <c r="S306" i="2"/>
  <c r="V306" i="2"/>
  <c r="F330" i="2"/>
  <c r="W330" i="2"/>
  <c r="D330" i="2"/>
  <c r="H330" i="2"/>
  <c r="D336" i="2"/>
  <c r="Q342" i="2"/>
  <c r="S347" i="2"/>
  <c r="Q347" i="2"/>
  <c r="V347" i="2"/>
  <c r="U347" i="2"/>
  <c r="T347" i="2"/>
  <c r="Q353" i="2"/>
  <c r="K361" i="2"/>
  <c r="Q364" i="2"/>
  <c r="K367" i="2"/>
  <c r="V375" i="2"/>
  <c r="U375" i="2"/>
  <c r="S375" i="2"/>
  <c r="Q375" i="2"/>
  <c r="V380" i="2"/>
  <c r="U380" i="2"/>
  <c r="T380" i="2"/>
  <c r="S380" i="2"/>
  <c r="Q380" i="2"/>
  <c r="J382" i="2"/>
  <c r="B382" i="2"/>
  <c r="H382" i="2"/>
  <c r="L382" i="2"/>
  <c r="D382" i="2"/>
  <c r="K382" i="2"/>
  <c r="S395" i="2"/>
  <c r="Q395" i="2"/>
  <c r="U395" i="2"/>
  <c r="V395" i="2"/>
  <c r="T395" i="2"/>
  <c r="L398" i="2"/>
  <c r="D398" i="2"/>
  <c r="K398" i="2"/>
  <c r="W398" i="2"/>
  <c r="Q409" i="2"/>
  <c r="F410" i="2"/>
  <c r="W410" i="2"/>
  <c r="L410" i="2"/>
  <c r="D410" i="2"/>
  <c r="H410" i="2"/>
  <c r="K410" i="2"/>
  <c r="Q414" i="2"/>
  <c r="U467" i="2"/>
  <c r="V467" i="2"/>
  <c r="T467" i="2"/>
  <c r="S467" i="2"/>
  <c r="L470" i="2"/>
  <c r="D470" i="2"/>
  <c r="J470" i="2"/>
  <c r="H470" i="2"/>
  <c r="K470" i="2"/>
  <c r="B470" i="2"/>
  <c r="F484" i="2"/>
  <c r="L484" i="2"/>
  <c r="K484" i="2"/>
  <c r="B484" i="2"/>
  <c r="J484" i="2"/>
  <c r="W484" i="2"/>
  <c r="T488" i="2"/>
  <c r="U488" i="2"/>
  <c r="S488" i="2"/>
  <c r="Q488" i="2"/>
  <c r="L496" i="2"/>
  <c r="U497" i="2"/>
  <c r="V497" i="2"/>
  <c r="Q497" i="2"/>
  <c r="T497" i="2"/>
  <c r="S497" i="2"/>
  <c r="U499" i="2"/>
  <c r="S499" i="2"/>
  <c r="V499" i="2"/>
  <c r="T499" i="2"/>
  <c r="S501" i="2"/>
  <c r="Q501" i="2"/>
  <c r="U501" i="2"/>
  <c r="T501" i="2"/>
  <c r="F508" i="2"/>
  <c r="L508" i="2"/>
  <c r="D508" i="2"/>
  <c r="K508" i="2"/>
  <c r="H508" i="2"/>
  <c r="Q513" i="2"/>
  <c r="U531" i="2"/>
  <c r="S531" i="2"/>
  <c r="T531" i="2"/>
  <c r="Q531" i="2"/>
  <c r="V531" i="2"/>
  <c r="U571" i="2"/>
  <c r="T571" i="2"/>
  <c r="S571" i="2"/>
  <c r="V571" i="2"/>
  <c r="Q571" i="2"/>
  <c r="F596" i="2"/>
  <c r="W596" i="2"/>
  <c r="L596" i="2"/>
  <c r="D596" i="2"/>
  <c r="K596" i="2"/>
  <c r="H596" i="2"/>
  <c r="J596" i="2"/>
  <c r="J619" i="2"/>
  <c r="B619" i="2"/>
  <c r="W619" i="2"/>
  <c r="K619" i="2"/>
  <c r="H619" i="2"/>
  <c r="L619" i="2"/>
  <c r="F619" i="2"/>
  <c r="D619" i="2"/>
  <c r="K724" i="2"/>
  <c r="J724" i="2"/>
  <c r="B724" i="2"/>
  <c r="W724" i="2"/>
  <c r="L724" i="2"/>
  <c r="F724" i="2"/>
  <c r="H724" i="2"/>
  <c r="D724" i="2"/>
  <c r="D205" i="2"/>
  <c r="L238" i="2"/>
  <c r="D238" i="2"/>
  <c r="H242" i="2"/>
  <c r="W251" i="2"/>
  <c r="D251" i="2"/>
  <c r="U263" i="2"/>
  <c r="S265" i="2"/>
  <c r="D269" i="2"/>
  <c r="W269" i="2"/>
  <c r="H269" i="2"/>
  <c r="F270" i="2"/>
  <c r="H270" i="2"/>
  <c r="W270" i="2"/>
  <c r="B270" i="2"/>
  <c r="U273" i="2"/>
  <c r="B287" i="2"/>
  <c r="H287" i="2"/>
  <c r="F287" i="2"/>
  <c r="V288" i="2"/>
  <c r="T288" i="2"/>
  <c r="S288" i="2"/>
  <c r="H301" i="2"/>
  <c r="K301" i="2"/>
  <c r="J301" i="2"/>
  <c r="V302" i="2"/>
  <c r="U302" i="2"/>
  <c r="T302" i="2"/>
  <c r="S302" i="2"/>
  <c r="U307" i="2"/>
  <c r="T307" i="2"/>
  <c r="S307" i="2"/>
  <c r="Q307" i="2"/>
  <c r="S316" i="2"/>
  <c r="F317" i="2"/>
  <c r="W317" i="2"/>
  <c r="B317" i="2"/>
  <c r="D317" i="2"/>
  <c r="V337" i="2"/>
  <c r="S343" i="2"/>
  <c r="S348" i="2"/>
  <c r="L350" i="2"/>
  <c r="B370" i="2"/>
  <c r="U417" i="2"/>
  <c r="T417" i="2"/>
  <c r="S417" i="2"/>
  <c r="Q417" i="2"/>
  <c r="L428" i="2"/>
  <c r="D428" i="2"/>
  <c r="K428" i="2"/>
  <c r="J428" i="2"/>
  <c r="B428" i="2"/>
  <c r="F428" i="2"/>
  <c r="H428" i="2"/>
  <c r="W428" i="2"/>
  <c r="U433" i="2"/>
  <c r="T433" i="2"/>
  <c r="S433" i="2"/>
  <c r="V433" i="2"/>
  <c r="V449" i="2"/>
  <c r="U449" i="2"/>
  <c r="Q449" i="2"/>
  <c r="T449" i="2"/>
  <c r="S449" i="2"/>
  <c r="K467" i="2"/>
  <c r="J467" i="2"/>
  <c r="H467" i="2"/>
  <c r="D467" i="2"/>
  <c r="F467" i="2"/>
  <c r="W467" i="2"/>
  <c r="B467" i="2"/>
  <c r="L467" i="2"/>
  <c r="K499" i="2"/>
  <c r="W499" i="2"/>
  <c r="J499" i="2"/>
  <c r="H499" i="2"/>
  <c r="B499" i="2"/>
  <c r="F499" i="2"/>
  <c r="D499" i="2"/>
  <c r="T504" i="2"/>
  <c r="S504" i="2"/>
  <c r="Q504" i="2"/>
  <c r="V504" i="2"/>
  <c r="U504" i="2"/>
  <c r="S521" i="2"/>
  <c r="T533" i="2"/>
  <c r="F205" i="2"/>
  <c r="F234" i="2"/>
  <c r="F238" i="2"/>
  <c r="U243" i="2"/>
  <c r="Q243" i="2"/>
  <c r="T245" i="2"/>
  <c r="S245" i="2"/>
  <c r="F254" i="2"/>
  <c r="H254" i="2"/>
  <c r="U266" i="2"/>
  <c r="T266" i="2"/>
  <c r="Q266" i="2"/>
  <c r="D107" i="2"/>
  <c r="W107" i="2"/>
  <c r="D139" i="2"/>
  <c r="W139" i="2"/>
  <c r="D171" i="2"/>
  <c r="W171" i="2"/>
  <c r="D203" i="2"/>
  <c r="W203" i="2"/>
  <c r="H208" i="2"/>
  <c r="Q223" i="2"/>
  <c r="S231" i="2"/>
  <c r="Q245" i="2"/>
  <c r="S246" i="2"/>
  <c r="F251" i="2"/>
  <c r="D254" i="2"/>
  <c r="F262" i="2"/>
  <c r="B262" i="2"/>
  <c r="T265" i="2"/>
  <c r="V274" i="2"/>
  <c r="Q288" i="2"/>
  <c r="S297" i="2"/>
  <c r="U298" i="2"/>
  <c r="T298" i="2"/>
  <c r="Q298" i="2"/>
  <c r="B301" i="2"/>
  <c r="Q302" i="2"/>
  <c r="F303" i="2"/>
  <c r="J303" i="2"/>
  <c r="H303" i="2"/>
  <c r="W303" i="2"/>
  <c r="L303" i="2"/>
  <c r="B303" i="2"/>
  <c r="U306" i="2"/>
  <c r="V316" i="2"/>
  <c r="U321" i="2"/>
  <c r="T321" i="2"/>
  <c r="S321" i="2"/>
  <c r="V321" i="2"/>
  <c r="S331" i="2"/>
  <c r="Q331" i="2"/>
  <c r="V331" i="2"/>
  <c r="U331" i="2"/>
  <c r="W336" i="2"/>
  <c r="T343" i="2"/>
  <c r="L352" i="2"/>
  <c r="W352" i="2"/>
  <c r="D366" i="2"/>
  <c r="S371" i="2"/>
  <c r="Q371" i="2"/>
  <c r="V371" i="2"/>
  <c r="U371" i="2"/>
  <c r="T375" i="2"/>
  <c r="U385" i="2"/>
  <c r="T385" i="2"/>
  <c r="S385" i="2"/>
  <c r="V385" i="2"/>
  <c r="Q385" i="2"/>
  <c r="B410" i="2"/>
  <c r="Q433" i="2"/>
  <c r="T438" i="2"/>
  <c r="S438" i="2"/>
  <c r="V438" i="2"/>
  <c r="U438" i="2"/>
  <c r="F441" i="2"/>
  <c r="V447" i="2"/>
  <c r="U447" i="2"/>
  <c r="Q447" i="2"/>
  <c r="T447" i="2"/>
  <c r="S447" i="2"/>
  <c r="J458" i="2"/>
  <c r="W470" i="2"/>
  <c r="T482" i="2"/>
  <c r="S482" i="2"/>
  <c r="V482" i="2"/>
  <c r="U482" i="2"/>
  <c r="Q482" i="2"/>
  <c r="V488" i="2"/>
  <c r="V501" i="2"/>
  <c r="J512" i="2"/>
  <c r="B512" i="2"/>
  <c r="H512" i="2"/>
  <c r="W512" i="2"/>
  <c r="L512" i="2"/>
  <c r="K512" i="2"/>
  <c r="D512" i="2"/>
  <c r="F512" i="2"/>
  <c r="J520" i="2"/>
  <c r="B520" i="2"/>
  <c r="H520" i="2"/>
  <c r="L520" i="2"/>
  <c r="D520" i="2"/>
  <c r="F520" i="2"/>
  <c r="K520" i="2"/>
  <c r="Q543" i="2"/>
  <c r="S543" i="2"/>
  <c r="V543" i="2"/>
  <c r="U543" i="2"/>
  <c r="T543" i="2"/>
  <c r="K551" i="2"/>
  <c r="K595" i="2"/>
  <c r="J595" i="2"/>
  <c r="B595" i="2"/>
  <c r="H595" i="2"/>
  <c r="W595" i="2"/>
  <c r="L595" i="2"/>
  <c r="D595" i="2"/>
  <c r="T604" i="2"/>
  <c r="S604" i="2"/>
  <c r="Q604" i="2"/>
  <c r="V604" i="2"/>
  <c r="U604" i="2"/>
  <c r="H255" i="2"/>
  <c r="H261" i="2"/>
  <c r="F322" i="2"/>
  <c r="W322" i="2"/>
  <c r="D322" i="2"/>
  <c r="F354" i="2"/>
  <c r="W354" i="2"/>
  <c r="L354" i="2"/>
  <c r="D354" i="2"/>
  <c r="H360" i="2"/>
  <c r="F360" i="2"/>
  <c r="T366" i="2"/>
  <c r="S366" i="2"/>
  <c r="U377" i="2"/>
  <c r="T377" i="2"/>
  <c r="S377" i="2"/>
  <c r="F386" i="2"/>
  <c r="W386" i="2"/>
  <c r="L386" i="2"/>
  <c r="D386" i="2"/>
  <c r="H386" i="2"/>
  <c r="U393" i="2"/>
  <c r="T393" i="2"/>
  <c r="S393" i="2"/>
  <c r="T398" i="2"/>
  <c r="S398" i="2"/>
  <c r="V398" i="2"/>
  <c r="L412" i="2"/>
  <c r="D412" i="2"/>
  <c r="K412" i="2"/>
  <c r="J412" i="2"/>
  <c r="B412" i="2"/>
  <c r="F412" i="2"/>
  <c r="V431" i="2"/>
  <c r="U431" i="2"/>
  <c r="Q431" i="2"/>
  <c r="S443" i="2"/>
  <c r="Q443" i="2"/>
  <c r="U443" i="2"/>
  <c r="K452" i="2"/>
  <c r="T456" i="2"/>
  <c r="U456" i="2"/>
  <c r="S456" i="2"/>
  <c r="F460" i="2"/>
  <c r="W460" i="2"/>
  <c r="D460" i="2"/>
  <c r="L460" i="2"/>
  <c r="H460" i="2"/>
  <c r="U515" i="2"/>
  <c r="S515" i="2"/>
  <c r="T515" i="2"/>
  <c r="Q515" i="2"/>
  <c r="T520" i="2"/>
  <c r="V520" i="2"/>
  <c r="U520" i="2"/>
  <c r="S520" i="2"/>
  <c r="Q527" i="2"/>
  <c r="S527" i="2"/>
  <c r="V527" i="2"/>
  <c r="U527" i="2"/>
  <c r="L534" i="2"/>
  <c r="S549" i="2"/>
  <c r="Q549" i="2"/>
  <c r="U549" i="2"/>
  <c r="V549" i="2"/>
  <c r="T560" i="2"/>
  <c r="S560" i="2"/>
  <c r="V560" i="2"/>
  <c r="U560" i="2"/>
  <c r="U579" i="2"/>
  <c r="T579" i="2"/>
  <c r="S579" i="2"/>
  <c r="Q579" i="2"/>
  <c r="V585" i="2"/>
  <c r="U585" i="2"/>
  <c r="Q585" i="2"/>
  <c r="T585" i="2"/>
  <c r="L590" i="2"/>
  <c r="D590" i="2"/>
  <c r="K590" i="2"/>
  <c r="J590" i="2"/>
  <c r="B590" i="2"/>
  <c r="F590" i="2"/>
  <c r="W590" i="2"/>
  <c r="H590" i="2"/>
  <c r="W612" i="2"/>
  <c r="H612" i="2"/>
  <c r="D612" i="2"/>
  <c r="L612" i="2"/>
  <c r="B612" i="2"/>
  <c r="K612" i="2"/>
  <c r="J612" i="2"/>
  <c r="F612" i="2"/>
  <c r="T651" i="2"/>
  <c r="V651" i="2"/>
  <c r="U651" i="2"/>
  <c r="S651" i="2"/>
  <c r="Q651" i="2"/>
  <c r="T699" i="2"/>
  <c r="U699" i="2"/>
  <c r="Q699" i="2"/>
  <c r="V699" i="2"/>
  <c r="S699" i="2"/>
  <c r="W278" i="2"/>
  <c r="B294" i="2"/>
  <c r="W294" i="2"/>
  <c r="B312" i="2"/>
  <c r="U329" i="2"/>
  <c r="T329" i="2"/>
  <c r="S329" i="2"/>
  <c r="T334" i="2"/>
  <c r="S334" i="2"/>
  <c r="U345" i="2"/>
  <c r="T345" i="2"/>
  <c r="S345" i="2"/>
  <c r="V351" i="2"/>
  <c r="U351" i="2"/>
  <c r="J354" i="2"/>
  <c r="V356" i="2"/>
  <c r="U356" i="2"/>
  <c r="T356" i="2"/>
  <c r="J360" i="2"/>
  <c r="S363" i="2"/>
  <c r="Q363" i="2"/>
  <c r="V366" i="2"/>
  <c r="J386" i="2"/>
  <c r="V399" i="2"/>
  <c r="U399" i="2"/>
  <c r="Q399" i="2"/>
  <c r="S411" i="2"/>
  <c r="Q411" i="2"/>
  <c r="U411" i="2"/>
  <c r="H412" i="2"/>
  <c r="F418" i="2"/>
  <c r="W418" i="2"/>
  <c r="L418" i="2"/>
  <c r="D418" i="2"/>
  <c r="H418" i="2"/>
  <c r="U425" i="2"/>
  <c r="T425" i="2"/>
  <c r="S425" i="2"/>
  <c r="T430" i="2"/>
  <c r="S430" i="2"/>
  <c r="V430" i="2"/>
  <c r="L444" i="2"/>
  <c r="D444" i="2"/>
  <c r="K444" i="2"/>
  <c r="J444" i="2"/>
  <c r="B444" i="2"/>
  <c r="F444" i="2"/>
  <c r="T450" i="2"/>
  <c r="S450" i="2"/>
  <c r="V450" i="2"/>
  <c r="H452" i="2"/>
  <c r="U459" i="2"/>
  <c r="S459" i="2"/>
  <c r="Q459" i="2"/>
  <c r="V459" i="2"/>
  <c r="J460" i="2"/>
  <c r="S461" i="2"/>
  <c r="V461" i="2"/>
  <c r="U461" i="2"/>
  <c r="T461" i="2"/>
  <c r="S469" i="2"/>
  <c r="V469" i="2"/>
  <c r="Q469" i="2"/>
  <c r="H476" i="2"/>
  <c r="L476" i="2"/>
  <c r="S485" i="2"/>
  <c r="T485" i="2"/>
  <c r="Q485" i="2"/>
  <c r="V485" i="2"/>
  <c r="H514" i="2"/>
  <c r="F514" i="2"/>
  <c r="J514" i="2"/>
  <c r="L514" i="2"/>
  <c r="B514" i="2"/>
  <c r="H534" i="2"/>
  <c r="U537" i="2"/>
  <c r="Q537" i="2"/>
  <c r="V537" i="2"/>
  <c r="T537" i="2"/>
  <c r="J544" i="2"/>
  <c r="B544" i="2"/>
  <c r="H544" i="2"/>
  <c r="L544" i="2"/>
  <c r="D544" i="2"/>
  <c r="K544" i="2"/>
  <c r="U547" i="2"/>
  <c r="T547" i="2"/>
  <c r="S547" i="2"/>
  <c r="Q547" i="2"/>
  <c r="V553" i="2"/>
  <c r="U553" i="2"/>
  <c r="Q553" i="2"/>
  <c r="T553" i="2"/>
  <c r="S581" i="2"/>
  <c r="Q581" i="2"/>
  <c r="U581" i="2"/>
  <c r="V581" i="2"/>
  <c r="T592" i="2"/>
  <c r="S592" i="2"/>
  <c r="V592" i="2"/>
  <c r="U592" i="2"/>
  <c r="L727" i="2"/>
  <c r="D727" i="2"/>
  <c r="K727" i="2"/>
  <c r="F727" i="2"/>
  <c r="W727" i="2"/>
  <c r="J727" i="2"/>
  <c r="B727" i="2"/>
  <c r="H727" i="2"/>
  <c r="Q747" i="2"/>
  <c r="T747" i="2"/>
  <c r="V747" i="2"/>
  <c r="U747" i="2"/>
  <c r="S747" i="2"/>
  <c r="B258" i="2"/>
  <c r="V277" i="2"/>
  <c r="U277" i="2"/>
  <c r="F291" i="2"/>
  <c r="W291" i="2"/>
  <c r="D292" i="2"/>
  <c r="V293" i="2"/>
  <c r="U293" i="2"/>
  <c r="F308" i="2"/>
  <c r="W308" i="2"/>
  <c r="V310" i="2"/>
  <c r="U310" i="2"/>
  <c r="Q329" i="2"/>
  <c r="Q334" i="2"/>
  <c r="S339" i="2"/>
  <c r="Q339" i="2"/>
  <c r="Q345" i="2"/>
  <c r="Q351" i="2"/>
  <c r="K354" i="2"/>
  <c r="Q356" i="2"/>
  <c r="K360" i="2"/>
  <c r="F362" i="2"/>
  <c r="W362" i="2"/>
  <c r="L362" i="2"/>
  <c r="D362" i="2"/>
  <c r="H368" i="2"/>
  <c r="F368" i="2"/>
  <c r="T374" i="2"/>
  <c r="S374" i="2"/>
  <c r="K386" i="2"/>
  <c r="S387" i="2"/>
  <c r="Q387" i="2"/>
  <c r="U387" i="2"/>
  <c r="F394" i="2"/>
  <c r="W394" i="2"/>
  <c r="L394" i="2"/>
  <c r="D394" i="2"/>
  <c r="H394" i="2"/>
  <c r="U401" i="2"/>
  <c r="T401" i="2"/>
  <c r="S401" i="2"/>
  <c r="T406" i="2"/>
  <c r="S406" i="2"/>
  <c r="V406" i="2"/>
  <c r="H408" i="2"/>
  <c r="F408" i="2"/>
  <c r="J408" i="2"/>
  <c r="B408" i="2"/>
  <c r="L420" i="2"/>
  <c r="D420" i="2"/>
  <c r="K420" i="2"/>
  <c r="J420" i="2"/>
  <c r="B420" i="2"/>
  <c r="F420" i="2"/>
  <c r="Q425" i="2"/>
  <c r="Q430" i="2"/>
  <c r="V439" i="2"/>
  <c r="U439" i="2"/>
  <c r="Q439" i="2"/>
  <c r="Q450" i="2"/>
  <c r="S453" i="2"/>
  <c r="T453" i="2"/>
  <c r="Q453" i="2"/>
  <c r="V453" i="2"/>
  <c r="K460" i="2"/>
  <c r="Q461" i="2"/>
  <c r="H474" i="2"/>
  <c r="F474" i="2"/>
  <c r="J474" i="2"/>
  <c r="B476" i="2"/>
  <c r="D498" i="2"/>
  <c r="V510" i="2"/>
  <c r="T510" i="2"/>
  <c r="Q510" i="2"/>
  <c r="W583" i="2"/>
  <c r="J583" i="2"/>
  <c r="H583" i="2"/>
  <c r="D583" i="2"/>
  <c r="L583" i="2"/>
  <c r="Q592" i="2"/>
  <c r="F599" i="2"/>
  <c r="W599" i="2"/>
  <c r="L599" i="2"/>
  <c r="D599" i="2"/>
  <c r="H599" i="2"/>
  <c r="B599" i="2"/>
  <c r="K599" i="2"/>
  <c r="T603" i="2"/>
  <c r="V603" i="2"/>
  <c r="U603" i="2"/>
  <c r="S603" i="2"/>
  <c r="J647" i="2"/>
  <c r="H647" i="2"/>
  <c r="W647" i="2"/>
  <c r="T652" i="2"/>
  <c r="S652" i="2"/>
  <c r="Q652" i="2"/>
  <c r="V652" i="2"/>
  <c r="U652" i="2"/>
  <c r="J697" i="2"/>
  <c r="B697" i="2"/>
  <c r="L697" i="2"/>
  <c r="D697" i="2"/>
  <c r="W697" i="2"/>
  <c r="K697" i="2"/>
  <c r="H697" i="2"/>
  <c r="F697" i="2"/>
  <c r="D264" i="2"/>
  <c r="T279" i="2"/>
  <c r="S279" i="2"/>
  <c r="T295" i="2"/>
  <c r="S295" i="2"/>
  <c r="D310" i="2"/>
  <c r="T313" i="2"/>
  <c r="S313" i="2"/>
  <c r="S323" i="2"/>
  <c r="Q323" i="2"/>
  <c r="H328" i="2"/>
  <c r="F328" i="2"/>
  <c r="V332" i="2"/>
  <c r="U332" i="2"/>
  <c r="T332" i="2"/>
  <c r="H344" i="2"/>
  <c r="F344" i="2"/>
  <c r="T350" i="2"/>
  <c r="S350" i="2"/>
  <c r="L360" i="2"/>
  <c r="W360" i="2"/>
  <c r="U361" i="2"/>
  <c r="T361" i="2"/>
  <c r="S361" i="2"/>
  <c r="T363" i="2"/>
  <c r="V367" i="2"/>
  <c r="U367" i="2"/>
  <c r="V372" i="2"/>
  <c r="U372" i="2"/>
  <c r="T372" i="2"/>
  <c r="J374" i="2"/>
  <c r="B374" i="2"/>
  <c r="H374" i="2"/>
  <c r="S379" i="2"/>
  <c r="Q379" i="2"/>
  <c r="T382" i="2"/>
  <c r="S382" i="2"/>
  <c r="V382" i="2"/>
  <c r="H384" i="2"/>
  <c r="F384" i="2"/>
  <c r="J384" i="2"/>
  <c r="B384" i="2"/>
  <c r="L396" i="2"/>
  <c r="D396" i="2"/>
  <c r="K396" i="2"/>
  <c r="J396" i="2"/>
  <c r="B396" i="2"/>
  <c r="F396" i="2"/>
  <c r="S399" i="2"/>
  <c r="J406" i="2"/>
  <c r="B406" i="2"/>
  <c r="H406" i="2"/>
  <c r="L406" i="2"/>
  <c r="D406" i="2"/>
  <c r="T411" i="2"/>
  <c r="V415" i="2"/>
  <c r="U415" i="2"/>
  <c r="Q415" i="2"/>
  <c r="S427" i="2"/>
  <c r="Q427" i="2"/>
  <c r="U427" i="2"/>
  <c r="F434" i="2"/>
  <c r="W434" i="2"/>
  <c r="L434" i="2"/>
  <c r="D434" i="2"/>
  <c r="H434" i="2"/>
  <c r="U441" i="2"/>
  <c r="T441" i="2"/>
  <c r="S441" i="2"/>
  <c r="T446" i="2"/>
  <c r="S446" i="2"/>
  <c r="V446" i="2"/>
  <c r="T459" i="2"/>
  <c r="V462" i="2"/>
  <c r="S462" i="2"/>
  <c r="Q462" i="2"/>
  <c r="U462" i="2"/>
  <c r="H466" i="2"/>
  <c r="W466" i="2"/>
  <c r="D466" i="2"/>
  <c r="L466" i="2"/>
  <c r="T469" i="2"/>
  <c r="V470" i="2"/>
  <c r="U470" i="2"/>
  <c r="T470" i="2"/>
  <c r="S470" i="2"/>
  <c r="B474" i="2"/>
  <c r="D476" i="2"/>
  <c r="U485" i="2"/>
  <c r="K507" i="2"/>
  <c r="D507" i="2"/>
  <c r="B507" i="2"/>
  <c r="L507" i="2"/>
  <c r="F507" i="2"/>
  <c r="U523" i="2"/>
  <c r="S523" i="2"/>
  <c r="Q523" i="2"/>
  <c r="L526" i="2"/>
  <c r="D526" i="2"/>
  <c r="J526" i="2"/>
  <c r="B526" i="2"/>
  <c r="F526" i="2"/>
  <c r="H526" i="2"/>
  <c r="K526" i="2"/>
  <c r="S537" i="2"/>
  <c r="V547" i="2"/>
  <c r="S553" i="2"/>
  <c r="U563" i="2"/>
  <c r="T563" i="2"/>
  <c r="S563" i="2"/>
  <c r="Q563" i="2"/>
  <c r="V569" i="2"/>
  <c r="U569" i="2"/>
  <c r="Q569" i="2"/>
  <c r="T569" i="2"/>
  <c r="L574" i="2"/>
  <c r="D574" i="2"/>
  <c r="K574" i="2"/>
  <c r="J574" i="2"/>
  <c r="B574" i="2"/>
  <c r="F574" i="2"/>
  <c r="W574" i="2"/>
  <c r="H574" i="2"/>
  <c r="T581" i="2"/>
  <c r="L598" i="2"/>
  <c r="D598" i="2"/>
  <c r="K598" i="2"/>
  <c r="J598" i="2"/>
  <c r="B598" i="2"/>
  <c r="F598" i="2"/>
  <c r="H598" i="2"/>
  <c r="Q603" i="2"/>
  <c r="K614" i="2"/>
  <c r="F614" i="2"/>
  <c r="W614" i="2"/>
  <c r="L614" i="2"/>
  <c r="J614" i="2"/>
  <c r="H614" i="2"/>
  <c r="D614" i="2"/>
  <c r="B614" i="2"/>
  <c r="T635" i="2"/>
  <c r="V635" i="2"/>
  <c r="U635" i="2"/>
  <c r="S635" i="2"/>
  <c r="Q635" i="2"/>
  <c r="W660" i="2"/>
  <c r="H660" i="2"/>
  <c r="D660" i="2"/>
  <c r="L660" i="2"/>
  <c r="B660" i="2"/>
  <c r="K660" i="2"/>
  <c r="J660" i="2"/>
  <c r="S509" i="2"/>
  <c r="Q509" i="2"/>
  <c r="F522" i="2"/>
  <c r="J522" i="2"/>
  <c r="H538" i="2"/>
  <c r="F538" i="2"/>
  <c r="J538" i="2"/>
  <c r="B538" i="2"/>
  <c r="H556" i="2"/>
  <c r="F572" i="2"/>
  <c r="W572" i="2"/>
  <c r="L572" i="2"/>
  <c r="D572" i="2"/>
  <c r="H572" i="2"/>
  <c r="F588" i="2"/>
  <c r="W588" i="2"/>
  <c r="L588" i="2"/>
  <c r="D588" i="2"/>
  <c r="H588" i="2"/>
  <c r="S616" i="2"/>
  <c r="V616" i="2"/>
  <c r="U616" i="2"/>
  <c r="T616" i="2"/>
  <c r="V617" i="2"/>
  <c r="Q617" i="2"/>
  <c r="U617" i="2"/>
  <c r="T617" i="2"/>
  <c r="S617" i="2"/>
  <c r="U629" i="2"/>
  <c r="V629" i="2"/>
  <c r="T629" i="2"/>
  <c r="Q629" i="2"/>
  <c r="K630" i="2"/>
  <c r="F630" i="2"/>
  <c r="W630" i="2"/>
  <c r="L630" i="2"/>
  <c r="J630" i="2"/>
  <c r="H630" i="2"/>
  <c r="D630" i="2"/>
  <c r="U645" i="2"/>
  <c r="V645" i="2"/>
  <c r="T645" i="2"/>
  <c r="Q645" i="2"/>
  <c r="K646" i="2"/>
  <c r="F646" i="2"/>
  <c r="W646" i="2"/>
  <c r="L646" i="2"/>
  <c r="J646" i="2"/>
  <c r="H646" i="2"/>
  <c r="D646" i="2"/>
  <c r="U661" i="2"/>
  <c r="V661" i="2"/>
  <c r="T661" i="2"/>
  <c r="S661" i="2"/>
  <c r="Q661" i="2"/>
  <c r="F685" i="2"/>
  <c r="H685" i="2"/>
  <c r="K685" i="2"/>
  <c r="D685" i="2"/>
  <c r="W685" i="2"/>
  <c r="L685" i="2"/>
  <c r="J685" i="2"/>
  <c r="W333" i="2"/>
  <c r="T388" i="2"/>
  <c r="T396" i="2"/>
  <c r="T404" i="2"/>
  <c r="T412" i="2"/>
  <c r="T420" i="2"/>
  <c r="T428" i="2"/>
  <c r="T436" i="2"/>
  <c r="T444" i="2"/>
  <c r="J455" i="2"/>
  <c r="U455" i="2"/>
  <c r="T458" i="2"/>
  <c r="U464" i="2"/>
  <c r="J487" i="2"/>
  <c r="U487" i="2"/>
  <c r="T490" i="2"/>
  <c r="V509" i="2"/>
  <c r="J511" i="2"/>
  <c r="U511" i="2"/>
  <c r="U512" i="2"/>
  <c r="F516" i="2"/>
  <c r="V518" i="2"/>
  <c r="T518" i="2"/>
  <c r="H530" i="2"/>
  <c r="K538" i="2"/>
  <c r="F548" i="2"/>
  <c r="W548" i="2"/>
  <c r="L548" i="2"/>
  <c r="D548" i="2"/>
  <c r="H548" i="2"/>
  <c r="F564" i="2"/>
  <c r="W564" i="2"/>
  <c r="L564" i="2"/>
  <c r="D564" i="2"/>
  <c r="H564" i="2"/>
  <c r="J572" i="2"/>
  <c r="F580" i="2"/>
  <c r="W580" i="2"/>
  <c r="L580" i="2"/>
  <c r="D580" i="2"/>
  <c r="H580" i="2"/>
  <c r="J588" i="2"/>
  <c r="S600" i="2"/>
  <c r="V600" i="2"/>
  <c r="U600" i="2"/>
  <c r="T600" i="2"/>
  <c r="V601" i="2"/>
  <c r="Q601" i="2"/>
  <c r="U601" i="2"/>
  <c r="T601" i="2"/>
  <c r="S601" i="2"/>
  <c r="Q634" i="2"/>
  <c r="T634" i="2"/>
  <c r="V634" i="2"/>
  <c r="U634" i="2"/>
  <c r="S634" i="2"/>
  <c r="Q650" i="2"/>
  <c r="T650" i="2"/>
  <c r="V650" i="2"/>
  <c r="U650" i="2"/>
  <c r="S650" i="2"/>
  <c r="K668" i="2"/>
  <c r="W668" i="2"/>
  <c r="H668" i="2"/>
  <c r="L668" i="2"/>
  <c r="J668" i="2"/>
  <c r="F668" i="2"/>
  <c r="D668" i="2"/>
  <c r="B685" i="2"/>
  <c r="T713" i="2"/>
  <c r="S713" i="2"/>
  <c r="V713" i="2"/>
  <c r="U713" i="2"/>
  <c r="Q713" i="2"/>
  <c r="K732" i="2"/>
  <c r="J732" i="2"/>
  <c r="B732" i="2"/>
  <c r="W732" i="2"/>
  <c r="H732" i="2"/>
  <c r="L732" i="2"/>
  <c r="F732" i="2"/>
  <c r="U388" i="2"/>
  <c r="U396" i="2"/>
  <c r="U404" i="2"/>
  <c r="U412" i="2"/>
  <c r="U420" i="2"/>
  <c r="U428" i="2"/>
  <c r="U436" i="2"/>
  <c r="U444" i="2"/>
  <c r="Q448" i="2"/>
  <c r="B455" i="2"/>
  <c r="K455" i="2"/>
  <c r="V455" i="2"/>
  <c r="F457" i="2"/>
  <c r="U458" i="2"/>
  <c r="V464" i="2"/>
  <c r="F471" i="2"/>
  <c r="Q480" i="2"/>
  <c r="B487" i="2"/>
  <c r="K487" i="2"/>
  <c r="V487" i="2"/>
  <c r="F489" i="2"/>
  <c r="U490" i="2"/>
  <c r="F492" i="2"/>
  <c r="L492" i="2"/>
  <c r="D492" i="2"/>
  <c r="V494" i="2"/>
  <c r="T494" i="2"/>
  <c r="Q505" i="2"/>
  <c r="K511" i="2"/>
  <c r="V511" i="2"/>
  <c r="V512" i="2"/>
  <c r="S517" i="2"/>
  <c r="Q517" i="2"/>
  <c r="Q518" i="2"/>
  <c r="Q519" i="2"/>
  <c r="S519" i="2"/>
  <c r="S525" i="2"/>
  <c r="Q525" i="2"/>
  <c r="U525" i="2"/>
  <c r="U529" i="2"/>
  <c r="Q529" i="2"/>
  <c r="Q535" i="2"/>
  <c r="S535" i="2"/>
  <c r="L538" i="2"/>
  <c r="S541" i="2"/>
  <c r="Q541" i="2"/>
  <c r="U541" i="2"/>
  <c r="V545" i="2"/>
  <c r="U545" i="2"/>
  <c r="Q545" i="2"/>
  <c r="J550" i="2"/>
  <c r="T552" i="2"/>
  <c r="S552" i="2"/>
  <c r="V552" i="2"/>
  <c r="S557" i="2"/>
  <c r="Q557" i="2"/>
  <c r="U557" i="2"/>
  <c r="V561" i="2"/>
  <c r="U561" i="2"/>
  <c r="Q561" i="2"/>
  <c r="L566" i="2"/>
  <c r="D566" i="2"/>
  <c r="K566" i="2"/>
  <c r="J566" i="2"/>
  <c r="B566" i="2"/>
  <c r="F566" i="2"/>
  <c r="T568" i="2"/>
  <c r="S568" i="2"/>
  <c r="V568" i="2"/>
  <c r="K572" i="2"/>
  <c r="S573" i="2"/>
  <c r="Q573" i="2"/>
  <c r="U573" i="2"/>
  <c r="V577" i="2"/>
  <c r="U577" i="2"/>
  <c r="Q577" i="2"/>
  <c r="L582" i="2"/>
  <c r="D582" i="2"/>
  <c r="K582" i="2"/>
  <c r="J582" i="2"/>
  <c r="B582" i="2"/>
  <c r="F582" i="2"/>
  <c r="T584" i="2"/>
  <c r="S584" i="2"/>
  <c r="V584" i="2"/>
  <c r="K588" i="2"/>
  <c r="S589" i="2"/>
  <c r="Q589" i="2"/>
  <c r="U589" i="2"/>
  <c r="V593" i="2"/>
  <c r="U593" i="2"/>
  <c r="Q593" i="2"/>
  <c r="Q600" i="2"/>
  <c r="S632" i="2"/>
  <c r="V632" i="2"/>
  <c r="U632" i="2"/>
  <c r="T632" i="2"/>
  <c r="V633" i="2"/>
  <c r="Q633" i="2"/>
  <c r="U633" i="2"/>
  <c r="T633" i="2"/>
  <c r="S633" i="2"/>
  <c r="S648" i="2"/>
  <c r="V648" i="2"/>
  <c r="U648" i="2"/>
  <c r="T648" i="2"/>
  <c r="V649" i="2"/>
  <c r="Q649" i="2"/>
  <c r="U649" i="2"/>
  <c r="T649" i="2"/>
  <c r="S649" i="2"/>
  <c r="H683" i="2"/>
  <c r="J683" i="2"/>
  <c r="B683" i="2"/>
  <c r="L683" i="2"/>
  <c r="K683" i="2"/>
  <c r="W683" i="2"/>
  <c r="F683" i="2"/>
  <c r="D683" i="2"/>
  <c r="H701" i="2"/>
  <c r="D701" i="2"/>
  <c r="D454" i="2"/>
  <c r="L455" i="2"/>
  <c r="S471" i="2"/>
  <c r="L487" i="2"/>
  <c r="S493" i="2"/>
  <c r="Q493" i="2"/>
  <c r="L494" i="2"/>
  <c r="D494" i="2"/>
  <c r="J494" i="2"/>
  <c r="B494" i="2"/>
  <c r="H506" i="2"/>
  <c r="F506" i="2"/>
  <c r="U507" i="2"/>
  <c r="S507" i="2"/>
  <c r="B511" i="2"/>
  <c r="L511" i="2"/>
  <c r="H516" i="2"/>
  <c r="W522" i="2"/>
  <c r="F524" i="2"/>
  <c r="L524" i="2"/>
  <c r="D524" i="2"/>
  <c r="H524" i="2"/>
  <c r="T528" i="2"/>
  <c r="V528" i="2"/>
  <c r="W538" i="2"/>
  <c r="F540" i="2"/>
  <c r="L540" i="2"/>
  <c r="D540" i="2"/>
  <c r="H540" i="2"/>
  <c r="T544" i="2"/>
  <c r="V544" i="2"/>
  <c r="F559" i="2"/>
  <c r="W559" i="2"/>
  <c r="J568" i="2"/>
  <c r="L568" i="2"/>
  <c r="D568" i="2"/>
  <c r="F575" i="2"/>
  <c r="W575" i="2"/>
  <c r="J584" i="2"/>
  <c r="B584" i="2"/>
  <c r="F591" i="2"/>
  <c r="U595" i="2"/>
  <c r="T595" i="2"/>
  <c r="S595" i="2"/>
  <c r="F615" i="2"/>
  <c r="K615" i="2"/>
  <c r="J615" i="2"/>
  <c r="H615" i="2"/>
  <c r="T619" i="2"/>
  <c r="V619" i="2"/>
  <c r="U619" i="2"/>
  <c r="S619" i="2"/>
  <c r="T620" i="2"/>
  <c r="S620" i="2"/>
  <c r="Q620" i="2"/>
  <c r="V620" i="2"/>
  <c r="B628" i="2"/>
  <c r="L632" i="2"/>
  <c r="D632" i="2"/>
  <c r="W632" i="2"/>
  <c r="J632" i="2"/>
  <c r="H632" i="2"/>
  <c r="F632" i="2"/>
  <c r="B632" i="2"/>
  <c r="W644" i="2"/>
  <c r="H644" i="2"/>
  <c r="D644" i="2"/>
  <c r="L644" i="2"/>
  <c r="B644" i="2"/>
  <c r="K644" i="2"/>
  <c r="L648" i="2"/>
  <c r="D648" i="2"/>
  <c r="W648" i="2"/>
  <c r="J648" i="2"/>
  <c r="H648" i="2"/>
  <c r="F648" i="2"/>
  <c r="B648" i="2"/>
  <c r="W662" i="2"/>
  <c r="K662" i="2"/>
  <c r="F662" i="2"/>
  <c r="L662" i="2"/>
  <c r="J662" i="2"/>
  <c r="H662" i="2"/>
  <c r="D662" i="2"/>
  <c r="K678" i="2"/>
  <c r="W678" i="2"/>
  <c r="J678" i="2"/>
  <c r="D678" i="2"/>
  <c r="L678" i="2"/>
  <c r="H678" i="2"/>
  <c r="F678" i="2"/>
  <c r="V706" i="2"/>
  <c r="Q706" i="2"/>
  <c r="U706" i="2"/>
  <c r="T706" i="2"/>
  <c r="V746" i="2"/>
  <c r="Q746" i="2"/>
  <c r="S746" i="2"/>
  <c r="U746" i="2"/>
  <c r="T746" i="2"/>
  <c r="B546" i="2"/>
  <c r="J546" i="2"/>
  <c r="S551" i="2"/>
  <c r="B554" i="2"/>
  <c r="J554" i="2"/>
  <c r="S559" i="2"/>
  <c r="B562" i="2"/>
  <c r="J562" i="2"/>
  <c r="S567" i="2"/>
  <c r="S575" i="2"/>
  <c r="J578" i="2"/>
  <c r="S583" i="2"/>
  <c r="B586" i="2"/>
  <c r="J586" i="2"/>
  <c r="S591" i="2"/>
  <c r="B594" i="2"/>
  <c r="J594" i="2"/>
  <c r="U597" i="2"/>
  <c r="S599" i="2"/>
  <c r="V605" i="2"/>
  <c r="S611" i="2"/>
  <c r="V621" i="2"/>
  <c r="V637" i="2"/>
  <c r="V653" i="2"/>
  <c r="U668" i="2"/>
  <c r="S668" i="2"/>
  <c r="T689" i="2"/>
  <c r="V689" i="2"/>
  <c r="Q689" i="2"/>
  <c r="U689" i="2"/>
  <c r="L691" i="2"/>
  <c r="U692" i="2"/>
  <c r="Q692" i="2"/>
  <c r="L695" i="2"/>
  <c r="D695" i="2"/>
  <c r="F695" i="2"/>
  <c r="J695" i="2"/>
  <c r="U724" i="2"/>
  <c r="T724" i="2"/>
  <c r="F733" i="2"/>
  <c r="W733" i="2"/>
  <c r="Q739" i="2"/>
  <c r="T739" i="2"/>
  <c r="S739" i="2"/>
  <c r="U739" i="2"/>
  <c r="S742" i="2"/>
  <c r="U742" i="2"/>
  <c r="T742" i="2"/>
  <c r="Q742" i="2"/>
  <c r="U748" i="2"/>
  <c r="T748" i="2"/>
  <c r="Q748" i="2"/>
  <c r="S748" i="2"/>
  <c r="L768" i="2"/>
  <c r="D768" i="2"/>
  <c r="H768" i="2"/>
  <c r="J768" i="2"/>
  <c r="K768" i="2"/>
  <c r="W768" i="2"/>
  <c r="F768" i="2"/>
  <c r="Q680" i="2"/>
  <c r="S680" i="2"/>
  <c r="V680" i="2"/>
  <c r="U680" i="2"/>
  <c r="Q682" i="2"/>
  <c r="U682" i="2"/>
  <c r="U684" i="2"/>
  <c r="S684" i="2"/>
  <c r="S718" i="2"/>
  <c r="U718" i="2"/>
  <c r="V718" i="2"/>
  <c r="F720" i="2"/>
  <c r="L720" i="2"/>
  <c r="D720" i="2"/>
  <c r="W720" i="2"/>
  <c r="J720" i="2"/>
  <c r="L743" i="2"/>
  <c r="D743" i="2"/>
  <c r="K743" i="2"/>
  <c r="F743" i="2"/>
  <c r="H743" i="2"/>
  <c r="J745" i="2"/>
  <c r="B745" i="2"/>
  <c r="L745" i="2"/>
  <c r="D745" i="2"/>
  <c r="F745" i="2"/>
  <c r="K745" i="2"/>
  <c r="F749" i="2"/>
  <c r="W749" i="2"/>
  <c r="H749" i="2"/>
  <c r="B749" i="2"/>
  <c r="L749" i="2"/>
  <c r="W763" i="2"/>
  <c r="F763" i="2"/>
  <c r="L763" i="2"/>
  <c r="K763" i="2"/>
  <c r="J763" i="2"/>
  <c r="D763" i="2"/>
  <c r="F766" i="2"/>
  <c r="W766" i="2"/>
  <c r="D766" i="2"/>
  <c r="H766" i="2"/>
  <c r="B766" i="2"/>
  <c r="L766" i="2"/>
  <c r="K766" i="2"/>
  <c r="J766" i="2"/>
  <c r="S831" i="2"/>
  <c r="V831" i="2"/>
  <c r="U831" i="2"/>
  <c r="T831" i="2"/>
  <c r="Q831" i="2"/>
  <c r="T667" i="2"/>
  <c r="U667" i="2"/>
  <c r="T673" i="2"/>
  <c r="V673" i="2"/>
  <c r="Q673" i="2"/>
  <c r="U673" i="2"/>
  <c r="Q684" i="2"/>
  <c r="H691" i="2"/>
  <c r="J691" i="2"/>
  <c r="B691" i="2"/>
  <c r="D691" i="2"/>
  <c r="K694" i="2"/>
  <c r="W694" i="2"/>
  <c r="J694" i="2"/>
  <c r="D694" i="2"/>
  <c r="K716" i="2"/>
  <c r="J716" i="2"/>
  <c r="B716" i="2"/>
  <c r="W716" i="2"/>
  <c r="F716" i="2"/>
  <c r="Q718" i="2"/>
  <c r="T729" i="2"/>
  <c r="S729" i="2"/>
  <c r="V729" i="2"/>
  <c r="Q729" i="2"/>
  <c r="S734" i="2"/>
  <c r="U734" i="2"/>
  <c r="Q734" i="2"/>
  <c r="T734" i="2"/>
  <c r="S759" i="2"/>
  <c r="T759" i="2"/>
  <c r="V759" i="2"/>
  <c r="U759" i="2"/>
  <c r="Q759" i="2"/>
  <c r="Q785" i="2"/>
  <c r="U785" i="2"/>
  <c r="V785" i="2"/>
  <c r="T785" i="2"/>
  <c r="S785" i="2"/>
  <c r="T526" i="2"/>
  <c r="T534" i="2"/>
  <c r="T542" i="2"/>
  <c r="F546" i="2"/>
  <c r="T550" i="2"/>
  <c r="F554" i="2"/>
  <c r="T558" i="2"/>
  <c r="F562" i="2"/>
  <c r="T566" i="2"/>
  <c r="T574" i="2"/>
  <c r="T582" i="2"/>
  <c r="F586" i="2"/>
  <c r="T590" i="2"/>
  <c r="F594" i="2"/>
  <c r="Q597" i="2"/>
  <c r="T598" i="2"/>
  <c r="Q605" i="2"/>
  <c r="Q621" i="2"/>
  <c r="Q637" i="2"/>
  <c r="Q653" i="2"/>
  <c r="Q664" i="2"/>
  <c r="S664" i="2"/>
  <c r="V664" i="2"/>
  <c r="Q667" i="2"/>
  <c r="V668" i="2"/>
  <c r="S670" i="2"/>
  <c r="U670" i="2"/>
  <c r="Q670" i="2"/>
  <c r="V670" i="2"/>
  <c r="U676" i="2"/>
  <c r="T676" i="2"/>
  <c r="T680" i="2"/>
  <c r="S682" i="2"/>
  <c r="S686" i="2"/>
  <c r="U686" i="2"/>
  <c r="Q686" i="2"/>
  <c r="V686" i="2"/>
  <c r="V692" i="2"/>
  <c r="B694" i="2"/>
  <c r="U700" i="2"/>
  <c r="S700" i="2"/>
  <c r="V700" i="2"/>
  <c r="K708" i="2"/>
  <c r="J708" i="2"/>
  <c r="B708" i="2"/>
  <c r="W708" i="2"/>
  <c r="L708" i="2"/>
  <c r="S710" i="2"/>
  <c r="U710" i="2"/>
  <c r="T710" i="2"/>
  <c r="B720" i="2"/>
  <c r="V724" i="2"/>
  <c r="B743" i="2"/>
  <c r="W745" i="2"/>
  <c r="D749" i="2"/>
  <c r="T756" i="2"/>
  <c r="S756" i="2"/>
  <c r="V756" i="2"/>
  <c r="U756" i="2"/>
  <c r="Q756" i="2"/>
  <c r="B772" i="2"/>
  <c r="H779" i="2"/>
  <c r="F779" i="2"/>
  <c r="S791" i="2"/>
  <c r="V791" i="2"/>
  <c r="U791" i="2"/>
  <c r="Q791" i="2"/>
  <c r="T791" i="2"/>
  <c r="F606" i="2"/>
  <c r="S608" i="2"/>
  <c r="V608" i="2"/>
  <c r="V609" i="2"/>
  <c r="Q609" i="2"/>
  <c r="Q610" i="2"/>
  <c r="T610" i="2"/>
  <c r="S624" i="2"/>
  <c r="V624" i="2"/>
  <c r="V625" i="2"/>
  <c r="Q625" i="2"/>
  <c r="Q626" i="2"/>
  <c r="T626" i="2"/>
  <c r="K638" i="2"/>
  <c r="F638" i="2"/>
  <c r="S640" i="2"/>
  <c r="V640" i="2"/>
  <c r="V641" i="2"/>
  <c r="Q641" i="2"/>
  <c r="Q642" i="2"/>
  <c r="T642" i="2"/>
  <c r="K654" i="2"/>
  <c r="F654" i="2"/>
  <c r="S656" i="2"/>
  <c r="V656" i="2"/>
  <c r="V657" i="2"/>
  <c r="Q657" i="2"/>
  <c r="Q658" i="2"/>
  <c r="T658" i="2"/>
  <c r="S673" i="2"/>
  <c r="K676" i="2"/>
  <c r="W676" i="2"/>
  <c r="B676" i="2"/>
  <c r="L679" i="2"/>
  <c r="D679" i="2"/>
  <c r="F679" i="2"/>
  <c r="J679" i="2"/>
  <c r="T682" i="2"/>
  <c r="T684" i="2"/>
  <c r="F691" i="2"/>
  <c r="K695" i="2"/>
  <c r="W695" i="2"/>
  <c r="Q698" i="2"/>
  <c r="U698" i="2"/>
  <c r="K700" i="2"/>
  <c r="H700" i="2"/>
  <c r="L700" i="2"/>
  <c r="H710" i="2"/>
  <c r="K710" i="2"/>
  <c r="F710" i="2"/>
  <c r="D716" i="2"/>
  <c r="T718" i="2"/>
  <c r="V722" i="2"/>
  <c r="Q722" i="2"/>
  <c r="T722" i="2"/>
  <c r="S722" i="2"/>
  <c r="U729" i="2"/>
  <c r="Q731" i="2"/>
  <c r="T731" i="2"/>
  <c r="S731" i="2"/>
  <c r="U731" i="2"/>
  <c r="V734" i="2"/>
  <c r="L735" i="2"/>
  <c r="D735" i="2"/>
  <c r="K735" i="2"/>
  <c r="F735" i="2"/>
  <c r="T737" i="2"/>
  <c r="S737" i="2"/>
  <c r="V737" i="2"/>
  <c r="U737" i="2"/>
  <c r="B768" i="2"/>
  <c r="S605" i="2"/>
  <c r="Q608" i="2"/>
  <c r="Q611" i="2"/>
  <c r="S621" i="2"/>
  <c r="Q624" i="2"/>
  <c r="Q627" i="2"/>
  <c r="S637" i="2"/>
  <c r="Q640" i="2"/>
  <c r="Q643" i="2"/>
  <c r="S653" i="2"/>
  <c r="Q656" i="2"/>
  <c r="Q659" i="2"/>
  <c r="L663" i="2"/>
  <c r="D663" i="2"/>
  <c r="F663" i="2"/>
  <c r="J663" i="2"/>
  <c r="T664" i="2"/>
  <c r="Q666" i="2"/>
  <c r="U666" i="2"/>
  <c r="S667" i="2"/>
  <c r="F669" i="2"/>
  <c r="H669" i="2"/>
  <c r="K669" i="2"/>
  <c r="T670" i="2"/>
  <c r="D676" i="2"/>
  <c r="B679" i="2"/>
  <c r="J681" i="2"/>
  <c r="B681" i="2"/>
  <c r="L681" i="2"/>
  <c r="D681" i="2"/>
  <c r="W681" i="2"/>
  <c r="V682" i="2"/>
  <c r="T683" i="2"/>
  <c r="U683" i="2"/>
  <c r="V683" i="2"/>
  <c r="V684" i="2"/>
  <c r="T686" i="2"/>
  <c r="F694" i="2"/>
  <c r="B700" i="2"/>
  <c r="D708" i="2"/>
  <c r="B710" i="2"/>
  <c r="B735" i="2"/>
  <c r="Q737" i="2"/>
  <c r="J749" i="2"/>
  <c r="B763" i="2"/>
  <c r="L864" i="2"/>
  <c r="D864" i="2"/>
  <c r="H864" i="2"/>
  <c r="W864" i="2"/>
  <c r="K864" i="2"/>
  <c r="F864" i="2"/>
  <c r="B864" i="2"/>
  <c r="J864" i="2"/>
  <c r="U781" i="2"/>
  <c r="Q781" i="2"/>
  <c r="V781" i="2"/>
  <c r="T781" i="2"/>
  <c r="S781" i="2"/>
  <c r="L796" i="2"/>
  <c r="K796" i="2"/>
  <c r="V804" i="2"/>
  <c r="U804" i="2"/>
  <c r="Q804" i="2"/>
  <c r="T804" i="2"/>
  <c r="S804" i="2"/>
  <c r="Q696" i="2"/>
  <c r="S696" i="2"/>
  <c r="V696" i="2"/>
  <c r="S702" i="2"/>
  <c r="U702" i="2"/>
  <c r="Q702" i="2"/>
  <c r="V702" i="2"/>
  <c r="T705" i="2"/>
  <c r="V705" i="2"/>
  <c r="Q705" i="2"/>
  <c r="U705" i="2"/>
  <c r="V714" i="2"/>
  <c r="Q714" i="2"/>
  <c r="U716" i="2"/>
  <c r="T716" i="2"/>
  <c r="F728" i="2"/>
  <c r="H728" i="2"/>
  <c r="L728" i="2"/>
  <c r="U732" i="2"/>
  <c r="T732" i="2"/>
  <c r="V732" i="2"/>
  <c r="S732" i="2"/>
  <c r="K765" i="2"/>
  <c r="H765" i="2"/>
  <c r="J765" i="2"/>
  <c r="L765" i="2"/>
  <c r="W765" i="2"/>
  <c r="F765" i="2"/>
  <c r="D765" i="2"/>
  <c r="S819" i="2"/>
  <c r="V819" i="2"/>
  <c r="U819" i="2"/>
  <c r="T819" i="2"/>
  <c r="Q819" i="2"/>
  <c r="W878" i="2"/>
  <c r="D878" i="2"/>
  <c r="J878" i="2"/>
  <c r="L878" i="2"/>
  <c r="K878" i="2"/>
  <c r="B878" i="2"/>
  <c r="H878" i="2"/>
  <c r="F878" i="2"/>
  <c r="T762" i="2"/>
  <c r="U762" i="2"/>
  <c r="S762" i="2"/>
  <c r="V762" i="2"/>
  <c r="Q762" i="2"/>
  <c r="S803" i="2"/>
  <c r="V803" i="2"/>
  <c r="U803" i="2"/>
  <c r="T803" i="2"/>
  <c r="Q803" i="2"/>
  <c r="U805" i="2"/>
  <c r="Q805" i="2"/>
  <c r="V805" i="2"/>
  <c r="T805" i="2"/>
  <c r="S805" i="2"/>
  <c r="T963" i="2"/>
  <c r="Q963" i="2"/>
  <c r="S963" i="2"/>
  <c r="V963" i="2"/>
  <c r="U963" i="2"/>
  <c r="J818" i="2"/>
  <c r="B818" i="2"/>
  <c r="F818" i="2"/>
  <c r="W818" i="2"/>
  <c r="L818" i="2"/>
  <c r="K818" i="2"/>
  <c r="D818" i="2"/>
  <c r="H818" i="2"/>
  <c r="L832" i="2"/>
  <c r="D832" i="2"/>
  <c r="H832" i="2"/>
  <c r="J832" i="2"/>
  <c r="B832" i="2"/>
  <c r="K832" i="2"/>
  <c r="F832" i="2"/>
  <c r="V875" i="2"/>
  <c r="S875" i="2"/>
  <c r="T875" i="2"/>
  <c r="Q875" i="2"/>
  <c r="U875" i="2"/>
  <c r="S662" i="2"/>
  <c r="U662" i="2"/>
  <c r="T665" i="2"/>
  <c r="V665" i="2"/>
  <c r="F677" i="2"/>
  <c r="H677" i="2"/>
  <c r="S678" i="2"/>
  <c r="U678" i="2"/>
  <c r="T681" i="2"/>
  <c r="V681" i="2"/>
  <c r="F693" i="2"/>
  <c r="H693" i="2"/>
  <c r="S694" i="2"/>
  <c r="U694" i="2"/>
  <c r="T697" i="2"/>
  <c r="V697" i="2"/>
  <c r="U708" i="2"/>
  <c r="T708" i="2"/>
  <c r="L719" i="2"/>
  <c r="D719" i="2"/>
  <c r="K719" i="2"/>
  <c r="F719" i="2"/>
  <c r="Q723" i="2"/>
  <c r="T723" i="2"/>
  <c r="V738" i="2"/>
  <c r="Q738" i="2"/>
  <c r="V752" i="2"/>
  <c r="Q752" i="2"/>
  <c r="T754" i="2"/>
  <c r="Q754" i="2"/>
  <c r="U754" i="2"/>
  <c r="J764" i="2"/>
  <c r="U765" i="2"/>
  <c r="S765" i="2"/>
  <c r="V765" i="2"/>
  <c r="V768" i="2"/>
  <c r="S768" i="2"/>
  <c r="U768" i="2"/>
  <c r="F770" i="2"/>
  <c r="J800" i="2"/>
  <c r="S815" i="2"/>
  <c r="V815" i="2"/>
  <c r="Q815" i="2"/>
  <c r="U815" i="2"/>
  <c r="T815" i="2"/>
  <c r="S847" i="2"/>
  <c r="V847" i="2"/>
  <c r="Q847" i="2"/>
  <c r="U847" i="2"/>
  <c r="T847" i="2"/>
  <c r="F854" i="2"/>
  <c r="J854" i="2"/>
  <c r="B854" i="2"/>
  <c r="H854" i="2"/>
  <c r="W854" i="2"/>
  <c r="L854" i="2"/>
  <c r="K854" i="2"/>
  <c r="W863" i="2"/>
  <c r="L863" i="2"/>
  <c r="B863" i="2"/>
  <c r="J863" i="2"/>
  <c r="D863" i="2"/>
  <c r="K863" i="2"/>
  <c r="F863" i="2"/>
  <c r="U915" i="2"/>
  <c r="Q915" i="2"/>
  <c r="T915" i="2"/>
  <c r="S915" i="2"/>
  <c r="K970" i="2"/>
  <c r="W970" i="2"/>
  <c r="L970" i="2"/>
  <c r="B970" i="2"/>
  <c r="J970" i="2"/>
  <c r="H970" i="2"/>
  <c r="D970" i="2"/>
  <c r="F970" i="2"/>
  <c r="T877" i="2"/>
  <c r="U877" i="2"/>
  <c r="S877" i="2"/>
  <c r="Q877" i="2"/>
  <c r="T889" i="2"/>
  <c r="S889" i="2"/>
  <c r="U889" i="2"/>
  <c r="V889" i="2"/>
  <c r="Q889" i="2"/>
  <c r="U891" i="2"/>
  <c r="T891" i="2"/>
  <c r="Q891" i="2"/>
  <c r="V891" i="2"/>
  <c r="S891" i="2"/>
  <c r="H939" i="2"/>
  <c r="F939" i="2"/>
  <c r="W939" i="2"/>
  <c r="K939" i="2"/>
  <c r="J939" i="2"/>
  <c r="B939" i="2"/>
  <c r="D939" i="2"/>
  <c r="L939" i="2"/>
  <c r="U773" i="2"/>
  <c r="Q773" i="2"/>
  <c r="S773" i="2"/>
  <c r="V773" i="2"/>
  <c r="L776" i="2"/>
  <c r="D776" i="2"/>
  <c r="H776" i="2"/>
  <c r="B776" i="2"/>
  <c r="F776" i="2"/>
  <c r="U789" i="2"/>
  <c r="Q789" i="2"/>
  <c r="T789" i="2"/>
  <c r="S789" i="2"/>
  <c r="F806" i="2"/>
  <c r="J806" i="2"/>
  <c r="B806" i="2"/>
  <c r="L806" i="2"/>
  <c r="K806" i="2"/>
  <c r="W806" i="2"/>
  <c r="F834" i="2"/>
  <c r="L834" i="2"/>
  <c r="F758" i="2"/>
  <c r="L758" i="2"/>
  <c r="K758" i="2"/>
  <c r="B758" i="2"/>
  <c r="H764" i="2"/>
  <c r="L764" i="2"/>
  <c r="K764" i="2"/>
  <c r="B764" i="2"/>
  <c r="S771" i="2"/>
  <c r="T771" i="2"/>
  <c r="V771" i="2"/>
  <c r="W783" i="2"/>
  <c r="L783" i="2"/>
  <c r="K783" i="2"/>
  <c r="W787" i="2"/>
  <c r="D787" i="2"/>
  <c r="B787" i="2"/>
  <c r="F790" i="2"/>
  <c r="J790" i="2"/>
  <c r="B790" i="2"/>
  <c r="W790" i="2"/>
  <c r="L790" i="2"/>
  <c r="K790" i="2"/>
  <c r="Q801" i="2"/>
  <c r="U801" i="2"/>
  <c r="V877" i="2"/>
  <c r="W981" i="2"/>
  <c r="L981" i="2"/>
  <c r="D981" i="2"/>
  <c r="K981" i="2"/>
  <c r="F981" i="2"/>
  <c r="B981" i="2"/>
  <c r="J981" i="2"/>
  <c r="H981" i="2"/>
  <c r="F992" i="2"/>
  <c r="W992" i="2"/>
  <c r="L992" i="2"/>
  <c r="B992" i="2"/>
  <c r="D992" i="2"/>
  <c r="K992" i="2"/>
  <c r="J992" i="2"/>
  <c r="H992" i="2"/>
  <c r="T721" i="2"/>
  <c r="S721" i="2"/>
  <c r="V721" i="2"/>
  <c r="S726" i="2"/>
  <c r="U726" i="2"/>
  <c r="U740" i="2"/>
  <c r="T740" i="2"/>
  <c r="F741" i="2"/>
  <c r="W741" i="2"/>
  <c r="H741" i="2"/>
  <c r="Q753" i="2"/>
  <c r="U753" i="2"/>
  <c r="T753" i="2"/>
  <c r="D758" i="2"/>
  <c r="D764" i="2"/>
  <c r="S767" i="2"/>
  <c r="V767" i="2"/>
  <c r="U767" i="2"/>
  <c r="Q771" i="2"/>
  <c r="T773" i="2"/>
  <c r="B783" i="2"/>
  <c r="F787" i="2"/>
  <c r="V789" i="2"/>
  <c r="W799" i="2"/>
  <c r="D799" i="2"/>
  <c r="H799" i="2"/>
  <c r="K799" i="2"/>
  <c r="U821" i="2"/>
  <c r="Q821" i="2"/>
  <c r="V821" i="2"/>
  <c r="T821" i="2"/>
  <c r="S821" i="2"/>
  <c r="Q833" i="2"/>
  <c r="U833" i="2"/>
  <c r="V833" i="2"/>
  <c r="T833" i="2"/>
  <c r="S833" i="2"/>
  <c r="S859" i="2"/>
  <c r="Q859" i="2"/>
  <c r="T859" i="2"/>
  <c r="Q672" i="2"/>
  <c r="S672" i="2"/>
  <c r="B677" i="2"/>
  <c r="L677" i="2"/>
  <c r="L687" i="2"/>
  <c r="D687" i="2"/>
  <c r="F687" i="2"/>
  <c r="Q688" i="2"/>
  <c r="S688" i="2"/>
  <c r="B693" i="2"/>
  <c r="L693" i="2"/>
  <c r="L703" i="2"/>
  <c r="D703" i="2"/>
  <c r="F703" i="2"/>
  <c r="Q704" i="2"/>
  <c r="S704" i="2"/>
  <c r="L709" i="2"/>
  <c r="L711" i="2"/>
  <c r="D711" i="2"/>
  <c r="K711" i="2"/>
  <c r="F711" i="2"/>
  <c r="Q715" i="2"/>
  <c r="T715" i="2"/>
  <c r="J719" i="2"/>
  <c r="W719" i="2"/>
  <c r="Q721" i="2"/>
  <c r="Q726" i="2"/>
  <c r="V730" i="2"/>
  <c r="Q730" i="2"/>
  <c r="Q740" i="2"/>
  <c r="T745" i="2"/>
  <c r="S745" i="2"/>
  <c r="V745" i="2"/>
  <c r="V755" i="2"/>
  <c r="Q755" i="2"/>
  <c r="F764" i="2"/>
  <c r="Q767" i="2"/>
  <c r="W775" i="2"/>
  <c r="D775" i="2"/>
  <c r="K780" i="2"/>
  <c r="D783" i="2"/>
  <c r="H787" i="2"/>
  <c r="D790" i="2"/>
  <c r="S795" i="2"/>
  <c r="T795" i="2"/>
  <c r="U795" i="2"/>
  <c r="S801" i="2"/>
  <c r="V808" i="2"/>
  <c r="T808" i="2"/>
  <c r="S808" i="2"/>
  <c r="U808" i="2"/>
  <c r="V820" i="2"/>
  <c r="U820" i="2"/>
  <c r="T820" i="2"/>
  <c r="S820" i="2"/>
  <c r="W827" i="2"/>
  <c r="D827" i="2"/>
  <c r="L827" i="2"/>
  <c r="B827" i="2"/>
  <c r="H827" i="2"/>
  <c r="F827" i="2"/>
  <c r="K827" i="2"/>
  <c r="H863" i="2"/>
  <c r="H879" i="2"/>
  <c r="J879" i="2"/>
  <c r="K879" i="2"/>
  <c r="W879" i="2"/>
  <c r="B879" i="2"/>
  <c r="F879" i="2"/>
  <c r="D879" i="2"/>
  <c r="L879" i="2"/>
  <c r="J770" i="2"/>
  <c r="B770" i="2"/>
  <c r="W770" i="2"/>
  <c r="L770" i="2"/>
  <c r="K770" i="2"/>
  <c r="V772" i="2"/>
  <c r="S772" i="2"/>
  <c r="U772" i="2"/>
  <c r="Q777" i="2"/>
  <c r="U777" i="2"/>
  <c r="F783" i="2"/>
  <c r="V784" i="2"/>
  <c r="Q784" i="2"/>
  <c r="J787" i="2"/>
  <c r="W795" i="2"/>
  <c r="H795" i="2"/>
  <c r="F795" i="2"/>
  <c r="D795" i="2"/>
  <c r="K795" i="2"/>
  <c r="T801" i="2"/>
  <c r="D806" i="2"/>
  <c r="W807" i="2"/>
  <c r="J807" i="2"/>
  <c r="H807" i="2"/>
  <c r="L807" i="2"/>
  <c r="K807" i="2"/>
  <c r="L808" i="2"/>
  <c r="D808" i="2"/>
  <c r="H808" i="2"/>
  <c r="F808" i="2"/>
  <c r="B808" i="2"/>
  <c r="J808" i="2"/>
  <c r="Q809" i="2"/>
  <c r="U809" i="2"/>
  <c r="T809" i="2"/>
  <c r="S809" i="2"/>
  <c r="V816" i="2"/>
  <c r="U816" i="2"/>
  <c r="Q816" i="2"/>
  <c r="S816" i="2"/>
  <c r="H820" i="2"/>
  <c r="L820" i="2"/>
  <c r="D820" i="2"/>
  <c r="J820" i="2"/>
  <c r="B820" i="2"/>
  <c r="W820" i="2"/>
  <c r="F820" i="2"/>
  <c r="U859" i="2"/>
  <c r="S712" i="2"/>
  <c r="S720" i="2"/>
  <c r="S728" i="2"/>
  <c r="S736" i="2"/>
  <c r="S744" i="2"/>
  <c r="T751" i="2"/>
  <c r="S757" i="2"/>
  <c r="S760" i="2"/>
  <c r="S763" i="2"/>
  <c r="J778" i="2"/>
  <c r="B778" i="2"/>
  <c r="F778" i="2"/>
  <c r="F782" i="2"/>
  <c r="J782" i="2"/>
  <c r="B782" i="2"/>
  <c r="Q793" i="2"/>
  <c r="U793" i="2"/>
  <c r="V793" i="2"/>
  <c r="T793" i="2"/>
  <c r="V796" i="2"/>
  <c r="S796" i="2"/>
  <c r="S807" i="2"/>
  <c r="U807" i="2"/>
  <c r="T807" i="2"/>
  <c r="U829" i="2"/>
  <c r="Q829" i="2"/>
  <c r="V832" i="2"/>
  <c r="U832" i="2"/>
  <c r="T832" i="2"/>
  <c r="S832" i="2"/>
  <c r="Q841" i="2"/>
  <c r="U841" i="2"/>
  <c r="K846" i="2"/>
  <c r="W851" i="2"/>
  <c r="J851" i="2"/>
  <c r="D851" i="2"/>
  <c r="B851" i="2"/>
  <c r="L851" i="2"/>
  <c r="F851" i="2"/>
  <c r="H868" i="2"/>
  <c r="L868" i="2"/>
  <c r="D868" i="2"/>
  <c r="F868" i="2"/>
  <c r="W868" i="2"/>
  <c r="K868" i="2"/>
  <c r="J868" i="2"/>
  <c r="Q895" i="2"/>
  <c r="T895" i="2"/>
  <c r="U895" i="2"/>
  <c r="F908" i="2"/>
  <c r="W839" i="2"/>
  <c r="D839" i="2"/>
  <c r="L839" i="2"/>
  <c r="B839" i="2"/>
  <c r="Q849" i="2"/>
  <c r="U849" i="2"/>
  <c r="V849" i="2"/>
  <c r="T849" i="2"/>
  <c r="S849" i="2"/>
  <c r="V856" i="2"/>
  <c r="S856" i="2"/>
  <c r="Q856" i="2"/>
  <c r="U856" i="2"/>
  <c r="U886" i="2"/>
  <c r="S886" i="2"/>
  <c r="T886" i="2"/>
  <c r="V886" i="2"/>
  <c r="Q898" i="2"/>
  <c r="S898" i="2"/>
  <c r="U898" i="2"/>
  <c r="T898" i="2"/>
  <c r="U914" i="2"/>
  <c r="T914" i="2"/>
  <c r="Q914" i="2"/>
  <c r="V914" i="2"/>
  <c r="S914" i="2"/>
  <c r="J866" i="2"/>
  <c r="B866" i="2"/>
  <c r="F866" i="2"/>
  <c r="K866" i="2"/>
  <c r="H866" i="2"/>
  <c r="W866" i="2"/>
  <c r="L866" i="2"/>
  <c r="S874" i="2"/>
  <c r="V874" i="2"/>
  <c r="Q874" i="2"/>
  <c r="U874" i="2"/>
  <c r="J885" i="2"/>
  <c r="B885" i="2"/>
  <c r="H885" i="2"/>
  <c r="F885" i="2"/>
  <c r="W885" i="2"/>
  <c r="L885" i="2"/>
  <c r="K885" i="2"/>
  <c r="K886" i="2"/>
  <c r="W886" i="2"/>
  <c r="B886" i="2"/>
  <c r="H886" i="2"/>
  <c r="J886" i="2"/>
  <c r="F886" i="2"/>
  <c r="D886" i="2"/>
  <c r="L886" i="2"/>
  <c r="W897" i="2"/>
  <c r="J897" i="2"/>
  <c r="L897" i="2"/>
  <c r="B897" i="2"/>
  <c r="H897" i="2"/>
  <c r="D897" i="2"/>
  <c r="K897" i="2"/>
  <c r="F897" i="2"/>
  <c r="F900" i="2"/>
  <c r="K900" i="2"/>
  <c r="B900" i="2"/>
  <c r="H900" i="2"/>
  <c r="L900" i="2"/>
  <c r="J900" i="2"/>
  <c r="D900" i="2"/>
  <c r="J917" i="2"/>
  <c r="H917" i="2"/>
  <c r="W917" i="2"/>
  <c r="L917" i="2"/>
  <c r="K917" i="2"/>
  <c r="B917" i="2"/>
  <c r="F917" i="2"/>
  <c r="D917" i="2"/>
  <c r="S955" i="2"/>
  <c r="U955" i="2"/>
  <c r="V955" i="2"/>
  <c r="T955" i="2"/>
  <c r="Q955" i="2"/>
  <c r="J774" i="2"/>
  <c r="B802" i="2"/>
  <c r="F822" i="2"/>
  <c r="J822" i="2"/>
  <c r="B822" i="2"/>
  <c r="H822" i="2"/>
  <c r="L822" i="2"/>
  <c r="S835" i="2"/>
  <c r="T835" i="2"/>
  <c r="Q835" i="2"/>
  <c r="V835" i="2"/>
  <c r="F839" i="2"/>
  <c r="T856" i="2"/>
  <c r="J858" i="2"/>
  <c r="B858" i="2"/>
  <c r="F858" i="2"/>
  <c r="D858" i="2"/>
  <c r="K858" i="2"/>
  <c r="H858" i="2"/>
  <c r="V872" i="2"/>
  <c r="Q872" i="2"/>
  <c r="S872" i="2"/>
  <c r="U872" i="2"/>
  <c r="T872" i="2"/>
  <c r="V898" i="2"/>
  <c r="Q751" i="2"/>
  <c r="Q757" i="2"/>
  <c r="Q760" i="2"/>
  <c r="L761" i="2"/>
  <c r="W782" i="2"/>
  <c r="H788" i="2"/>
  <c r="L788" i="2"/>
  <c r="D788" i="2"/>
  <c r="U797" i="2"/>
  <c r="Q797" i="2"/>
  <c r="S797" i="2"/>
  <c r="H828" i="2"/>
  <c r="L828" i="2"/>
  <c r="D828" i="2"/>
  <c r="B828" i="2"/>
  <c r="W828" i="2"/>
  <c r="K828" i="2"/>
  <c r="F828" i="2"/>
  <c r="V836" i="2"/>
  <c r="S836" i="2"/>
  <c r="Q836" i="2"/>
  <c r="U836" i="2"/>
  <c r="H839" i="2"/>
  <c r="K840" i="2"/>
  <c r="U853" i="2"/>
  <c r="Q853" i="2"/>
  <c r="T853" i="2"/>
  <c r="V853" i="2"/>
  <c r="V860" i="2"/>
  <c r="Q860" i="2"/>
  <c r="S860" i="2"/>
  <c r="U860" i="2"/>
  <c r="T860" i="2"/>
  <c r="F862" i="2"/>
  <c r="J862" i="2"/>
  <c r="B862" i="2"/>
  <c r="D862" i="2"/>
  <c r="L862" i="2"/>
  <c r="K862" i="2"/>
  <c r="H862" i="2"/>
  <c r="T874" i="2"/>
  <c r="V922" i="2"/>
  <c r="Q922" i="2"/>
  <c r="T922" i="2"/>
  <c r="U922" i="2"/>
  <c r="Q817" i="2"/>
  <c r="U817" i="2"/>
  <c r="F830" i="2"/>
  <c r="J830" i="2"/>
  <c r="B830" i="2"/>
  <c r="J842" i="2"/>
  <c r="B842" i="2"/>
  <c r="F842" i="2"/>
  <c r="W843" i="2"/>
  <c r="J843" i="2"/>
  <c r="V868" i="2"/>
  <c r="T868" i="2"/>
  <c r="S871" i="2"/>
  <c r="Q871" i="2"/>
  <c r="T871" i="2"/>
  <c r="D882" i="2"/>
  <c r="H882" i="2"/>
  <c r="L882" i="2"/>
  <c r="J882" i="2"/>
  <c r="B888" i="2"/>
  <c r="K888" i="2"/>
  <c r="D888" i="2"/>
  <c r="L888" i="2"/>
  <c r="F888" i="2"/>
  <c r="T896" i="2"/>
  <c r="Q896" i="2"/>
  <c r="S896" i="2"/>
  <c r="K907" i="2"/>
  <c r="D907" i="2"/>
  <c r="F907" i="2"/>
  <c r="W907" i="2"/>
  <c r="L907" i="2"/>
  <c r="J907" i="2"/>
  <c r="Q919" i="2"/>
  <c r="S919" i="2"/>
  <c r="V919" i="2"/>
  <c r="T919" i="2"/>
  <c r="T934" i="2"/>
  <c r="V934" i="2"/>
  <c r="Q934" i="2"/>
  <c r="U934" i="2"/>
  <c r="V940" i="2"/>
  <c r="Q940" i="2"/>
  <c r="U940" i="2"/>
  <c r="T940" i="2"/>
  <c r="S940" i="2"/>
  <c r="W968" i="2"/>
  <c r="J968" i="2"/>
  <c r="L968" i="2"/>
  <c r="B968" i="2"/>
  <c r="K968" i="2"/>
  <c r="D968" i="2"/>
  <c r="H968" i="2"/>
  <c r="S977" i="2"/>
  <c r="U977" i="2"/>
  <c r="T977" i="2"/>
  <c r="Q977" i="2"/>
  <c r="V977" i="2"/>
  <c r="J810" i="2"/>
  <c r="B810" i="2"/>
  <c r="F810" i="2"/>
  <c r="W814" i="2"/>
  <c r="V817" i="2"/>
  <c r="K830" i="2"/>
  <c r="U837" i="2"/>
  <c r="Q837" i="2"/>
  <c r="K842" i="2"/>
  <c r="K843" i="2"/>
  <c r="U845" i="2"/>
  <c r="Q845" i="2"/>
  <c r="T845" i="2"/>
  <c r="H852" i="2"/>
  <c r="L852" i="2"/>
  <c r="D852" i="2"/>
  <c r="U868" i="2"/>
  <c r="U869" i="2"/>
  <c r="Q869" i="2"/>
  <c r="T869" i="2"/>
  <c r="F887" i="2"/>
  <c r="H887" i="2"/>
  <c r="L887" i="2"/>
  <c r="B887" i="2"/>
  <c r="K887" i="2"/>
  <c r="D887" i="2"/>
  <c r="H888" i="2"/>
  <c r="W888" i="2"/>
  <c r="H907" i="2"/>
  <c r="S909" i="2"/>
  <c r="Q909" i="2"/>
  <c r="U909" i="2"/>
  <c r="W925" i="2"/>
  <c r="L925" i="2"/>
  <c r="K925" i="2"/>
  <c r="B925" i="2"/>
  <c r="F925" i="2"/>
  <c r="U937" i="2"/>
  <c r="Q937" i="2"/>
  <c r="T937" i="2"/>
  <c r="S937" i="2"/>
  <c r="Q811" i="2"/>
  <c r="Q812" i="2"/>
  <c r="U813" i="2"/>
  <c r="Q813" i="2"/>
  <c r="Q823" i="2"/>
  <c r="Q824" i="2"/>
  <c r="Q825" i="2"/>
  <c r="U825" i="2"/>
  <c r="L830" i="2"/>
  <c r="F838" i="2"/>
  <c r="J838" i="2"/>
  <c r="B838" i="2"/>
  <c r="L842" i="2"/>
  <c r="W842" i="2"/>
  <c r="L843" i="2"/>
  <c r="Q848" i="2"/>
  <c r="S855" i="2"/>
  <c r="Q855" i="2"/>
  <c r="V855" i="2"/>
  <c r="Q865" i="2"/>
  <c r="U865" i="2"/>
  <c r="T865" i="2"/>
  <c r="S867" i="2"/>
  <c r="U867" i="2"/>
  <c r="K882" i="2"/>
  <c r="L910" i="2"/>
  <c r="D910" i="2"/>
  <c r="H910" i="2"/>
  <c r="B910" i="2"/>
  <c r="W910" i="2"/>
  <c r="K910" i="2"/>
  <c r="W927" i="2"/>
  <c r="J927" i="2"/>
  <c r="H927" i="2"/>
  <c r="K927" i="2"/>
  <c r="F927" i="2"/>
  <c r="L956" i="2"/>
  <c r="D956" i="2"/>
  <c r="F956" i="2"/>
  <c r="J956" i="2"/>
  <c r="W956" i="2"/>
  <c r="K956" i="2"/>
  <c r="H956" i="2"/>
  <c r="B956" i="2"/>
  <c r="F968" i="2"/>
  <c r="B814" i="2"/>
  <c r="W830" i="2"/>
  <c r="B843" i="2"/>
  <c r="H844" i="2"/>
  <c r="L844" i="2"/>
  <c r="D844" i="2"/>
  <c r="W867" i="2"/>
  <c r="J867" i="2"/>
  <c r="L867" i="2"/>
  <c r="B867" i="2"/>
  <c r="S878" i="2"/>
  <c r="U878" i="2"/>
  <c r="U880" i="2"/>
  <c r="V880" i="2"/>
  <c r="Q880" i="2"/>
  <c r="T880" i="2"/>
  <c r="H906" i="2"/>
  <c r="K906" i="2"/>
  <c r="B906" i="2"/>
  <c r="F906" i="2"/>
  <c r="L906" i="2"/>
  <c r="T912" i="2"/>
  <c r="S912" i="2"/>
  <c r="V912" i="2"/>
  <c r="Q912" i="2"/>
  <c r="U923" i="2"/>
  <c r="T923" i="2"/>
  <c r="S923" i="2"/>
  <c r="V923" i="2"/>
  <c r="Q923" i="2"/>
  <c r="J926" i="2"/>
  <c r="D926" i="2"/>
  <c r="H926" i="2"/>
  <c r="W926" i="2"/>
  <c r="L926" i="2"/>
  <c r="B926" i="2"/>
  <c r="K926" i="2"/>
  <c r="F926" i="2"/>
  <c r="H936" i="2"/>
  <c r="J936" i="2"/>
  <c r="F936" i="2"/>
  <c r="K936" i="2"/>
  <c r="W936" i="2"/>
  <c r="D936" i="2"/>
  <c r="L936" i="2"/>
  <c r="V937" i="2"/>
  <c r="J850" i="2"/>
  <c r="B850" i="2"/>
  <c r="F850" i="2"/>
  <c r="F881" i="2"/>
  <c r="H881" i="2"/>
  <c r="L881" i="2"/>
  <c r="S882" i="2"/>
  <c r="T882" i="2"/>
  <c r="L894" i="2"/>
  <c r="D894" i="2"/>
  <c r="W894" i="2"/>
  <c r="K894" i="2"/>
  <c r="B894" i="2"/>
  <c r="H901" i="2"/>
  <c r="B901" i="2"/>
  <c r="Q903" i="2"/>
  <c r="T903" i="2"/>
  <c r="S903" i="2"/>
  <c r="V903" i="2"/>
  <c r="V918" i="2"/>
  <c r="Q918" i="2"/>
  <c r="T918" i="2"/>
  <c r="U918" i="2"/>
  <c r="T926" i="2"/>
  <c r="U926" i="2"/>
  <c r="S926" i="2"/>
  <c r="V926" i="2"/>
  <c r="S935" i="2"/>
  <c r="Q935" i="2"/>
  <c r="U935" i="2"/>
  <c r="T935" i="2"/>
  <c r="Q941" i="2"/>
  <c r="V941" i="2"/>
  <c r="U941" i="2"/>
  <c r="T941" i="2"/>
  <c r="Q943" i="2"/>
  <c r="V943" i="2"/>
  <c r="T943" i="2"/>
  <c r="F946" i="2"/>
  <c r="H946" i="2"/>
  <c r="L946" i="2"/>
  <c r="J946" i="2"/>
  <c r="W946" i="2"/>
  <c r="K953" i="2"/>
  <c r="W953" i="2"/>
  <c r="B953" i="2"/>
  <c r="H953" i="2"/>
  <c r="L953" i="2"/>
  <c r="F953" i="2"/>
  <c r="J953" i="2"/>
  <c r="L961" i="2"/>
  <c r="D961" i="2"/>
  <c r="W961" i="2"/>
  <c r="K961" i="2"/>
  <c r="B961" i="2"/>
  <c r="J961" i="2"/>
  <c r="T975" i="2"/>
  <c r="Q975" i="2"/>
  <c r="S975" i="2"/>
  <c r="U975" i="2"/>
  <c r="V975" i="2"/>
  <c r="U999" i="2"/>
  <c r="T999" i="2"/>
  <c r="S999" i="2"/>
  <c r="Q999" i="2"/>
  <c r="V999" i="2"/>
  <c r="K850" i="2"/>
  <c r="U851" i="2"/>
  <c r="T852" i="2"/>
  <c r="Q857" i="2"/>
  <c r="U857" i="2"/>
  <c r="U863" i="2"/>
  <c r="T864" i="2"/>
  <c r="F870" i="2"/>
  <c r="J870" i="2"/>
  <c r="B870" i="2"/>
  <c r="J881" i="2"/>
  <c r="V882" i="2"/>
  <c r="Q884" i="2"/>
  <c r="S884" i="2"/>
  <c r="T888" i="2"/>
  <c r="V888" i="2"/>
  <c r="W893" i="2"/>
  <c r="L893" i="2"/>
  <c r="F893" i="2"/>
  <c r="K893" i="2"/>
  <c r="H894" i="2"/>
  <c r="K899" i="2"/>
  <c r="W899" i="2"/>
  <c r="L899" i="2"/>
  <c r="B899" i="2"/>
  <c r="K901" i="2"/>
  <c r="W913" i="2"/>
  <c r="F913" i="2"/>
  <c r="D913" i="2"/>
  <c r="H913" i="2"/>
  <c r="B913" i="2"/>
  <c r="J913" i="2"/>
  <c r="T920" i="2"/>
  <c r="V920" i="2"/>
  <c r="U920" i="2"/>
  <c r="Q920" i="2"/>
  <c r="U929" i="2"/>
  <c r="Q929" i="2"/>
  <c r="T929" i="2"/>
  <c r="D946" i="2"/>
  <c r="F967" i="2"/>
  <c r="W967" i="2"/>
  <c r="H967" i="2"/>
  <c r="U983" i="2"/>
  <c r="T983" i="2"/>
  <c r="S983" i="2"/>
  <c r="Q983" i="2"/>
  <c r="V983" i="2"/>
  <c r="U861" i="2"/>
  <c r="Q861" i="2"/>
  <c r="Q873" i="2"/>
  <c r="U873" i="2"/>
  <c r="V883" i="2"/>
  <c r="U883" i="2"/>
  <c r="Q883" i="2"/>
  <c r="Q890" i="2"/>
  <c r="T890" i="2"/>
  <c r="W905" i="2"/>
  <c r="L905" i="2"/>
  <c r="K905" i="2"/>
  <c r="B905" i="2"/>
  <c r="F905" i="2"/>
  <c r="Q911" i="2"/>
  <c r="V911" i="2"/>
  <c r="U911" i="2"/>
  <c r="S911" i="2"/>
  <c r="S917" i="2"/>
  <c r="U917" i="2"/>
  <c r="T917" i="2"/>
  <c r="V917" i="2"/>
  <c r="S920" i="2"/>
  <c r="S929" i="2"/>
  <c r="T950" i="2"/>
  <c r="V950" i="2"/>
  <c r="Q950" i="2"/>
  <c r="S950" i="2"/>
  <c r="U950" i="2"/>
  <c r="V894" i="2"/>
  <c r="T894" i="2"/>
  <c r="L902" i="2"/>
  <c r="D902" i="2"/>
  <c r="W902" i="2"/>
  <c r="K902" i="2"/>
  <c r="B902" i="2"/>
  <c r="J902" i="2"/>
  <c r="Q921" i="2"/>
  <c r="T921" i="2"/>
  <c r="Q928" i="2"/>
  <c r="S928" i="2"/>
  <c r="U928" i="2"/>
  <c r="T936" i="2"/>
  <c r="S936" i="2"/>
  <c r="V936" i="2"/>
  <c r="J942" i="2"/>
  <c r="B942" i="2"/>
  <c r="L942" i="2"/>
  <c r="W942" i="2"/>
  <c r="K942" i="2"/>
  <c r="Q965" i="2"/>
  <c r="S965" i="2"/>
  <c r="T965" i="2"/>
  <c r="V965" i="2"/>
  <c r="Q990" i="2"/>
  <c r="V990" i="2"/>
  <c r="T990" i="2"/>
  <c r="U990" i="2"/>
  <c r="U894" i="2"/>
  <c r="T897" i="2"/>
  <c r="V897" i="2"/>
  <c r="H902" i="2"/>
  <c r="S906" i="2"/>
  <c r="U906" i="2"/>
  <c r="V921" i="2"/>
  <c r="T927" i="2"/>
  <c r="S927" i="2"/>
  <c r="V927" i="2"/>
  <c r="S939" i="2"/>
  <c r="T939" i="2"/>
  <c r="U939" i="2"/>
  <c r="F942" i="2"/>
  <c r="Q969" i="2"/>
  <c r="S969" i="2"/>
  <c r="V969" i="2"/>
  <c r="U969" i="2"/>
  <c r="Q982" i="2"/>
  <c r="T982" i="2"/>
  <c r="V982" i="2"/>
  <c r="U982" i="2"/>
  <c r="S982" i="2"/>
  <c r="L994" i="2"/>
  <c r="D994" i="2"/>
  <c r="K994" i="2"/>
  <c r="W994" i="2"/>
  <c r="J994" i="2"/>
  <c r="B994" i="2"/>
  <c r="H994" i="2"/>
  <c r="T996" i="2"/>
  <c r="S996" i="2"/>
  <c r="V996" i="2"/>
  <c r="Q996" i="2"/>
  <c r="F1000" i="2"/>
  <c r="W1000" i="2"/>
  <c r="H1000" i="2"/>
  <c r="J1000" i="2"/>
  <c r="D1000" i="2"/>
  <c r="L1000" i="2"/>
  <c r="B1000" i="2"/>
  <c r="K1000" i="2"/>
  <c r="U996" i="2"/>
  <c r="S904" i="2"/>
  <c r="H930" i="2"/>
  <c r="T942" i="2"/>
  <c r="U942" i="2"/>
  <c r="S944" i="2"/>
  <c r="S947" i="2"/>
  <c r="U947" i="2"/>
  <c r="Q947" i="2"/>
  <c r="H952" i="2"/>
  <c r="J952" i="2"/>
  <c r="B952" i="2"/>
  <c r="D952" i="2"/>
  <c r="U958" i="2"/>
  <c r="T958" i="2"/>
  <c r="Q958" i="2"/>
  <c r="K976" i="2"/>
  <c r="W997" i="2"/>
  <c r="L997" i="2"/>
  <c r="D997" i="2"/>
  <c r="K997" i="2"/>
  <c r="B997" i="2"/>
  <c r="J997" i="2"/>
  <c r="S1001" i="2"/>
  <c r="Q1001" i="2"/>
  <c r="T1001" i="2"/>
  <c r="V1001" i="2"/>
  <c r="U1001" i="2"/>
  <c r="U945" i="2"/>
  <c r="S945" i="2"/>
  <c r="F954" i="2"/>
  <c r="H954" i="2"/>
  <c r="Q957" i="2"/>
  <c r="S957" i="2"/>
  <c r="V957" i="2"/>
  <c r="W960" i="2"/>
  <c r="L960" i="2"/>
  <c r="K960" i="2"/>
  <c r="Q945" i="2"/>
  <c r="B960" i="2"/>
  <c r="Q962" i="2"/>
  <c r="T962" i="2"/>
  <c r="T964" i="2"/>
  <c r="V964" i="2"/>
  <c r="U964" i="2"/>
  <c r="K966" i="2"/>
  <c r="L966" i="2"/>
  <c r="K978" i="2"/>
  <c r="W978" i="2"/>
  <c r="L978" i="2"/>
  <c r="B978" i="2"/>
  <c r="J978" i="2"/>
  <c r="V986" i="2"/>
  <c r="U986" i="2"/>
  <c r="Q986" i="2"/>
  <c r="S986" i="2"/>
  <c r="J988" i="2"/>
  <c r="B988" i="2"/>
  <c r="D988" i="2"/>
  <c r="F988" i="2"/>
  <c r="H988" i="2"/>
  <c r="L988" i="2"/>
  <c r="W1005" i="2"/>
  <c r="L1005" i="2"/>
  <c r="D1005" i="2"/>
  <c r="K1005" i="2"/>
  <c r="H1005" i="2"/>
  <c r="F1005" i="2"/>
  <c r="J1005" i="2"/>
  <c r="Q904" i="2"/>
  <c r="Q933" i="2"/>
  <c r="U933" i="2"/>
  <c r="Q944" i="2"/>
  <c r="U953" i="2"/>
  <c r="S953" i="2"/>
  <c r="T957" i="2"/>
  <c r="D960" i="2"/>
  <c r="Q964" i="2"/>
  <c r="T968" i="2"/>
  <c r="V968" i="2"/>
  <c r="S968" i="2"/>
  <c r="S985" i="2"/>
  <c r="Q985" i="2"/>
  <c r="T985" i="2"/>
  <c r="V985" i="2"/>
  <c r="S993" i="2"/>
  <c r="V993" i="2"/>
  <c r="T993" i="2"/>
  <c r="Q993" i="2"/>
  <c r="V1002" i="2"/>
  <c r="U1002" i="2"/>
  <c r="Q1002" i="2"/>
  <c r="S1002" i="2"/>
  <c r="J1004" i="2"/>
  <c r="B1004" i="2"/>
  <c r="H1004" i="2"/>
  <c r="K1004" i="2"/>
  <c r="W1004" i="2"/>
  <c r="D1004" i="2"/>
  <c r="U991" i="2"/>
  <c r="T991" i="2"/>
  <c r="Q991" i="2"/>
  <c r="Q998" i="2"/>
  <c r="T998" i="2"/>
  <c r="V998" i="2"/>
  <c r="U998" i="2"/>
  <c r="F938" i="2"/>
  <c r="L938" i="2"/>
  <c r="W972" i="2"/>
  <c r="T980" i="2"/>
  <c r="S980" i="2"/>
  <c r="V980" i="2"/>
  <c r="Q980" i="2"/>
  <c r="W989" i="2"/>
  <c r="L989" i="2"/>
  <c r="D989" i="2"/>
  <c r="K989" i="2"/>
  <c r="S991" i="2"/>
  <c r="F995" i="2"/>
  <c r="J995" i="2"/>
  <c r="W995" i="2"/>
  <c r="L995" i="2"/>
  <c r="B995" i="2"/>
  <c r="H995" i="2"/>
  <c r="S998" i="2"/>
  <c r="L948" i="2"/>
  <c r="D948" i="2"/>
  <c r="F948" i="2"/>
  <c r="Q949" i="2"/>
  <c r="S949" i="2"/>
  <c r="V961" i="2"/>
  <c r="T961" i="2"/>
  <c r="V1005" i="2"/>
  <c r="U1005" i="2"/>
  <c r="T1005" i="2"/>
  <c r="S1005" i="2"/>
  <c r="F971" i="2"/>
  <c r="K971" i="2"/>
  <c r="B971" i="2"/>
  <c r="L973" i="2"/>
  <c r="D973" i="2"/>
  <c r="W973" i="2"/>
  <c r="K973" i="2"/>
  <c r="B973" i="2"/>
  <c r="V994" i="2"/>
  <c r="U994" i="2"/>
  <c r="W971" i="2"/>
  <c r="Q974" i="2"/>
  <c r="T974" i="2"/>
  <c r="V974" i="2"/>
  <c r="V981" i="2"/>
  <c r="T981" i="2"/>
  <c r="V997" i="2"/>
  <c r="T997" i="2"/>
  <c r="T1004" i="2"/>
  <c r="S1004" i="2"/>
  <c r="T988" i="2"/>
  <c r="S988" i="2"/>
  <c r="F1003" i="2"/>
  <c r="W1003" i="2"/>
  <c r="A228" i="1"/>
  <c r="A285" i="1"/>
  <c r="A296" i="1"/>
  <c r="A319" i="1"/>
  <c r="A329" i="1"/>
  <c r="A335" i="1"/>
  <c r="A336" i="1"/>
  <c r="A341" i="1"/>
  <c r="A342" i="1"/>
  <c r="A375" i="1"/>
  <c r="A376" i="1"/>
  <c r="A381" i="1"/>
  <c r="A439" i="1"/>
  <c r="A440" i="1"/>
  <c r="A445" i="1"/>
  <c r="A268" i="1"/>
  <c r="A280" i="1"/>
  <c r="A357" i="1"/>
  <c r="A369" i="1"/>
  <c r="A392" i="1"/>
  <c r="A421" i="1"/>
  <c r="A433" i="1"/>
  <c r="A456" i="1"/>
  <c r="A485" i="1"/>
  <c r="A497" i="1"/>
  <c r="A284" i="1"/>
  <c r="A312" i="1"/>
  <c r="A361" i="1"/>
  <c r="A368" i="1"/>
  <c r="A374" i="1"/>
  <c r="A425" i="1"/>
  <c r="A432" i="1"/>
  <c r="A438" i="1"/>
  <c r="A489" i="1"/>
  <c r="A496" i="1"/>
  <c r="A502" i="1"/>
  <c r="A293" i="1"/>
  <c r="A305" i="1"/>
  <c r="A321" i="1"/>
  <c r="A408" i="1"/>
  <c r="A472" i="1"/>
  <c r="A385" i="1"/>
  <c r="A316" i="1"/>
  <c r="A344" i="1"/>
  <c r="A360" i="1"/>
  <c r="A389" i="1"/>
  <c r="A401" i="1"/>
  <c r="A424" i="1"/>
  <c r="A453" i="1"/>
  <c r="A465" i="1"/>
  <c r="A488" i="1"/>
  <c r="A328" i="1"/>
  <c r="A415" i="1"/>
  <c r="A449" i="1"/>
  <c r="A5" i="1"/>
  <c r="A260" i="1"/>
  <c r="A172" i="1"/>
  <c r="A276" i="1"/>
  <c r="A287" i="1"/>
  <c r="A297" i="1"/>
  <c r="A303" i="1"/>
  <c r="A304" i="1"/>
  <c r="A309" i="1"/>
  <c r="A310" i="1"/>
  <c r="A325" i="1"/>
  <c r="A337" i="1"/>
  <c r="A353" i="1"/>
  <c r="A383" i="1"/>
  <c r="A417" i="1"/>
  <c r="A447" i="1"/>
  <c r="A481" i="1"/>
  <c r="A244" i="1"/>
  <c r="A289" i="1"/>
  <c r="A351" i="1"/>
  <c r="A479" i="1"/>
  <c r="A156" i="1"/>
  <c r="A236" i="1"/>
  <c r="A252" i="1"/>
  <c r="A348" i="1"/>
  <c r="A393" i="1"/>
  <c r="A399" i="1"/>
  <c r="A400" i="1"/>
  <c r="A405" i="1"/>
  <c r="A406" i="1"/>
  <c r="A457" i="1"/>
  <c r="A463" i="1"/>
  <c r="A464" i="1"/>
  <c r="A469" i="1"/>
  <c r="A470" i="1"/>
  <c r="A281" i="1"/>
  <c r="A288" i="1"/>
  <c r="A313" i="1"/>
  <c r="A320" i="1"/>
  <c r="A345" i="1"/>
  <c r="A352" i="1"/>
  <c r="A377" i="1"/>
  <c r="A384" i="1"/>
  <c r="A409" i="1"/>
  <c r="A416" i="1"/>
  <c r="A441" i="1"/>
  <c r="A448" i="1"/>
  <c r="A473" i="1"/>
  <c r="A480" i="1"/>
  <c r="A286" i="1"/>
  <c r="A292" i="1"/>
  <c r="A318" i="1"/>
  <c r="A324" i="1"/>
  <c r="A350" i="1"/>
  <c r="A382" i="1"/>
  <c r="A414" i="1"/>
  <c r="A446" i="1"/>
  <c r="A478" i="1"/>
  <c r="J839" i="2" l="1"/>
  <c r="J788" i="2"/>
  <c r="L733" i="2"/>
  <c r="J476" i="2"/>
  <c r="H398" i="2"/>
  <c r="D367" i="2"/>
  <c r="L404" i="2"/>
  <c r="D440" i="2"/>
  <c r="K952" i="2"/>
  <c r="D578" i="2"/>
  <c r="B451" i="2"/>
  <c r="K357" i="2"/>
  <c r="J733" i="2"/>
  <c r="B558" i="2"/>
  <c r="B398" i="2"/>
  <c r="F440" i="2"/>
  <c r="K769" i="2"/>
  <c r="L952" i="2"/>
  <c r="K586" i="2"/>
  <c r="W487" i="2"/>
  <c r="L451" i="2"/>
  <c r="L357" i="2"/>
  <c r="K594" i="2"/>
  <c r="K733" i="2"/>
  <c r="J398" i="2"/>
  <c r="H440" i="2"/>
  <c r="F997" i="2"/>
  <c r="H893" i="2"/>
  <c r="W586" i="2"/>
  <c r="J365" i="2"/>
  <c r="W451" i="2"/>
  <c r="L594" i="2"/>
  <c r="D534" i="2"/>
  <c r="L586" i="2"/>
  <c r="B615" i="2"/>
  <c r="K406" i="2"/>
  <c r="W406" i="2"/>
  <c r="B85" i="2"/>
  <c r="W296" i="2"/>
  <c r="F57" i="2"/>
  <c r="F241" i="2"/>
  <c r="J85" i="2"/>
  <c r="B57" i="2"/>
  <c r="H85" i="2"/>
  <c r="H132" i="2"/>
  <c r="D85" i="2"/>
  <c r="F296" i="2"/>
  <c r="W195" i="2"/>
  <c r="H296" i="2"/>
  <c r="D19" i="2"/>
  <c r="B195" i="2"/>
  <c r="B296" i="2"/>
  <c r="H57" i="2"/>
  <c r="W79" i="2"/>
  <c r="B106" i="2"/>
  <c r="B170" i="2"/>
  <c r="W311" i="2"/>
  <c r="D311" i="2"/>
  <c r="B311" i="2"/>
  <c r="F311" i="2"/>
  <c r="H311" i="2"/>
  <c r="F283" i="2"/>
  <c r="D197" i="2"/>
  <c r="D218" i="2"/>
  <c r="K29" i="2"/>
  <c r="W19" i="2"/>
  <c r="H195" i="2"/>
  <c r="F197" i="2"/>
  <c r="B255" i="2"/>
  <c r="H192" i="2"/>
  <c r="D77" i="2"/>
  <c r="D195" i="2"/>
  <c r="F218" i="2"/>
  <c r="W200" i="2"/>
  <c r="W227" i="2"/>
  <c r="H244" i="2"/>
  <c r="A301" i="2"/>
  <c r="A302" i="2" s="1"/>
  <c r="A303" i="2" s="1"/>
  <c r="A304" i="2" s="1"/>
  <c r="A305" i="2" s="1"/>
  <c r="A306" i="2" s="1"/>
  <c r="A307" i="2" s="1"/>
  <c r="A308" i="2" s="1"/>
  <c r="A309" i="2" s="1"/>
  <c r="A310" i="2" s="1"/>
  <c r="A300" i="2"/>
  <c r="W275" i="2"/>
  <c r="B244" i="2"/>
  <c r="H104" i="2"/>
  <c r="H227" i="2"/>
  <c r="W244" i="2"/>
  <c r="D283" i="2"/>
  <c r="F65" i="2"/>
  <c r="D192" i="2"/>
  <c r="F104" i="2"/>
  <c r="B227" i="2"/>
  <c r="B280" i="2"/>
  <c r="B283" i="2"/>
  <c r="H248" i="2"/>
  <c r="B197" i="2"/>
  <c r="D200" i="2"/>
  <c r="F192" i="2"/>
  <c r="B132" i="2"/>
  <c r="W300" i="2"/>
  <c r="D300" i="2"/>
  <c r="H300" i="2"/>
  <c r="B300" i="2"/>
  <c r="F300" i="2"/>
  <c r="W402" i="2"/>
  <c r="H542" i="2"/>
  <c r="F29" i="2"/>
  <c r="H77" i="2"/>
  <c r="D63" i="2"/>
  <c r="B972" i="2"/>
  <c r="K454" i="2"/>
  <c r="K774" i="2"/>
  <c r="D170" i="2"/>
  <c r="W966" i="2"/>
  <c r="L967" i="2"/>
  <c r="F774" i="2"/>
  <c r="W834" i="2"/>
  <c r="F796" i="2"/>
  <c r="F570" i="2"/>
  <c r="L454" i="2"/>
  <c r="F701" i="2"/>
  <c r="H665" i="2"/>
  <c r="F631" i="2"/>
  <c r="F402" i="2"/>
  <c r="B542" i="2"/>
  <c r="F89" i="2"/>
  <c r="F170" i="2"/>
  <c r="H29" i="2"/>
  <c r="F63" i="2"/>
  <c r="D972" i="2"/>
  <c r="W454" i="2"/>
  <c r="B788" i="2"/>
  <c r="H834" i="2"/>
  <c r="D796" i="2"/>
  <c r="K628" i="2"/>
  <c r="B701" i="2"/>
  <c r="F530" i="2"/>
  <c r="L400" i="2"/>
  <c r="D242" i="2"/>
  <c r="L542" i="2"/>
  <c r="W77" i="2"/>
  <c r="D978" i="2"/>
  <c r="D938" i="2"/>
  <c r="J972" i="2"/>
  <c r="L623" i="2"/>
  <c r="W292" i="2"/>
  <c r="H170" i="2"/>
  <c r="B328" i="2"/>
  <c r="W328" i="2"/>
  <c r="D328" i="2"/>
  <c r="B310" i="2"/>
  <c r="W310" i="2"/>
  <c r="F310" i="2"/>
  <c r="H310" i="2"/>
  <c r="F924" i="2"/>
  <c r="D924" i="2"/>
  <c r="B924" i="2"/>
  <c r="K924" i="2"/>
  <c r="J924" i="2"/>
  <c r="B967" i="2"/>
  <c r="F786" i="2"/>
  <c r="B834" i="2"/>
  <c r="B800" i="2"/>
  <c r="H796" i="2"/>
  <c r="J570" i="2"/>
  <c r="L628" i="2"/>
  <c r="J701" i="2"/>
  <c r="B400" i="2"/>
  <c r="D280" i="2"/>
  <c r="F313" i="2"/>
  <c r="W211" i="2"/>
  <c r="B631" i="2"/>
  <c r="J402" i="2"/>
  <c r="W248" i="2"/>
  <c r="B426" i="2"/>
  <c r="W125" i="2"/>
  <c r="L29" i="2"/>
  <c r="B79" i="2"/>
  <c r="W892" i="2"/>
  <c r="J938" i="2"/>
  <c r="K623" i="2"/>
  <c r="J516" i="2"/>
  <c r="H774" i="2"/>
  <c r="K402" i="2"/>
  <c r="L85" i="2"/>
  <c r="K362" i="2"/>
  <c r="B362" i="2"/>
  <c r="B786" i="2"/>
  <c r="W800" i="2"/>
  <c r="J834" i="2"/>
  <c r="H800" i="2"/>
  <c r="D628" i="2"/>
  <c r="L701" i="2"/>
  <c r="D313" i="2"/>
  <c r="D631" i="2"/>
  <c r="H402" i="2"/>
  <c r="F248" i="2"/>
  <c r="F125" i="2"/>
  <c r="J426" i="2"/>
  <c r="D125" i="2"/>
  <c r="W29" i="2"/>
  <c r="H79" i="2"/>
  <c r="W623" i="2"/>
  <c r="W516" i="2"/>
  <c r="W774" i="2"/>
  <c r="B402" i="2"/>
  <c r="F292" i="2"/>
  <c r="D112" i="2"/>
  <c r="K800" i="2"/>
  <c r="D800" i="2"/>
  <c r="J796" i="2"/>
  <c r="H628" i="2"/>
  <c r="W701" i="2"/>
  <c r="D516" i="2"/>
  <c r="D402" i="2"/>
  <c r="W542" i="2"/>
  <c r="B248" i="2"/>
  <c r="K426" i="2"/>
  <c r="B29" i="2"/>
  <c r="D79" i="2"/>
  <c r="B77" i="2"/>
  <c r="W63" i="2"/>
  <c r="F972" i="2"/>
  <c r="D623" i="2"/>
  <c r="L774" i="2"/>
  <c r="W788" i="2"/>
  <c r="H365" i="2"/>
  <c r="W365" i="2"/>
  <c r="L365" i="2"/>
  <c r="K365" i="2"/>
  <c r="D769" i="2"/>
  <c r="F769" i="2"/>
  <c r="L769" i="2"/>
  <c r="J769" i="2"/>
  <c r="L972" i="2"/>
  <c r="D966" i="2"/>
  <c r="B774" i="2"/>
  <c r="D834" i="2"/>
  <c r="L800" i="2"/>
  <c r="W796" i="2"/>
  <c r="L516" i="2"/>
  <c r="K542" i="2"/>
  <c r="D426" i="2"/>
  <c r="J29" i="2"/>
  <c r="H63" i="2"/>
  <c r="H623" i="2"/>
  <c r="D925" i="2"/>
  <c r="J925" i="2"/>
  <c r="H925" i="2"/>
  <c r="D141" i="2"/>
  <c r="J30" i="2"/>
  <c r="D260" i="2"/>
  <c r="F81" i="2"/>
  <c r="K53" i="2"/>
  <c r="F30" i="2"/>
  <c r="L30" i="2"/>
  <c r="B95" i="2"/>
  <c r="B81" i="2"/>
  <c r="D83" i="2"/>
  <c r="L53" i="2"/>
  <c r="B30" i="2"/>
  <c r="W95" i="2"/>
  <c r="D81" i="2"/>
  <c r="W53" i="2"/>
  <c r="D30" i="2"/>
  <c r="W30" i="2"/>
  <c r="D163" i="2"/>
  <c r="B53" i="2"/>
  <c r="H81" i="2"/>
  <c r="W312" i="2"/>
  <c r="W163" i="2"/>
  <c r="H95" i="2"/>
  <c r="J53" i="2"/>
  <c r="F260" i="2"/>
  <c r="B260" i="2"/>
  <c r="H260" i="2"/>
  <c r="B163" i="2"/>
  <c r="F53" i="2"/>
  <c r="H204" i="2"/>
  <c r="K826" i="2"/>
  <c r="H826" i="2"/>
  <c r="W840" i="2"/>
  <c r="F671" i="2"/>
  <c r="W532" i="2"/>
  <c r="B458" i="2"/>
  <c r="W496" i="2"/>
  <c r="B472" i="2"/>
  <c r="D528" i="2"/>
  <c r="B798" i="2"/>
  <c r="D840" i="2"/>
  <c r="J846" i="2"/>
  <c r="F826" i="2"/>
  <c r="J798" i="2"/>
  <c r="D794" i="2"/>
  <c r="L802" i="2"/>
  <c r="W709" i="2"/>
  <c r="D712" i="2"/>
  <c r="B779" i="2"/>
  <c r="D584" i="2"/>
  <c r="L486" i="2"/>
  <c r="B532" i="2"/>
  <c r="F498" i="2"/>
  <c r="D954" i="2"/>
  <c r="B954" i="2"/>
  <c r="D942" i="2"/>
  <c r="B826" i="2"/>
  <c r="W802" i="2"/>
  <c r="B908" i="2"/>
  <c r="F709" i="2"/>
  <c r="W725" i="2"/>
  <c r="F712" i="2"/>
  <c r="L779" i="2"/>
  <c r="L772" i="2"/>
  <c r="B578" i="2"/>
  <c r="L584" i="2"/>
  <c r="H568" i="2"/>
  <c r="B552" i="2"/>
  <c r="F550" i="2"/>
  <c r="W452" i="2"/>
  <c r="B647" i="2"/>
  <c r="H498" i="2"/>
  <c r="W558" i="2"/>
  <c r="F532" i="2"/>
  <c r="B534" i="2"/>
  <c r="J452" i="2"/>
  <c r="F458" i="2"/>
  <c r="K496" i="2"/>
  <c r="F367" i="2"/>
  <c r="B361" i="2"/>
  <c r="D179" i="2"/>
  <c r="D147" i="2"/>
  <c r="L472" i="2"/>
  <c r="H45" i="2"/>
  <c r="H71" i="2"/>
  <c r="F528" i="2"/>
  <c r="W213" i="2"/>
  <c r="W189" i="2"/>
  <c r="B94" i="2"/>
  <c r="B141" i="2"/>
  <c r="B97" i="2"/>
  <c r="D11" i="2"/>
  <c r="H141" i="2"/>
  <c r="D128" i="2"/>
  <c r="D7" i="2"/>
  <c r="D826" i="2"/>
  <c r="B893" i="2"/>
  <c r="D725" i="2"/>
  <c r="J954" i="2"/>
  <c r="W568" i="2"/>
  <c r="L578" i="2"/>
  <c r="H381" i="2"/>
  <c r="F350" i="2"/>
  <c r="H147" i="2"/>
  <c r="D255" i="2"/>
  <c r="B204" i="2"/>
  <c r="K11" i="2"/>
  <c r="D5" i="2"/>
  <c r="K851" i="2"/>
  <c r="H851" i="2"/>
  <c r="H681" i="2"/>
  <c r="K681" i="2"/>
  <c r="F681" i="2"/>
  <c r="W870" i="2"/>
  <c r="L870" i="2"/>
  <c r="K870" i="2"/>
  <c r="H870" i="2"/>
  <c r="D870" i="2"/>
  <c r="K418" i="2"/>
  <c r="J418" i="2"/>
  <c r="B418" i="2"/>
  <c r="L794" i="2"/>
  <c r="W794" i="2"/>
  <c r="K794" i="2"/>
  <c r="J976" i="2"/>
  <c r="D976" i="2"/>
  <c r="B976" i="2"/>
  <c r="F976" i="2"/>
  <c r="J558" i="2"/>
  <c r="L452" i="2"/>
  <c r="L840" i="2"/>
  <c r="J908" i="2"/>
  <c r="F846" i="2"/>
  <c r="F750" i="2"/>
  <c r="H552" i="2"/>
  <c r="L954" i="2"/>
  <c r="H976" i="2"/>
  <c r="H961" i="2"/>
  <c r="J826" i="2"/>
  <c r="F840" i="2"/>
  <c r="K908" i="2"/>
  <c r="J780" i="2"/>
  <c r="F725" i="2"/>
  <c r="W779" i="2"/>
  <c r="H772" i="2"/>
  <c r="B568" i="2"/>
  <c r="J552" i="2"/>
  <c r="B550" i="2"/>
  <c r="B522" i="2"/>
  <c r="D647" i="2"/>
  <c r="F558" i="2"/>
  <c r="W534" i="2"/>
  <c r="J534" i="2"/>
  <c r="B452" i="2"/>
  <c r="W458" i="2"/>
  <c r="F496" i="2"/>
  <c r="J367" i="2"/>
  <c r="B235" i="2"/>
  <c r="W472" i="2"/>
  <c r="W528" i="2"/>
  <c r="H213" i="2"/>
  <c r="D189" i="2"/>
  <c r="L6" i="2"/>
  <c r="D97" i="2"/>
  <c r="L11" i="2"/>
  <c r="W141" i="2"/>
  <c r="H279" i="2"/>
  <c r="F7" i="2"/>
  <c r="D893" i="2"/>
  <c r="L725" i="2"/>
  <c r="K85" i="2"/>
  <c r="W578" i="2"/>
  <c r="K381" i="2"/>
  <c r="W5" i="2"/>
  <c r="B591" i="2"/>
  <c r="K591" i="2"/>
  <c r="L591" i="2"/>
  <c r="D591" i="2"/>
  <c r="J591" i="2"/>
  <c r="H591" i="2"/>
  <c r="W931" i="2"/>
  <c r="F931" i="2"/>
  <c r="D931" i="2"/>
  <c r="B931" i="2"/>
  <c r="J931" i="2"/>
  <c r="H931" i="2"/>
  <c r="K931" i="2"/>
  <c r="B454" i="2"/>
  <c r="H454" i="2"/>
  <c r="F454" i="2"/>
  <c r="H966" i="2"/>
  <c r="F966" i="2"/>
  <c r="J966" i="2"/>
  <c r="D967" i="2"/>
  <c r="J967" i="2"/>
  <c r="H570" i="2"/>
  <c r="W570" i="2"/>
  <c r="K570" i="2"/>
  <c r="D570" i="2"/>
  <c r="K814" i="2"/>
  <c r="L814" i="2"/>
  <c r="W780" i="2"/>
  <c r="F622" i="2"/>
  <c r="K550" i="2"/>
  <c r="J498" i="2"/>
  <c r="H152" i="2"/>
  <c r="H814" i="2"/>
  <c r="D700" i="2"/>
  <c r="J700" i="2"/>
  <c r="B655" i="2"/>
  <c r="K655" i="2"/>
  <c r="W655" i="2"/>
  <c r="L655" i="2"/>
  <c r="H655" i="2"/>
  <c r="D655" i="2"/>
  <c r="B293" i="2"/>
  <c r="H293" i="2"/>
  <c r="F293" i="2"/>
  <c r="W293" i="2"/>
  <c r="W61" i="2"/>
  <c r="D61" i="2"/>
  <c r="W361" i="2"/>
  <c r="F361" i="2"/>
  <c r="H361" i="2"/>
  <c r="H802" i="2"/>
  <c r="D802" i="2"/>
  <c r="K802" i="2"/>
  <c r="H350" i="2"/>
  <c r="F152" i="2"/>
  <c r="L976" i="2"/>
  <c r="F814" i="2"/>
  <c r="B840" i="2"/>
  <c r="H794" i="2"/>
  <c r="H908" i="2"/>
  <c r="H846" i="2"/>
  <c r="D780" i="2"/>
  <c r="K744" i="2"/>
  <c r="D671" i="2"/>
  <c r="W700" i="2"/>
  <c r="J779" i="2"/>
  <c r="K772" i="2"/>
  <c r="F578" i="2"/>
  <c r="D550" i="2"/>
  <c r="L522" i="2"/>
  <c r="K522" i="2"/>
  <c r="H522" i="2"/>
  <c r="D432" i="2"/>
  <c r="D338" i="2"/>
  <c r="D293" i="2"/>
  <c r="K647" i="2"/>
  <c r="K498" i="2"/>
  <c r="K558" i="2"/>
  <c r="J532" i="2"/>
  <c r="B432" i="2"/>
  <c r="F452" i="2"/>
  <c r="K458" i="2"/>
  <c r="B350" i="2"/>
  <c r="D496" i="2"/>
  <c r="L367" i="2"/>
  <c r="J472" i="2"/>
  <c r="B133" i="2"/>
  <c r="B5" i="2"/>
  <c r="D152" i="2"/>
  <c r="L528" i="2"/>
  <c r="B194" i="2"/>
  <c r="B61" i="2"/>
  <c r="F168" i="2"/>
  <c r="H19" i="2"/>
  <c r="J11" i="2"/>
  <c r="W132" i="2"/>
  <c r="D279" i="2"/>
  <c r="J655" i="2"/>
  <c r="D814" i="2"/>
  <c r="B381" i="2"/>
  <c r="K5" i="2"/>
  <c r="W436" i="2"/>
  <c r="H436" i="2"/>
  <c r="F979" i="2"/>
  <c r="H979" i="2"/>
  <c r="D979" i="2"/>
  <c r="B979" i="2"/>
  <c r="K979" i="2"/>
  <c r="W979" i="2"/>
  <c r="L979" i="2"/>
  <c r="J979" i="2"/>
  <c r="J451" i="2"/>
  <c r="H451" i="2"/>
  <c r="J352" i="2"/>
  <c r="B352" i="2"/>
  <c r="W507" i="2"/>
  <c r="H507" i="2"/>
  <c r="F421" i="2"/>
  <c r="W421" i="2"/>
  <c r="K421" i="2"/>
  <c r="J421" i="2"/>
  <c r="B421" i="2"/>
  <c r="L421" i="2"/>
  <c r="D421" i="2"/>
  <c r="B663" i="2"/>
  <c r="H663" i="2"/>
  <c r="W663" i="2"/>
  <c r="K663" i="2"/>
  <c r="B71" i="2"/>
  <c r="W71" i="2"/>
  <c r="L908" i="2"/>
  <c r="F189" i="2"/>
  <c r="H168" i="2"/>
  <c r="W976" i="2"/>
  <c r="H840" i="2"/>
  <c r="F794" i="2"/>
  <c r="D908" i="2"/>
  <c r="L780" i="2"/>
  <c r="L750" i="2"/>
  <c r="D779" i="2"/>
  <c r="J772" i="2"/>
  <c r="D552" i="2"/>
  <c r="L338" i="2"/>
  <c r="F647" i="2"/>
  <c r="B498" i="2"/>
  <c r="D558" i="2"/>
  <c r="H532" i="2"/>
  <c r="J432" i="2"/>
  <c r="L458" i="2"/>
  <c r="B367" i="2"/>
  <c r="W235" i="2"/>
  <c r="J350" i="2"/>
  <c r="H496" i="2"/>
  <c r="W367" i="2"/>
  <c r="F472" i="2"/>
  <c r="W133" i="2"/>
  <c r="J5" i="2"/>
  <c r="H528" i="2"/>
  <c r="W194" i="2"/>
  <c r="B164" i="2"/>
  <c r="F61" i="2"/>
  <c r="W346" i="2"/>
  <c r="W49" i="2"/>
  <c r="H97" i="2"/>
  <c r="B19" i="2"/>
  <c r="F655" i="2"/>
  <c r="D350" i="2"/>
  <c r="D381" i="2"/>
  <c r="H830" i="2"/>
  <c r="D830" i="2"/>
  <c r="J607" i="2"/>
  <c r="B607" i="2"/>
  <c r="L607" i="2"/>
  <c r="D607" i="2"/>
  <c r="W876" i="2"/>
  <c r="D876" i="2"/>
  <c r="B876" i="2"/>
  <c r="J876" i="2"/>
  <c r="K876" i="2"/>
  <c r="F876" i="2"/>
  <c r="W544" i="2"/>
  <c r="F544" i="2"/>
  <c r="W474" i="2"/>
  <c r="D474" i="2"/>
  <c r="L474" i="2"/>
  <c r="K474" i="2"/>
  <c r="B794" i="2"/>
  <c r="B725" i="2"/>
  <c r="F772" i="2"/>
  <c r="L552" i="2"/>
  <c r="W338" i="2"/>
  <c r="L498" i="2"/>
  <c r="L558" i="2"/>
  <c r="D532" i="2"/>
  <c r="F432" i="2"/>
  <c r="K534" i="2"/>
  <c r="H458" i="2"/>
  <c r="D235" i="2"/>
  <c r="B496" i="2"/>
  <c r="H472" i="2"/>
  <c r="F5" i="2"/>
  <c r="D164" i="2"/>
  <c r="B45" i="2"/>
  <c r="B528" i="2"/>
  <c r="B189" i="2"/>
  <c r="H61" i="2"/>
  <c r="W7" i="2"/>
  <c r="F49" i="2"/>
  <c r="W97" i="2"/>
  <c r="H33" i="2"/>
  <c r="B7" i="2"/>
  <c r="L826" i="2"/>
  <c r="K954" i="2"/>
  <c r="F552" i="2"/>
  <c r="W350" i="2"/>
  <c r="W381" i="2"/>
  <c r="H235" i="2"/>
  <c r="F892" i="2"/>
  <c r="L892" i="2"/>
  <c r="K892" i="2"/>
  <c r="H892" i="2"/>
  <c r="D892" i="2"/>
  <c r="B892" i="2"/>
  <c r="F916" i="2"/>
  <c r="L916" i="2"/>
  <c r="K916" i="2"/>
  <c r="H916" i="2"/>
  <c r="D916" i="2"/>
  <c r="B916" i="2"/>
  <c r="H471" i="2"/>
  <c r="W471" i="2"/>
  <c r="J471" i="2"/>
  <c r="D471" i="2"/>
  <c r="L471" i="2"/>
  <c r="K471" i="2"/>
  <c r="B471" i="2"/>
  <c r="F487" i="2"/>
  <c r="D487" i="2"/>
  <c r="B344" i="2"/>
  <c r="W344" i="2"/>
  <c r="K344" i="2"/>
  <c r="J344" i="2"/>
  <c r="L344" i="2"/>
  <c r="D344" i="2"/>
  <c r="F325" i="2"/>
  <c r="B325" i="2"/>
  <c r="H325" i="2"/>
  <c r="D325" i="2"/>
  <c r="J802" i="2"/>
  <c r="W772" i="2"/>
  <c r="H725" i="2"/>
  <c r="L532" i="2"/>
  <c r="D361" i="2"/>
  <c r="L361" i="2"/>
  <c r="H5" i="2"/>
  <c r="B213" i="2"/>
  <c r="D132" i="2"/>
  <c r="F11" i="2"/>
  <c r="F33" i="2"/>
  <c r="W826" i="2"/>
  <c r="J725" i="2"/>
  <c r="K552" i="2"/>
  <c r="L858" i="2"/>
  <c r="W858" i="2"/>
  <c r="H810" i="2"/>
  <c r="L810" i="2"/>
  <c r="K810" i="2"/>
  <c r="D810" i="2"/>
  <c r="W810" i="2"/>
  <c r="L716" i="2"/>
  <c r="H716" i="2"/>
  <c r="L559" i="2"/>
  <c r="K559" i="2"/>
  <c r="J559" i="2"/>
  <c r="B559" i="2"/>
  <c r="H559" i="2"/>
  <c r="D559" i="2"/>
  <c r="B357" i="2"/>
  <c r="H357" i="2"/>
  <c r="W357" i="2"/>
  <c r="W881" i="2"/>
  <c r="D881" i="2"/>
  <c r="B881" i="2"/>
  <c r="W368" i="2"/>
  <c r="K368" i="2"/>
  <c r="L368" i="2"/>
  <c r="D368" i="2"/>
  <c r="B368" i="2"/>
  <c r="J368" i="2"/>
  <c r="F47" i="2"/>
  <c r="D202" i="2"/>
  <c r="H144" i="2"/>
  <c r="H122" i="2"/>
  <c r="F37" i="2"/>
  <c r="B220" i="2"/>
  <c r="W229" i="2"/>
  <c r="F23" i="2"/>
  <c r="H173" i="2"/>
  <c r="F200" i="2"/>
  <c r="W152" i="2"/>
  <c r="W144" i="2"/>
  <c r="B122" i="2"/>
  <c r="H37" i="2"/>
  <c r="H220" i="2"/>
  <c r="W23" i="2"/>
  <c r="D229" i="2"/>
  <c r="B173" i="2"/>
  <c r="H25" i="2"/>
  <c r="W25" i="2"/>
  <c r="W31" i="2"/>
  <c r="B31" i="2"/>
  <c r="W237" i="2"/>
  <c r="D237" i="2"/>
  <c r="B237" i="2"/>
  <c r="H237" i="2"/>
  <c r="F237" i="2"/>
  <c r="H55" i="2"/>
  <c r="F31" i="2"/>
  <c r="B49" i="2"/>
  <c r="D138" i="2"/>
  <c r="W138" i="2"/>
  <c r="L220" i="2"/>
  <c r="F147" i="2"/>
  <c r="B147" i="2"/>
  <c r="D55" i="2"/>
  <c r="W250" i="2"/>
  <c r="W55" i="2"/>
  <c r="F138" i="2"/>
  <c r="D49" i="2"/>
  <c r="K37" i="2"/>
  <c r="W220" i="2"/>
  <c r="F148" i="2"/>
  <c r="F229" i="2"/>
  <c r="H138" i="2"/>
  <c r="W37" i="2"/>
  <c r="B100" i="2"/>
  <c r="H100" i="2"/>
  <c r="W100" i="2"/>
  <c r="B154" i="2"/>
  <c r="F55" i="2"/>
  <c r="W6" i="2"/>
  <c r="D250" i="2"/>
  <c r="H47" i="2"/>
  <c r="D144" i="2"/>
  <c r="D122" i="2"/>
  <c r="B37" i="2"/>
  <c r="D220" i="2"/>
  <c r="H148" i="2"/>
  <c r="H229" i="2"/>
  <c r="H23" i="2"/>
  <c r="L37" i="2"/>
  <c r="D124" i="2"/>
  <c r="F124" i="2"/>
  <c r="B124" i="2"/>
  <c r="H124" i="2"/>
  <c r="F25" i="2"/>
  <c r="D173" i="2"/>
  <c r="F144" i="2"/>
  <c r="J37" i="2"/>
  <c r="D23" i="2"/>
  <c r="W173" i="2"/>
  <c r="D196" i="2"/>
  <c r="B196" i="2"/>
  <c r="W65" i="2"/>
  <c r="H65" i="2"/>
  <c r="W984" i="2"/>
  <c r="F984" i="2"/>
  <c r="W717" i="2"/>
  <c r="B530" i="2"/>
  <c r="F556" i="2"/>
  <c r="B464" i="2"/>
  <c r="W508" i="2"/>
  <c r="F376" i="2"/>
  <c r="J665" i="2"/>
  <c r="D378" i="2"/>
  <c r="D542" i="2"/>
  <c r="W426" i="2"/>
  <c r="K99" i="2"/>
  <c r="J404" i="2"/>
  <c r="J217" i="2"/>
  <c r="B440" i="2"/>
  <c r="D346" i="2"/>
  <c r="B101" i="2"/>
  <c r="D33" i="2"/>
  <c r="K778" i="2"/>
  <c r="H778" i="2"/>
  <c r="W778" i="2"/>
  <c r="D778" i="2"/>
  <c r="L778" i="2"/>
  <c r="W776" i="2"/>
  <c r="K776" i="2"/>
  <c r="J776" i="2"/>
  <c r="J758" i="2"/>
  <c r="W758" i="2"/>
  <c r="H758" i="2"/>
  <c r="W786" i="2"/>
  <c r="L786" i="2"/>
  <c r="D786" i="2"/>
  <c r="H786" i="2"/>
  <c r="K786" i="2"/>
  <c r="F736" i="2"/>
  <c r="D736" i="2"/>
  <c r="L736" i="2"/>
  <c r="W736" i="2"/>
  <c r="J736" i="2"/>
  <c r="B736" i="2"/>
  <c r="K736" i="2"/>
  <c r="H736" i="2"/>
  <c r="K548" i="2"/>
  <c r="B548" i="2"/>
  <c r="J548" i="2"/>
  <c r="B540" i="2"/>
  <c r="J540" i="2"/>
  <c r="K540" i="2"/>
  <c r="W540" i="2"/>
  <c r="D275" i="2"/>
  <c r="H275" i="2"/>
  <c r="B275" i="2"/>
  <c r="F341" i="2"/>
  <c r="J341" i="2"/>
  <c r="H341" i="2"/>
  <c r="D341" i="2"/>
  <c r="B341" i="2"/>
  <c r="L341" i="2"/>
  <c r="W341" i="2"/>
  <c r="K341" i="2"/>
  <c r="F94" i="2"/>
  <c r="D94" i="2"/>
  <c r="H94" i="2"/>
  <c r="J434" i="2"/>
  <c r="B434" i="2"/>
  <c r="K434" i="2"/>
  <c r="H313" i="2"/>
  <c r="W313" i="2"/>
  <c r="W242" i="2"/>
  <c r="B242" i="2"/>
  <c r="J669" i="2"/>
  <c r="D669" i="2"/>
  <c r="B669" i="2"/>
  <c r="W669" i="2"/>
  <c r="L669" i="2"/>
  <c r="F226" i="2"/>
  <c r="H226" i="2"/>
  <c r="K556" i="2"/>
  <c r="J556" i="2"/>
  <c r="W400" i="2"/>
  <c r="F665" i="2"/>
  <c r="F426" i="2"/>
  <c r="H136" i="2"/>
  <c r="K404" i="2"/>
  <c r="J440" i="2"/>
  <c r="L346" i="2"/>
  <c r="W83" i="2"/>
  <c r="W101" i="2"/>
  <c r="J775" i="2"/>
  <c r="F775" i="2"/>
  <c r="B775" i="2"/>
  <c r="K775" i="2"/>
  <c r="H775" i="2"/>
  <c r="L775" i="2"/>
  <c r="B733" i="2"/>
  <c r="D733" i="2"/>
  <c r="L1004" i="2"/>
  <c r="F1004" i="2"/>
  <c r="W674" i="2"/>
  <c r="F674" i="2"/>
  <c r="L674" i="2"/>
  <c r="K674" i="2"/>
  <c r="J674" i="2"/>
  <c r="H674" i="2"/>
  <c r="D674" i="2"/>
  <c r="B674" i="2"/>
  <c r="J783" i="2"/>
  <c r="H783" i="2"/>
  <c r="K466" i="2"/>
  <c r="J466" i="2"/>
  <c r="B466" i="2"/>
  <c r="F466" i="2"/>
  <c r="H205" i="2"/>
  <c r="W205" i="2"/>
  <c r="B205" i="2"/>
  <c r="W476" i="2"/>
  <c r="K476" i="2"/>
  <c r="D384" i="2"/>
  <c r="L384" i="2"/>
  <c r="W384" i="2"/>
  <c r="K384" i="2"/>
  <c r="D506" i="2"/>
  <c r="K506" i="2"/>
  <c r="B506" i="2"/>
  <c r="L506" i="2"/>
  <c r="W506" i="2"/>
  <c r="J506" i="2"/>
  <c r="H180" i="2"/>
  <c r="F180" i="2"/>
  <c r="D180" i="2"/>
  <c r="B180" i="2"/>
  <c r="H160" i="2"/>
  <c r="D160" i="2"/>
  <c r="B160" i="2"/>
  <c r="H554" i="2"/>
  <c r="L554" i="2"/>
  <c r="D554" i="2"/>
  <c r="W554" i="2"/>
  <c r="K554" i="2"/>
  <c r="F312" i="2"/>
  <c r="K312" i="2"/>
  <c r="J312" i="2"/>
  <c r="H312" i="2"/>
  <c r="D312" i="2"/>
  <c r="J164" i="2"/>
  <c r="H164" i="2"/>
  <c r="L164" i="2"/>
  <c r="K164" i="2"/>
  <c r="W164" i="2"/>
  <c r="H133" i="2"/>
  <c r="F133" i="2"/>
  <c r="H109" i="2"/>
  <c r="W109" i="2"/>
  <c r="F109" i="2"/>
  <c r="B109" i="2"/>
  <c r="D45" i="2"/>
  <c r="W45" i="2"/>
  <c r="L984" i="2"/>
  <c r="K984" i="2"/>
  <c r="B984" i="2"/>
  <c r="J717" i="2"/>
  <c r="B717" i="2"/>
  <c r="K717" i="2"/>
  <c r="D717" i="2"/>
  <c r="W495" i="2"/>
  <c r="J495" i="2"/>
  <c r="L495" i="2"/>
  <c r="K495" i="2"/>
  <c r="H495" i="2"/>
  <c r="F495" i="2"/>
  <c r="D495" i="2"/>
  <c r="B495" i="2"/>
  <c r="K530" i="2"/>
  <c r="L530" i="2"/>
  <c r="D530" i="2"/>
  <c r="W530" i="2"/>
  <c r="D464" i="2"/>
  <c r="F464" i="2"/>
  <c r="J378" i="2"/>
  <c r="H378" i="2"/>
  <c r="H99" i="2"/>
  <c r="L99" i="2"/>
  <c r="J99" i="2"/>
  <c r="D376" i="2"/>
  <c r="K376" i="2"/>
  <c r="B376" i="2"/>
  <c r="H309" i="2"/>
  <c r="F309" i="2"/>
  <c r="W309" i="2"/>
  <c r="B309" i="2"/>
  <c r="W262" i="2"/>
  <c r="H262" i="2"/>
  <c r="D262" i="2"/>
  <c r="F214" i="2"/>
  <c r="B214" i="2"/>
  <c r="L214" i="2"/>
  <c r="W214" i="2"/>
  <c r="J214" i="2"/>
  <c r="H214" i="2"/>
  <c r="K214" i="2"/>
  <c r="W17" i="2"/>
  <c r="H17" i="2"/>
  <c r="K483" i="2"/>
  <c r="H483" i="2"/>
  <c r="F483" i="2"/>
  <c r="W483" i="2"/>
  <c r="L483" i="2"/>
  <c r="D483" i="2"/>
  <c r="J483" i="2"/>
  <c r="B483" i="2"/>
  <c r="F401" i="2"/>
  <c r="H401" i="2"/>
  <c r="L401" i="2"/>
  <c r="D401" i="2"/>
  <c r="H162" i="2"/>
  <c r="F162" i="2"/>
  <c r="D162" i="2"/>
  <c r="F123" i="2"/>
  <c r="D123" i="2"/>
  <c r="B123" i="2"/>
  <c r="W123" i="2"/>
  <c r="H123" i="2"/>
  <c r="K665" i="2"/>
  <c r="F378" i="2"/>
  <c r="W136" i="2"/>
  <c r="F346" i="2"/>
  <c r="H131" i="2"/>
  <c r="H83" i="2"/>
  <c r="B15" i="2"/>
  <c r="H679" i="2"/>
  <c r="W679" i="2"/>
  <c r="K679" i="2"/>
  <c r="W677" i="2"/>
  <c r="D677" i="2"/>
  <c r="K677" i="2"/>
  <c r="J677" i="2"/>
  <c r="K583" i="2"/>
  <c r="B583" i="2"/>
  <c r="D822" i="2"/>
  <c r="K822" i="2"/>
  <c r="W822" i="2"/>
  <c r="L787" i="2"/>
  <c r="K787" i="2"/>
  <c r="K728" i="2"/>
  <c r="J728" i="2"/>
  <c r="D728" i="2"/>
  <c r="W728" i="2"/>
  <c r="B728" i="2"/>
  <c r="H264" i="2"/>
  <c r="F264" i="2"/>
  <c r="W264" i="2"/>
  <c r="B264" i="2"/>
  <c r="W743" i="2"/>
  <c r="J743" i="2"/>
  <c r="W89" i="2"/>
  <c r="H89" i="2"/>
  <c r="F373" i="2"/>
  <c r="K373" i="2"/>
  <c r="J373" i="2"/>
  <c r="H373" i="2"/>
  <c r="W373" i="2"/>
  <c r="D373" i="2"/>
  <c r="B373" i="2"/>
  <c r="L373" i="2"/>
  <c r="F429" i="2"/>
  <c r="W429" i="2"/>
  <c r="L429" i="2"/>
  <c r="B429" i="2"/>
  <c r="D429" i="2"/>
  <c r="J429" i="2"/>
  <c r="K429" i="2"/>
  <c r="H429" i="2"/>
  <c r="H156" i="2"/>
  <c r="D156" i="2"/>
  <c r="B156" i="2"/>
  <c r="D86" i="2"/>
  <c r="H86" i="2"/>
  <c r="F258" i="2"/>
  <c r="D258" i="2"/>
  <c r="W258" i="2"/>
  <c r="H258" i="2"/>
  <c r="W665" i="2"/>
  <c r="W105" i="2"/>
  <c r="D136" i="2"/>
  <c r="B346" i="2"/>
  <c r="D217" i="2"/>
  <c r="D131" i="2"/>
  <c r="B83" i="2"/>
  <c r="H15" i="2"/>
  <c r="J799" i="2"/>
  <c r="F799" i="2"/>
  <c r="B799" i="2"/>
  <c r="L799" i="2"/>
  <c r="D638" i="2"/>
  <c r="J638" i="2"/>
  <c r="L638" i="2"/>
  <c r="W638" i="2"/>
  <c r="B638" i="2"/>
  <c r="H638" i="2"/>
  <c r="W761" i="2"/>
  <c r="K761" i="2"/>
  <c r="J761" i="2"/>
  <c r="D761" i="2"/>
  <c r="H761" i="2"/>
  <c r="F761" i="2"/>
  <c r="B761" i="2"/>
  <c r="L913" i="2"/>
  <c r="K913" i="2"/>
  <c r="L710" i="2"/>
  <c r="D710" i="2"/>
  <c r="W710" i="2"/>
  <c r="J710" i="2"/>
  <c r="J644" i="2"/>
  <c r="F644" i="2"/>
  <c r="D575" i="2"/>
  <c r="K575" i="2"/>
  <c r="H575" i="2"/>
  <c r="L575" i="2"/>
  <c r="J575" i="2"/>
  <c r="B575" i="2"/>
  <c r="D261" i="2"/>
  <c r="W261" i="2"/>
  <c r="B261" i="2"/>
  <c r="F261" i="2"/>
  <c r="H484" i="2"/>
  <c r="D484" i="2"/>
  <c r="B360" i="2"/>
  <c r="D360" i="2"/>
  <c r="F171" i="2"/>
  <c r="L171" i="2"/>
  <c r="J171" i="2"/>
  <c r="H171" i="2"/>
  <c r="H130" i="2"/>
  <c r="D130" i="2"/>
  <c r="L69" i="2"/>
  <c r="D69" i="2"/>
  <c r="K69" i="2"/>
  <c r="W69" i="2"/>
  <c r="W494" i="2"/>
  <c r="H494" i="2"/>
  <c r="K494" i="2"/>
  <c r="F494" i="2"/>
  <c r="H280" i="2"/>
  <c r="F280" i="2"/>
  <c r="D116" i="2"/>
  <c r="B116" i="2"/>
  <c r="H116" i="2"/>
  <c r="F116" i="2"/>
  <c r="F211" i="2"/>
  <c r="H211" i="2"/>
  <c r="B211" i="2"/>
  <c r="J984" i="2"/>
  <c r="D556" i="2"/>
  <c r="W401" i="2"/>
  <c r="K464" i="2"/>
  <c r="F400" i="2"/>
  <c r="J508" i="2"/>
  <c r="L376" i="2"/>
  <c r="D214" i="2"/>
  <c r="D665" i="2"/>
  <c r="F542" i="2"/>
  <c r="L217" i="2"/>
  <c r="B105" i="2"/>
  <c r="D89" i="2"/>
  <c r="H426" i="2"/>
  <c r="D99" i="2"/>
  <c r="W404" i="2"/>
  <c r="L440" i="2"/>
  <c r="J346" i="2"/>
  <c r="W217" i="2"/>
  <c r="W131" i="2"/>
  <c r="W15" i="2"/>
  <c r="B13" i="2"/>
  <c r="D15" i="2"/>
  <c r="W33" i="2"/>
  <c r="D782" i="2"/>
  <c r="H782" i="2"/>
  <c r="L782" i="2"/>
  <c r="K782" i="2"/>
  <c r="H695" i="2"/>
  <c r="B695" i="2"/>
  <c r="B795" i="2"/>
  <c r="L795" i="2"/>
  <c r="J795" i="2"/>
  <c r="W690" i="2"/>
  <c r="H690" i="2"/>
  <c r="F690" i="2"/>
  <c r="B690" i="2"/>
  <c r="J690" i="2"/>
  <c r="D690" i="2"/>
  <c r="L690" i="2"/>
  <c r="K690" i="2"/>
  <c r="F250" i="2"/>
  <c r="H250" i="2"/>
  <c r="D463" i="2"/>
  <c r="K463" i="2"/>
  <c r="J463" i="2"/>
  <c r="B463" i="2"/>
  <c r="W463" i="2"/>
  <c r="F463" i="2"/>
  <c r="L463" i="2"/>
  <c r="H463" i="2"/>
  <c r="K200" i="2"/>
  <c r="J200" i="2"/>
  <c r="B200" i="2"/>
  <c r="F278" i="2"/>
  <c r="H278" i="2"/>
  <c r="D278" i="2"/>
  <c r="W691" i="2"/>
  <c r="K691" i="2"/>
  <c r="W455" i="2"/>
  <c r="F455" i="2"/>
  <c r="D455" i="2"/>
  <c r="H455" i="2"/>
  <c r="D148" i="2"/>
  <c r="B148" i="2"/>
  <c r="W208" i="2"/>
  <c r="D208" i="2"/>
  <c r="B208" i="2"/>
  <c r="H154" i="2"/>
  <c r="F154" i="2"/>
  <c r="D154" i="2"/>
  <c r="F628" i="2"/>
  <c r="J628" i="2"/>
  <c r="D303" i="2"/>
  <c r="K303" i="2"/>
  <c r="B6" i="2"/>
  <c r="H6" i="2"/>
  <c r="F6" i="2"/>
  <c r="D6" i="2"/>
  <c r="J6" i="2"/>
  <c r="K400" i="2"/>
  <c r="L717" i="2"/>
  <c r="L556" i="2"/>
  <c r="B401" i="2"/>
  <c r="L464" i="2"/>
  <c r="H400" i="2"/>
  <c r="W376" i="2"/>
  <c r="L665" i="2"/>
  <c r="K378" i="2"/>
  <c r="H105" i="2"/>
  <c r="W99" i="2"/>
  <c r="F17" i="2"/>
  <c r="W440" i="2"/>
  <c r="K346" i="2"/>
  <c r="F217" i="2"/>
  <c r="B131" i="2"/>
  <c r="F101" i="2"/>
  <c r="F13" i="2"/>
  <c r="F780" i="2"/>
  <c r="B780" i="2"/>
  <c r="F744" i="2"/>
  <c r="H744" i="2"/>
  <c r="L744" i="2"/>
  <c r="D744" i="2"/>
  <c r="J744" i="2"/>
  <c r="B744" i="2"/>
  <c r="D622" i="2"/>
  <c r="J622" i="2"/>
  <c r="H622" i="2"/>
  <c r="L622" i="2"/>
  <c r="B622" i="2"/>
  <c r="W622" i="2"/>
  <c r="J671" i="2"/>
  <c r="H671" i="2"/>
  <c r="K671" i="2"/>
  <c r="B671" i="2"/>
  <c r="W671" i="2"/>
  <c r="B486" i="2"/>
  <c r="H486" i="2"/>
  <c r="K486" i="2"/>
  <c r="J486" i="2"/>
  <c r="F486" i="2"/>
  <c r="W486" i="2"/>
  <c r="K750" i="2"/>
  <c r="W750" i="2"/>
  <c r="B750" i="2"/>
  <c r="H750" i="2"/>
  <c r="D750" i="2"/>
  <c r="W550" i="2"/>
  <c r="H550" i="2"/>
  <c r="B277" i="2"/>
  <c r="H277" i="2"/>
  <c r="F277" i="2"/>
  <c r="W277" i="2"/>
  <c r="D194" i="2"/>
  <c r="H194" i="2"/>
  <c r="B338" i="2"/>
  <c r="H338" i="2"/>
  <c r="K338" i="2"/>
  <c r="J338" i="2"/>
  <c r="F468" i="2"/>
  <c r="K468" i="2"/>
  <c r="J468" i="2"/>
  <c r="W468" i="2"/>
  <c r="B468" i="2"/>
  <c r="H468" i="2"/>
  <c r="L468" i="2"/>
  <c r="D468" i="2"/>
  <c r="W241" i="2"/>
  <c r="D241" i="2"/>
  <c r="B241" i="2"/>
  <c r="W47" i="2"/>
  <c r="B47" i="2"/>
  <c r="J492" i="2"/>
  <c r="H492" i="2"/>
  <c r="W492" i="2"/>
  <c r="B492" i="2"/>
  <c r="K492" i="2"/>
  <c r="F202" i="2"/>
  <c r="B202" i="2"/>
  <c r="W87" i="2"/>
  <c r="B87" i="2"/>
  <c r="K408" i="2"/>
  <c r="D408" i="2"/>
  <c r="W408" i="2"/>
  <c r="L408" i="2"/>
  <c r="B234" i="2"/>
  <c r="D234" i="2"/>
  <c r="W234" i="2"/>
  <c r="H234" i="2"/>
  <c r="J400" i="2"/>
  <c r="H984" i="2"/>
  <c r="H717" i="2"/>
  <c r="W556" i="2"/>
  <c r="J401" i="2"/>
  <c r="H464" i="2"/>
  <c r="W464" i="2"/>
  <c r="J376" i="2"/>
  <c r="B378" i="2"/>
  <c r="B99" i="2"/>
  <c r="B404" i="2"/>
  <c r="B130" i="2"/>
  <c r="B17" i="2"/>
  <c r="H217" i="2"/>
  <c r="B162" i="2"/>
  <c r="D13" i="2"/>
  <c r="H13" i="2"/>
  <c r="W846" i="2"/>
  <c r="L846" i="2"/>
  <c r="D846" i="2"/>
  <c r="D606" i="2"/>
  <c r="J606" i="2"/>
  <c r="W606" i="2"/>
  <c r="B606" i="2"/>
  <c r="L606" i="2"/>
  <c r="H606" i="2"/>
  <c r="K798" i="2"/>
  <c r="H798" i="2"/>
  <c r="D798" i="2"/>
  <c r="L798" i="2"/>
  <c r="W798" i="2"/>
  <c r="L712" i="2"/>
  <c r="K712" i="2"/>
  <c r="H712" i="2"/>
  <c r="W712" i="2"/>
  <c r="B712" i="2"/>
  <c r="K709" i="2"/>
  <c r="D709" i="2"/>
  <c r="B709" i="2"/>
  <c r="J709" i="2"/>
  <c r="W584" i="2"/>
  <c r="K584" i="2"/>
  <c r="F584" i="2"/>
  <c r="H228" i="2"/>
  <c r="W228" i="2"/>
  <c r="F228" i="2"/>
  <c r="D228" i="2"/>
  <c r="B228" i="2"/>
  <c r="H276" i="2"/>
  <c r="B276" i="2"/>
  <c r="F276" i="2"/>
  <c r="W276" i="2"/>
  <c r="D168" i="2"/>
  <c r="B168" i="2"/>
  <c r="J189" i="2"/>
  <c r="H189" i="2"/>
  <c r="K432" i="2"/>
  <c r="W432" i="2"/>
  <c r="L432" i="2"/>
  <c r="F179" i="2"/>
  <c r="B179" i="2"/>
  <c r="H179" i="2"/>
  <c r="F445" i="2"/>
  <c r="J445" i="2"/>
  <c r="H445" i="2"/>
  <c r="L445" i="2"/>
  <c r="W445" i="2"/>
  <c r="B445" i="2"/>
  <c r="K445" i="2"/>
  <c r="D445" i="2"/>
  <c r="B249" i="2"/>
  <c r="F249" i="2"/>
  <c r="W249" i="2"/>
  <c r="D249" i="2"/>
  <c r="H249" i="2"/>
  <c r="K477" i="2"/>
  <c r="J477" i="2"/>
  <c r="L477" i="2"/>
  <c r="H477" i="2"/>
  <c r="B477" i="2"/>
  <c r="W477" i="2"/>
  <c r="F477" i="2"/>
  <c r="D477" i="2"/>
  <c r="D104" i="2"/>
  <c r="B104" i="2"/>
  <c r="B601" i="7"/>
  <c r="B603" i="7"/>
  <c r="A606" i="7"/>
  <c r="B605" i="7"/>
  <c r="A731" i="6"/>
  <c r="L731" i="6"/>
  <c r="L687" i="6"/>
  <c r="A687" i="6"/>
  <c r="L500" i="6"/>
  <c r="A500" i="6"/>
  <c r="A354" i="6"/>
  <c r="L354" i="6"/>
  <c r="L430" i="6"/>
  <c r="A430" i="6"/>
  <c r="L243" i="6"/>
  <c r="A909" i="6"/>
  <c r="L909" i="6"/>
  <c r="A813" i="6"/>
  <c r="L813" i="6"/>
  <c r="A807" i="6"/>
  <c r="L807" i="6"/>
  <c r="L981" i="6"/>
  <c r="A981" i="6"/>
  <c r="L761" i="6"/>
  <c r="A761" i="6"/>
  <c r="L594" i="6"/>
  <c r="A594" i="6"/>
  <c r="L657" i="6"/>
  <c r="A657" i="6"/>
  <c r="L707" i="6"/>
  <c r="A707" i="6"/>
  <c r="L353" i="6"/>
  <c r="A353" i="6"/>
  <c r="L287" i="6"/>
  <c r="A287" i="6"/>
  <c r="L446" i="6"/>
  <c r="A446" i="6"/>
  <c r="L92" i="6"/>
  <c r="L364" i="6"/>
  <c r="A364" i="6"/>
  <c r="A915" i="6"/>
  <c r="L915" i="6"/>
  <c r="L875" i="6"/>
  <c r="A875" i="6"/>
  <c r="L774" i="6"/>
  <c r="A774" i="6"/>
  <c r="L990" i="6"/>
  <c r="A990" i="6"/>
  <c r="A980" i="6"/>
  <c r="L980" i="6"/>
  <c r="A911" i="6"/>
  <c r="L911" i="6"/>
  <c r="A903" i="6"/>
  <c r="L903" i="6"/>
  <c r="A895" i="6"/>
  <c r="L895" i="6"/>
  <c r="A887" i="6"/>
  <c r="L887" i="6"/>
  <c r="A879" i="6"/>
  <c r="L879" i="6"/>
  <c r="L944" i="6"/>
  <c r="A944" i="6"/>
  <c r="L947" i="6"/>
  <c r="A947" i="6"/>
  <c r="A932" i="6"/>
  <c r="L932" i="6"/>
  <c r="A836" i="6"/>
  <c r="L836" i="6"/>
  <c r="L971" i="6"/>
  <c r="A971" i="6"/>
  <c r="L939" i="6"/>
  <c r="A939" i="6"/>
  <c r="L995" i="6"/>
  <c r="A995" i="6"/>
  <c r="L989" i="6"/>
  <c r="A989" i="6"/>
  <c r="L843" i="6"/>
  <c r="A843" i="6"/>
  <c r="A832" i="6"/>
  <c r="L832" i="6"/>
  <c r="L834" i="6"/>
  <c r="A834" i="6"/>
  <c r="L828" i="6"/>
  <c r="A828" i="6"/>
  <c r="A803" i="6"/>
  <c r="L803" i="6"/>
  <c r="L764" i="6"/>
  <c r="A764" i="6"/>
  <c r="L780" i="6"/>
  <c r="A780" i="6"/>
  <c r="A617" i="6"/>
  <c r="L617" i="6"/>
  <c r="L697" i="6"/>
  <c r="A697" i="6"/>
  <c r="L666" i="6"/>
  <c r="A666" i="6"/>
  <c r="L596" i="6"/>
  <c r="A596" i="6"/>
  <c r="A569" i="6"/>
  <c r="L569" i="6"/>
  <c r="A790" i="6"/>
  <c r="L790" i="6"/>
  <c r="L747" i="6"/>
  <c r="A747" i="6"/>
  <c r="L680" i="6"/>
  <c r="A680" i="6"/>
  <c r="L638" i="6"/>
  <c r="A638" i="6"/>
  <c r="L703" i="6"/>
  <c r="A703" i="6"/>
  <c r="L712" i="6"/>
  <c r="A712" i="6"/>
  <c r="A641" i="6"/>
  <c r="L641" i="6"/>
  <c r="L566" i="6"/>
  <c r="A566" i="6"/>
  <c r="L561" i="6"/>
  <c r="A561" i="6"/>
  <c r="L615" i="6"/>
  <c r="A615" i="6"/>
  <c r="L585" i="6"/>
  <c r="A585" i="6"/>
  <c r="L610" i="6"/>
  <c r="A610" i="6"/>
  <c r="A652" i="6"/>
  <c r="L652" i="6"/>
  <c r="A487" i="6"/>
  <c r="L487" i="6"/>
  <c r="L568" i="6"/>
  <c r="A568" i="6"/>
  <c r="L493" i="6"/>
  <c r="A493" i="6"/>
  <c r="L461" i="6"/>
  <c r="A461" i="6"/>
  <c r="A451" i="6"/>
  <c r="L451" i="6"/>
  <c r="A369" i="6"/>
  <c r="L369" i="6"/>
  <c r="L546" i="6"/>
  <c r="A546" i="6"/>
  <c r="L501" i="6"/>
  <c r="A501" i="6"/>
  <c r="L480" i="6"/>
  <c r="A480" i="6"/>
  <c r="L464" i="6"/>
  <c r="A464" i="6"/>
  <c r="L414" i="6"/>
  <c r="A414" i="6"/>
  <c r="A531" i="6"/>
  <c r="L531" i="6"/>
  <c r="A467" i="6"/>
  <c r="L467" i="6"/>
  <c r="A397" i="6"/>
  <c r="L397" i="6"/>
  <c r="L188" i="6"/>
  <c r="L156" i="6"/>
  <c r="A156" i="6"/>
  <c r="L116" i="6"/>
  <c r="A601" i="6"/>
  <c r="L601" i="6"/>
  <c r="L230" i="6"/>
  <c r="L582" i="6"/>
  <c r="A582" i="6"/>
  <c r="L247" i="6"/>
  <c r="A511" i="6"/>
  <c r="L511" i="6"/>
  <c r="L382" i="6"/>
  <c r="A382" i="6"/>
  <c r="L295" i="6"/>
  <c r="A266" i="6"/>
  <c r="L266" i="6"/>
  <c r="L184" i="6"/>
  <c r="L138" i="6"/>
  <c r="L59" i="6"/>
  <c r="L67" i="6"/>
  <c r="L90" i="6"/>
  <c r="A254" i="6"/>
  <c r="L254" i="6"/>
  <c r="L121" i="6"/>
  <c r="L83" i="6"/>
  <c r="L176" i="6"/>
  <c r="L147" i="6"/>
  <c r="L88" i="6"/>
  <c r="L73" i="6"/>
  <c r="L870" i="6"/>
  <c r="A870" i="6"/>
  <c r="A782" i="6"/>
  <c r="L782" i="6"/>
  <c r="A665" i="6"/>
  <c r="L665" i="6"/>
  <c r="L745" i="6"/>
  <c r="A745" i="6"/>
  <c r="A684" i="6"/>
  <c r="L684" i="6"/>
  <c r="A482" i="6"/>
  <c r="L482" i="6"/>
  <c r="L412" i="6"/>
  <c r="A412" i="6"/>
  <c r="A316" i="6"/>
  <c r="L316" i="6"/>
  <c r="L100" i="6"/>
  <c r="L227" i="6"/>
  <c r="A917" i="6"/>
  <c r="L917" i="6"/>
  <c r="A876" i="6"/>
  <c r="L876" i="6"/>
  <c r="L864" i="6"/>
  <c r="A864" i="6"/>
  <c r="L753" i="6"/>
  <c r="A753" i="6"/>
  <c r="L674" i="6"/>
  <c r="A674" i="6"/>
  <c r="A495" i="6"/>
  <c r="L495" i="6"/>
  <c r="A274" i="6"/>
  <c r="L274" i="6"/>
  <c r="A883" i="6"/>
  <c r="L883" i="6"/>
  <c r="L860" i="6"/>
  <c r="A860" i="6"/>
  <c r="A523" i="6"/>
  <c r="L523" i="6"/>
  <c r="L456" i="6"/>
  <c r="A456" i="6"/>
  <c r="L992" i="6"/>
  <c r="A992" i="6"/>
  <c r="L1002" i="6"/>
  <c r="A1002" i="6"/>
  <c r="A930" i="6"/>
  <c r="L930" i="6"/>
  <c r="A808" i="6"/>
  <c r="L808" i="6"/>
  <c r="L986" i="6"/>
  <c r="A986" i="6"/>
  <c r="L848" i="6"/>
  <c r="A848" i="6"/>
  <c r="L766" i="6"/>
  <c r="A766" i="6"/>
  <c r="A872" i="6"/>
  <c r="L872" i="6"/>
  <c r="L755" i="6"/>
  <c r="A755" i="6"/>
  <c r="A798" i="6"/>
  <c r="L798" i="6"/>
  <c r="L578" i="6"/>
  <c r="A578" i="6"/>
  <c r="L649" i="6"/>
  <c r="A649" i="6"/>
  <c r="L802" i="6"/>
  <c r="A802" i="6"/>
  <c r="A750" i="6"/>
  <c r="L750" i="6"/>
  <c r="L724" i="6"/>
  <c r="A724" i="6"/>
  <c r="A632" i="6"/>
  <c r="L632" i="6"/>
  <c r="L614" i="6"/>
  <c r="A614" i="6"/>
  <c r="A507" i="6"/>
  <c r="L507" i="6"/>
  <c r="A458" i="6"/>
  <c r="L458" i="6"/>
  <c r="L368" i="6"/>
  <c r="A368" i="6"/>
  <c r="L559" i="6"/>
  <c r="A559" i="6"/>
  <c r="L540" i="6"/>
  <c r="A540" i="6"/>
  <c r="A519" i="6"/>
  <c r="L519" i="6"/>
  <c r="A413" i="6"/>
  <c r="L413" i="6"/>
  <c r="L586" i="6"/>
  <c r="A586" i="6"/>
  <c r="L508" i="6"/>
  <c r="A508" i="6"/>
  <c r="A584" i="6"/>
  <c r="L584" i="6"/>
  <c r="L271" i="6"/>
  <c r="A470" i="6"/>
  <c r="L470" i="6"/>
  <c r="L468" i="6"/>
  <c r="A468" i="6"/>
  <c r="L348" i="6"/>
  <c r="A348" i="6"/>
  <c r="L242" i="6"/>
  <c r="L244" i="6"/>
  <c r="L108" i="6"/>
  <c r="A262" i="6"/>
  <c r="L262" i="6"/>
  <c r="L228" i="6"/>
  <c r="L187" i="6"/>
  <c r="A187" i="6"/>
  <c r="L396" i="6"/>
  <c r="A396" i="6"/>
  <c r="L280" i="6"/>
  <c r="A280" i="6"/>
  <c r="A499" i="6"/>
  <c r="L499" i="6"/>
  <c r="L320" i="6"/>
  <c r="L218" i="6"/>
  <c r="L303" i="6"/>
  <c r="L200" i="6"/>
  <c r="L115" i="6"/>
  <c r="L139" i="6"/>
  <c r="L91" i="6"/>
  <c r="L3" i="6"/>
  <c r="A3" i="6"/>
  <c r="L130" i="6"/>
  <c r="L208" i="6"/>
  <c r="A208" i="6"/>
  <c r="L31" i="6"/>
  <c r="A31" i="6"/>
  <c r="L27" i="6"/>
  <c r="L982" i="6"/>
  <c r="A982" i="6"/>
  <c r="L948" i="6"/>
  <c r="A948" i="6"/>
  <c r="L760" i="6"/>
  <c r="A760" i="6"/>
  <c r="L704" i="6"/>
  <c r="A704" i="6"/>
  <c r="L642" i="6"/>
  <c r="A642" i="6"/>
  <c r="L689" i="6"/>
  <c r="A689" i="6"/>
  <c r="L673" i="6"/>
  <c r="A673" i="6"/>
  <c r="A471" i="6"/>
  <c r="L471" i="6"/>
  <c r="L469" i="6"/>
  <c r="A469" i="6"/>
  <c r="A544" i="6"/>
  <c r="L544" i="6"/>
  <c r="A483" i="6"/>
  <c r="L483" i="6"/>
  <c r="A462" i="6"/>
  <c r="L462" i="6"/>
  <c r="L258" i="6"/>
  <c r="A365" i="6"/>
  <c r="L365" i="6"/>
  <c r="L260" i="6"/>
  <c r="L180" i="6"/>
  <c r="L279" i="6"/>
  <c r="A279" i="6"/>
  <c r="L66" i="6"/>
  <c r="L19" i="6"/>
  <c r="L15" i="6"/>
  <c r="A15" i="6"/>
  <c r="L994" i="6"/>
  <c r="A994" i="6"/>
  <c r="A885" i="6"/>
  <c r="L885" i="6"/>
  <c r="L838" i="6"/>
  <c r="A838" i="6"/>
  <c r="L972" i="6"/>
  <c r="A972" i="6"/>
  <c r="L794" i="6"/>
  <c r="A794" i="6"/>
  <c r="L736" i="6"/>
  <c r="A736" i="6"/>
  <c r="L700" i="6"/>
  <c r="A700" i="6"/>
  <c r="L626" i="6"/>
  <c r="A626" i="6"/>
  <c r="L726" i="6"/>
  <c r="A726" i="6"/>
  <c r="L517" i="6"/>
  <c r="A517" i="6"/>
  <c r="A429" i="6"/>
  <c r="L429" i="6"/>
  <c r="L804" i="6"/>
  <c r="A804" i="6"/>
  <c r="A628" i="6"/>
  <c r="L628" i="6"/>
  <c r="L310" i="6"/>
  <c r="A250" i="6"/>
  <c r="L250" i="6"/>
  <c r="L123" i="6"/>
  <c r="L18" i="6"/>
  <c r="L934" i="6"/>
  <c r="A934" i="6"/>
  <c r="A899" i="6"/>
  <c r="L899" i="6"/>
  <c r="L924" i="6"/>
  <c r="A924" i="6"/>
  <c r="L964" i="6"/>
  <c r="A964" i="6"/>
  <c r="L955" i="6"/>
  <c r="A955" i="6"/>
  <c r="L919" i="6"/>
  <c r="A919" i="6"/>
  <c r="L859" i="6"/>
  <c r="A859" i="6"/>
  <c r="L732" i="6"/>
  <c r="A732" i="6"/>
  <c r="A920" i="6"/>
  <c r="L920" i="6"/>
  <c r="A648" i="6"/>
  <c r="L648" i="6"/>
  <c r="L740" i="6"/>
  <c r="A740" i="6"/>
  <c r="L787" i="6"/>
  <c r="A787" i="6"/>
  <c r="L623" i="6"/>
  <c r="A623" i="6"/>
  <c r="L588" i="6"/>
  <c r="A588" i="6"/>
  <c r="A450" i="6"/>
  <c r="L450" i="6"/>
  <c r="L325" i="6"/>
  <c r="A325" i="6"/>
  <c r="L352" i="6"/>
  <c r="A352" i="6"/>
  <c r="L699" i="6"/>
  <c r="A699" i="6"/>
  <c r="A535" i="6"/>
  <c r="L535" i="6"/>
  <c r="L428" i="6"/>
  <c r="A428" i="6"/>
  <c r="A515" i="6"/>
  <c r="L515" i="6"/>
  <c r="A290" i="6"/>
  <c r="L290" i="6"/>
  <c r="L236" i="6"/>
  <c r="A478" i="6"/>
  <c r="L478" i="6"/>
  <c r="L476" i="6"/>
  <c r="A476" i="6"/>
  <c r="L292" i="6"/>
  <c r="L172" i="6"/>
  <c r="L140" i="6"/>
  <c r="L84" i="6"/>
  <c r="L609" i="6"/>
  <c r="A609" i="6"/>
  <c r="L329" i="6"/>
  <c r="A329" i="6"/>
  <c r="L278" i="6"/>
  <c r="L179" i="6"/>
  <c r="L264" i="6"/>
  <c r="L224" i="6"/>
  <c r="L380" i="6"/>
  <c r="A380" i="6"/>
  <c r="A349" i="6"/>
  <c r="L349" i="6"/>
  <c r="L267" i="6"/>
  <c r="L598" i="6"/>
  <c r="A598" i="6"/>
  <c r="L268" i="6"/>
  <c r="L162" i="6"/>
  <c r="L74" i="6"/>
  <c r="L34" i="6"/>
  <c r="L64" i="6"/>
  <c r="L252" i="6"/>
  <c r="A252" i="6"/>
  <c r="L114" i="6"/>
  <c r="L999" i="6"/>
  <c r="A999" i="6"/>
  <c r="A988" i="6"/>
  <c r="L988" i="6"/>
  <c r="A928" i="6"/>
  <c r="L928" i="6"/>
  <c r="A868" i="6"/>
  <c r="L868" i="6"/>
  <c r="L795" i="6"/>
  <c r="A795" i="6"/>
  <c r="A840" i="6"/>
  <c r="L840" i="6"/>
  <c r="L874" i="6"/>
  <c r="A874" i="6"/>
  <c r="L772" i="6"/>
  <c r="A772" i="6"/>
  <c r="A816" i="6"/>
  <c r="L816" i="6"/>
  <c r="A668" i="6"/>
  <c r="L668" i="6"/>
  <c r="L710" i="6"/>
  <c r="A710" i="6"/>
  <c r="L658" i="6"/>
  <c r="A658" i="6"/>
  <c r="L693" i="6"/>
  <c r="A693" i="6"/>
  <c r="A723" i="6"/>
  <c r="L723" i="6"/>
  <c r="L716" i="6"/>
  <c r="A716" i="6"/>
  <c r="A545" i="6"/>
  <c r="L545" i="6"/>
  <c r="A620" i="6"/>
  <c r="L620" i="6"/>
  <c r="L729" i="6"/>
  <c r="A729" i="6"/>
  <c r="L695" i="6"/>
  <c r="A695" i="6"/>
  <c r="A636" i="6"/>
  <c r="L636" i="6"/>
  <c r="A771" i="6"/>
  <c r="L771" i="6"/>
  <c r="L602" i="6"/>
  <c r="A602" i="6"/>
  <c r="L543" i="6"/>
  <c r="A543" i="6"/>
  <c r="L734" i="6"/>
  <c r="A734" i="6"/>
  <c r="L539" i="6"/>
  <c r="A539" i="6"/>
  <c r="L532" i="6"/>
  <c r="A532" i="6"/>
  <c r="A490" i="6"/>
  <c r="L490" i="6"/>
  <c r="A479" i="6"/>
  <c r="L479" i="6"/>
  <c r="L434" i="6"/>
  <c r="A434" i="6"/>
  <c r="L418" i="6"/>
  <c r="A418" i="6"/>
  <c r="A402" i="6"/>
  <c r="L402" i="6"/>
  <c r="A338" i="6"/>
  <c r="L338" i="6"/>
  <c r="L572" i="6"/>
  <c r="A572" i="6"/>
  <c r="L604" i="6"/>
  <c r="A604" i="6"/>
  <c r="L524" i="6"/>
  <c r="A524" i="6"/>
  <c r="A475" i="6"/>
  <c r="L475" i="6"/>
  <c r="L678" i="6"/>
  <c r="A678" i="6"/>
  <c r="L562" i="6"/>
  <c r="A562" i="6"/>
  <c r="L350" i="6"/>
  <c r="A350" i="6"/>
  <c r="L235" i="6"/>
  <c r="L291" i="6"/>
  <c r="L234" i="6"/>
  <c r="L196" i="6"/>
  <c r="L76" i="6"/>
  <c r="L300" i="6"/>
  <c r="L195" i="6"/>
  <c r="L155" i="6"/>
  <c r="L577" i="6"/>
  <c r="A577" i="6"/>
  <c r="L398" i="6"/>
  <c r="A398" i="6"/>
  <c r="L309" i="6"/>
  <c r="A309" i="6"/>
  <c r="L263" i="6"/>
  <c r="A263" i="6"/>
  <c r="L223" i="6"/>
  <c r="A223" i="6"/>
  <c r="A282" i="6"/>
  <c r="L282" i="6"/>
  <c r="L222" i="6"/>
  <c r="L618" i="6"/>
  <c r="A618" i="6"/>
  <c r="L160" i="6"/>
  <c r="L131" i="6"/>
  <c r="L43" i="6"/>
  <c r="L11" i="6"/>
  <c r="L106" i="6"/>
  <c r="L122" i="6"/>
  <c r="A996" i="6"/>
  <c r="L996" i="6"/>
  <c r="L831" i="6"/>
  <c r="A831" i="6"/>
  <c r="A789" i="6"/>
  <c r="L789" i="6"/>
  <c r="L985" i="6"/>
  <c r="A985" i="6"/>
  <c r="A553" i="6"/>
  <c r="L553" i="6"/>
  <c r="L460" i="6"/>
  <c r="A460" i="6"/>
  <c r="L204" i="6"/>
  <c r="L203" i="6"/>
  <c r="L283" i="6"/>
  <c r="L75" i="6"/>
  <c r="L152" i="6"/>
  <c r="A893" i="6"/>
  <c r="L893" i="6"/>
  <c r="A821" i="6"/>
  <c r="L821" i="6"/>
  <c r="L952" i="6"/>
  <c r="A952" i="6"/>
  <c r="A664" i="6"/>
  <c r="L664" i="6"/>
  <c r="L655" i="6"/>
  <c r="A655" i="6"/>
  <c r="A556" i="6"/>
  <c r="L556" i="6"/>
  <c r="L634" i="6"/>
  <c r="A634" i="6"/>
  <c r="A385" i="6"/>
  <c r="L385" i="6"/>
  <c r="L238" i="6"/>
  <c r="L276" i="6"/>
  <c r="L333" i="6"/>
  <c r="A333" i="6"/>
  <c r="L35" i="6"/>
  <c r="A14" i="6"/>
  <c r="L14" i="6"/>
  <c r="L296" i="6"/>
  <c r="A907" i="6"/>
  <c r="L907" i="6"/>
  <c r="A946" i="6"/>
  <c r="L946" i="6"/>
  <c r="L846" i="6"/>
  <c r="A846" i="6"/>
  <c r="L850" i="6"/>
  <c r="A850" i="6"/>
  <c r="L650" i="6"/>
  <c r="A650" i="6"/>
  <c r="L593" i="6"/>
  <c r="A593" i="6"/>
  <c r="L488" i="6"/>
  <c r="A488" i="6"/>
  <c r="L275" i="6"/>
  <c r="A275" i="6"/>
  <c r="L998" i="6"/>
  <c r="A998" i="6"/>
  <c r="L1000" i="6"/>
  <c r="A1000" i="6"/>
  <c r="L968" i="6"/>
  <c r="A968" i="6"/>
  <c r="A922" i="6"/>
  <c r="L922" i="6"/>
  <c r="A852" i="6"/>
  <c r="L852" i="6"/>
  <c r="L956" i="6"/>
  <c r="A956" i="6"/>
  <c r="L987" i="6"/>
  <c r="A987" i="6"/>
  <c r="L862" i="6"/>
  <c r="A862" i="6"/>
  <c r="L805" i="6"/>
  <c r="A805" i="6"/>
  <c r="A797" i="6"/>
  <c r="L797" i="6"/>
  <c r="A742" i="6"/>
  <c r="L742" i="6"/>
  <c r="L923" i="6"/>
  <c r="A923" i="6"/>
  <c r="L737" i="6"/>
  <c r="A737" i="6"/>
  <c r="L866" i="6"/>
  <c r="A866" i="6"/>
  <c r="L688" i="6"/>
  <c r="A688" i="6"/>
  <c r="A580" i="6"/>
  <c r="L580" i="6"/>
  <c r="L705" i="6"/>
  <c r="A705" i="6"/>
  <c r="L765" i="6"/>
  <c r="A765" i="6"/>
  <c r="L963" i="6"/>
  <c r="A963" i="6"/>
  <c r="L691" i="6"/>
  <c r="A691" i="6"/>
  <c r="L779" i="6"/>
  <c r="A779" i="6"/>
  <c r="L752" i="6"/>
  <c r="A752" i="6"/>
  <c r="L542" i="6"/>
  <c r="A542" i="6"/>
  <c r="L312" i="6"/>
  <c r="L485" i="6"/>
  <c r="A485" i="6"/>
  <c r="A433" i="6"/>
  <c r="L433" i="6"/>
  <c r="A417" i="6"/>
  <c r="L417" i="6"/>
  <c r="A401" i="6"/>
  <c r="L401" i="6"/>
  <c r="A337" i="6"/>
  <c r="L337" i="6"/>
  <c r="A564" i="6"/>
  <c r="L564" i="6"/>
  <c r="L533" i="6"/>
  <c r="A533" i="6"/>
  <c r="A503" i="6"/>
  <c r="L503" i="6"/>
  <c r="L304" i="6"/>
  <c r="A381" i="6"/>
  <c r="L381" i="6"/>
  <c r="L232" i="6"/>
  <c r="L164" i="6"/>
  <c r="L132" i="6"/>
  <c r="L68" i="6"/>
  <c r="A486" i="6"/>
  <c r="L486" i="6"/>
  <c r="L484" i="6"/>
  <c r="A484" i="6"/>
  <c r="L246" i="6"/>
  <c r="A494" i="6"/>
  <c r="L494" i="6"/>
  <c r="L492" i="6"/>
  <c r="A492" i="6"/>
  <c r="L314" i="6"/>
  <c r="L251" i="6"/>
  <c r="L284" i="6"/>
  <c r="A284" i="6"/>
  <c r="L112" i="6"/>
  <c r="L97" i="6"/>
  <c r="L146" i="6"/>
  <c r="L170" i="6"/>
  <c r="L144" i="6"/>
  <c r="L192" i="6"/>
  <c r="L99" i="6"/>
  <c r="L54" i="6"/>
  <c r="L42" i="6"/>
  <c r="A10" i="6"/>
  <c r="L10" i="6"/>
  <c r="A286" i="6"/>
  <c r="L286" i="6"/>
  <c r="L51" i="6"/>
  <c r="L713" i="6"/>
  <c r="A713" i="6"/>
  <c r="A660" i="6"/>
  <c r="L660" i="6"/>
  <c r="A612" i="6"/>
  <c r="L612" i="6"/>
  <c r="L516" i="6"/>
  <c r="A516" i="6"/>
  <c r="A386" i="6"/>
  <c r="L386" i="6"/>
  <c r="A448" i="6"/>
  <c r="L448" i="6"/>
  <c r="L148" i="6"/>
  <c r="L163" i="6"/>
  <c r="L72" i="6"/>
  <c r="L26" i="6"/>
  <c r="A901" i="6"/>
  <c r="L901" i="6"/>
  <c r="L960" i="6"/>
  <c r="A960" i="6"/>
  <c r="L701" i="6"/>
  <c r="A701" i="6"/>
  <c r="L455" i="6"/>
  <c r="A455" i="6"/>
  <c r="A459" i="6"/>
  <c r="L459" i="6"/>
  <c r="L259" i="6"/>
  <c r="A259" i="6"/>
  <c r="L226" i="6"/>
  <c r="L82" i="6"/>
  <c r="A270" i="6"/>
  <c r="L270" i="6"/>
  <c r="L47" i="6"/>
  <c r="L984" i="6"/>
  <c r="A984" i="6"/>
  <c r="A891" i="6"/>
  <c r="L891" i="6"/>
  <c r="A844" i="6"/>
  <c r="L844" i="6"/>
  <c r="L806" i="6"/>
  <c r="A806" i="6"/>
  <c r="L940" i="6"/>
  <c r="A940" i="6"/>
  <c r="L842" i="6"/>
  <c r="A842" i="6"/>
  <c r="L696" i="6"/>
  <c r="A696" i="6"/>
  <c r="L633" i="6"/>
  <c r="A633" i="6"/>
  <c r="A676" i="6"/>
  <c r="L676" i="6"/>
  <c r="A739" i="6"/>
  <c r="L739" i="6"/>
  <c r="L718" i="6"/>
  <c r="A718" i="6"/>
  <c r="A466" i="6"/>
  <c r="L466" i="6"/>
  <c r="L477" i="6"/>
  <c r="A477" i="6"/>
  <c r="L384" i="6"/>
  <c r="A384" i="6"/>
  <c r="L472" i="6"/>
  <c r="A472" i="6"/>
  <c r="L322" i="6"/>
  <c r="A322" i="6"/>
  <c r="L976" i="6"/>
  <c r="A976" i="6"/>
  <c r="L936" i="6"/>
  <c r="A936" i="6"/>
  <c r="A913" i="6"/>
  <c r="L913" i="6"/>
  <c r="A905" i="6"/>
  <c r="L905" i="6"/>
  <c r="A897" i="6"/>
  <c r="L897" i="6"/>
  <c r="A889" i="6"/>
  <c r="L889" i="6"/>
  <c r="A881" i="6"/>
  <c r="L881" i="6"/>
  <c r="L978" i="6"/>
  <c r="A978" i="6"/>
  <c r="L977" i="6"/>
  <c r="A977" i="6"/>
  <c r="L993" i="6"/>
  <c r="A993" i="6"/>
  <c r="L997" i="6"/>
  <c r="A997" i="6"/>
  <c r="L926" i="6"/>
  <c r="A926" i="6"/>
  <c r="A856" i="6"/>
  <c r="L856" i="6"/>
  <c r="L824" i="6"/>
  <c r="A824" i="6"/>
  <c r="L878" i="6"/>
  <c r="A878" i="6"/>
  <c r="L715" i="6"/>
  <c r="A715" i="6"/>
  <c r="L854" i="6"/>
  <c r="A854" i="6"/>
  <c r="L1001" i="6"/>
  <c r="A1001" i="6"/>
  <c r="L748" i="6"/>
  <c r="A748" i="6"/>
  <c r="L671" i="6"/>
  <c r="A671" i="6"/>
  <c r="A644" i="6"/>
  <c r="L644" i="6"/>
  <c r="L827" i="6"/>
  <c r="A827" i="6"/>
  <c r="L769" i="6"/>
  <c r="A769" i="6"/>
  <c r="A681" i="6"/>
  <c r="L681" i="6"/>
  <c r="A762" i="6"/>
  <c r="L762" i="6"/>
  <c r="L682" i="6"/>
  <c r="A682" i="6"/>
  <c r="L662" i="6"/>
  <c r="A662" i="6"/>
  <c r="A625" i="6"/>
  <c r="L625" i="6"/>
  <c r="L570" i="6"/>
  <c r="A570" i="6"/>
  <c r="L785" i="6"/>
  <c r="A785" i="6"/>
  <c r="A763" i="6"/>
  <c r="L763" i="6"/>
  <c r="L692" i="6"/>
  <c r="A692" i="6"/>
  <c r="A758" i="6"/>
  <c r="L758" i="6"/>
  <c r="L708" i="6"/>
  <c r="A708" i="6"/>
  <c r="L639" i="6"/>
  <c r="A639" i="6"/>
  <c r="L607" i="6"/>
  <c r="A607" i="6"/>
  <c r="L624" i="6"/>
  <c r="A624" i="6"/>
  <c r="L721" i="6"/>
  <c r="A721" i="6"/>
  <c r="A474" i="6"/>
  <c r="L474" i="6"/>
  <c r="A463" i="6"/>
  <c r="L463" i="6"/>
  <c r="L432" i="6"/>
  <c r="A432" i="6"/>
  <c r="L416" i="6"/>
  <c r="A416" i="6"/>
  <c r="L400" i="6"/>
  <c r="A400" i="6"/>
  <c r="L370" i="6"/>
  <c r="A370" i="6"/>
  <c r="A324" i="6"/>
  <c r="L324" i="6"/>
  <c r="A491" i="6"/>
  <c r="L491" i="6"/>
  <c r="A443" i="6"/>
  <c r="L443" i="6"/>
  <c r="L255" i="6"/>
  <c r="A255" i="6"/>
  <c r="L541" i="6"/>
  <c r="A541" i="6"/>
  <c r="A527" i="6"/>
  <c r="L527" i="6"/>
  <c r="L299" i="6"/>
  <c r="L231" i="6"/>
  <c r="L212" i="6"/>
  <c r="L124" i="6"/>
  <c r="L60" i="6"/>
  <c r="L211" i="6"/>
  <c r="L171" i="6"/>
  <c r="L248" i="6"/>
  <c r="A248" i="6"/>
  <c r="L366" i="6"/>
  <c r="A366" i="6"/>
  <c r="L55" i="6"/>
  <c r="L186" i="6"/>
  <c r="L154" i="6"/>
  <c r="L168" i="6"/>
  <c r="L113" i="6"/>
  <c r="L128" i="6"/>
  <c r="L98" i="6"/>
  <c r="L178" i="6"/>
  <c r="L216" i="6"/>
  <c r="L107" i="6"/>
  <c r="F3" i="5"/>
  <c r="F37" i="5"/>
  <c r="F12" i="5"/>
  <c r="A6" i="5"/>
  <c r="F44" i="5"/>
  <c r="F97" i="5"/>
  <c r="F20" i="5"/>
  <c r="F15" i="5"/>
  <c r="O22" i="5"/>
  <c r="F22" i="5" s="1"/>
  <c r="O5" i="5"/>
  <c r="F5" i="5" s="1"/>
  <c r="F87" i="5"/>
  <c r="F54" i="5"/>
  <c r="F71" i="5"/>
  <c r="F70" i="5"/>
  <c r="F53" i="5"/>
  <c r="J164" i="4"/>
  <c r="I164" i="4"/>
  <c r="H164" i="4"/>
  <c r="J178" i="4"/>
  <c r="I178" i="4"/>
  <c r="H178" i="4"/>
  <c r="J160" i="4"/>
  <c r="I160" i="4"/>
  <c r="H160" i="4"/>
  <c r="J138" i="4"/>
  <c r="I138" i="4"/>
  <c r="H138" i="4"/>
  <c r="A5" i="4"/>
  <c r="J122" i="4"/>
  <c r="I122" i="4"/>
  <c r="H122" i="4"/>
  <c r="J176" i="4"/>
  <c r="I176" i="4"/>
  <c r="H176" i="4"/>
  <c r="J171" i="4"/>
  <c r="I171" i="4"/>
  <c r="H171" i="4"/>
  <c r="J196" i="4"/>
  <c r="I196" i="4"/>
  <c r="H196" i="4"/>
  <c r="J123" i="4"/>
  <c r="I123" i="4"/>
  <c r="H123" i="4"/>
  <c r="I115" i="4"/>
  <c r="H115" i="4"/>
  <c r="J115" i="4"/>
  <c r="J112" i="4"/>
  <c r="I112" i="4"/>
  <c r="H112" i="4"/>
  <c r="J175" i="4"/>
  <c r="I175" i="4"/>
  <c r="H175" i="4"/>
  <c r="J99" i="4"/>
  <c r="I99" i="4"/>
  <c r="H99" i="4"/>
  <c r="J192" i="4"/>
  <c r="I192" i="4"/>
  <c r="H192" i="4"/>
  <c r="J174" i="4"/>
  <c r="I174" i="4"/>
  <c r="H174" i="4"/>
  <c r="J188" i="4"/>
  <c r="I188" i="4"/>
  <c r="H188" i="4"/>
  <c r="J141" i="4"/>
  <c r="I141" i="4"/>
  <c r="H141" i="4"/>
  <c r="J104" i="4"/>
  <c r="I104" i="4"/>
  <c r="H104" i="4"/>
  <c r="J156" i="4"/>
  <c r="I156" i="4"/>
  <c r="H156" i="4"/>
  <c r="J91" i="4"/>
  <c r="I91" i="4"/>
  <c r="H91" i="4"/>
  <c r="H107" i="4"/>
  <c r="J107" i="4"/>
  <c r="I107" i="4"/>
  <c r="J125" i="4"/>
  <c r="I125" i="4"/>
  <c r="H125" i="4"/>
  <c r="J88" i="4"/>
  <c r="I88" i="4"/>
  <c r="H88" i="4"/>
  <c r="J200" i="4"/>
  <c r="I200" i="4"/>
  <c r="H200" i="4"/>
  <c r="A8" i="4"/>
  <c r="H83" i="4"/>
  <c r="J83" i="4"/>
  <c r="I83" i="4"/>
  <c r="J139" i="4"/>
  <c r="I139" i="4"/>
  <c r="H139" i="4"/>
  <c r="J80" i="4"/>
  <c r="I80" i="4"/>
  <c r="H80" i="4"/>
  <c r="J96" i="4"/>
  <c r="I96" i="4"/>
  <c r="H96" i="4"/>
  <c r="A7" i="3"/>
  <c r="A9" i="3"/>
  <c r="A6" i="3"/>
  <c r="L986" i="2"/>
  <c r="D986" i="2"/>
  <c r="K986" i="2"/>
  <c r="J986" i="2"/>
  <c r="H986" i="2"/>
  <c r="W986" i="2"/>
  <c r="B986" i="2"/>
  <c r="F986" i="2"/>
  <c r="K923" i="2"/>
  <c r="H923" i="2"/>
  <c r="W923" i="2"/>
  <c r="L923" i="2"/>
  <c r="B923" i="2"/>
  <c r="D923" i="2"/>
  <c r="J923" i="2"/>
  <c r="F923" i="2"/>
  <c r="W823" i="2"/>
  <c r="F823" i="2"/>
  <c r="D823" i="2"/>
  <c r="J823" i="2"/>
  <c r="H823" i="2"/>
  <c r="L823" i="2"/>
  <c r="K823" i="2"/>
  <c r="B823" i="2"/>
  <c r="L656" i="2"/>
  <c r="D656" i="2"/>
  <c r="B656" i="2"/>
  <c r="K656" i="2"/>
  <c r="W656" i="2"/>
  <c r="J656" i="2"/>
  <c r="H656" i="2"/>
  <c r="F656" i="2"/>
  <c r="F182" i="2"/>
  <c r="D182" i="2"/>
  <c r="B182" i="2"/>
  <c r="W182" i="2"/>
  <c r="H182" i="2"/>
  <c r="K974" i="2"/>
  <c r="B974" i="2"/>
  <c r="L974" i="2"/>
  <c r="D974" i="2"/>
  <c r="J974" i="2"/>
  <c r="H974" i="2"/>
  <c r="W974" i="2"/>
  <c r="F974" i="2"/>
  <c r="J957" i="2"/>
  <c r="L957" i="2"/>
  <c r="D957" i="2"/>
  <c r="B957" i="2"/>
  <c r="W957" i="2"/>
  <c r="F957" i="2"/>
  <c r="H957" i="2"/>
  <c r="K957" i="2"/>
  <c r="J958" i="2"/>
  <c r="B958" i="2"/>
  <c r="W958" i="2"/>
  <c r="L958" i="2"/>
  <c r="D958" i="2"/>
  <c r="K958" i="2"/>
  <c r="H958" i="2"/>
  <c r="F958" i="2"/>
  <c r="H928" i="2"/>
  <c r="F928" i="2"/>
  <c r="J928" i="2"/>
  <c r="W928" i="2"/>
  <c r="K928" i="2"/>
  <c r="B928" i="2"/>
  <c r="D928" i="2"/>
  <c r="L928" i="2"/>
  <c r="K825" i="2"/>
  <c r="D825" i="2"/>
  <c r="B825" i="2"/>
  <c r="H825" i="2"/>
  <c r="W825" i="2"/>
  <c r="J825" i="2"/>
  <c r="F825" i="2"/>
  <c r="L825" i="2"/>
  <c r="K837" i="2"/>
  <c r="F837" i="2"/>
  <c r="D837" i="2"/>
  <c r="L837" i="2"/>
  <c r="W837" i="2"/>
  <c r="J837" i="2"/>
  <c r="H837" i="2"/>
  <c r="B837" i="2"/>
  <c r="F751" i="2"/>
  <c r="H751" i="2"/>
  <c r="B751" i="2"/>
  <c r="L751" i="2"/>
  <c r="W751" i="2"/>
  <c r="J751" i="2"/>
  <c r="K751" i="2"/>
  <c r="D751" i="2"/>
  <c r="H726" i="2"/>
  <c r="K726" i="2"/>
  <c r="D726" i="2"/>
  <c r="B726" i="2"/>
  <c r="J726" i="2"/>
  <c r="L726" i="2"/>
  <c r="F726" i="2"/>
  <c r="W726" i="2"/>
  <c r="L624" i="2"/>
  <c r="D624" i="2"/>
  <c r="B624" i="2"/>
  <c r="K624" i="2"/>
  <c r="F624" i="2"/>
  <c r="W624" i="2"/>
  <c r="J624" i="2"/>
  <c r="H624" i="2"/>
  <c r="H597" i="2"/>
  <c r="F597" i="2"/>
  <c r="K597" i="2"/>
  <c r="D597" i="2"/>
  <c r="B597" i="2"/>
  <c r="L597" i="2"/>
  <c r="J597" i="2"/>
  <c r="W597" i="2"/>
  <c r="H759" i="2"/>
  <c r="K759" i="2"/>
  <c r="B759" i="2"/>
  <c r="W759" i="2"/>
  <c r="F759" i="2"/>
  <c r="D759" i="2"/>
  <c r="J759" i="2"/>
  <c r="L759" i="2"/>
  <c r="K684" i="2"/>
  <c r="W684" i="2"/>
  <c r="H684" i="2"/>
  <c r="L684" i="2"/>
  <c r="F684" i="2"/>
  <c r="D684" i="2"/>
  <c r="B684" i="2"/>
  <c r="J684" i="2"/>
  <c r="H739" i="2"/>
  <c r="J739" i="2"/>
  <c r="B739" i="2"/>
  <c r="L739" i="2"/>
  <c r="K739" i="2"/>
  <c r="F739" i="2"/>
  <c r="W739" i="2"/>
  <c r="D739" i="2"/>
  <c r="K692" i="2"/>
  <c r="W692" i="2"/>
  <c r="B692" i="2"/>
  <c r="D692" i="2"/>
  <c r="L692" i="2"/>
  <c r="J692" i="2"/>
  <c r="H692" i="2"/>
  <c r="F692" i="2"/>
  <c r="W620" i="2"/>
  <c r="H620" i="2"/>
  <c r="J620" i="2"/>
  <c r="F620" i="2"/>
  <c r="L620" i="2"/>
  <c r="B620" i="2"/>
  <c r="K620" i="2"/>
  <c r="D620" i="2"/>
  <c r="L633" i="2"/>
  <c r="D633" i="2"/>
  <c r="W633" i="2"/>
  <c r="J633" i="2"/>
  <c r="H633" i="2"/>
  <c r="F633" i="2"/>
  <c r="B633" i="2"/>
  <c r="K633" i="2"/>
  <c r="W593" i="2"/>
  <c r="L593" i="2"/>
  <c r="D593" i="2"/>
  <c r="K593" i="2"/>
  <c r="F593" i="2"/>
  <c r="H593" i="2"/>
  <c r="B593" i="2"/>
  <c r="J593" i="2"/>
  <c r="W577" i="2"/>
  <c r="L577" i="2"/>
  <c r="D577" i="2"/>
  <c r="K577" i="2"/>
  <c r="F577" i="2"/>
  <c r="H577" i="2"/>
  <c r="B577" i="2"/>
  <c r="J577" i="2"/>
  <c r="W561" i="2"/>
  <c r="L561" i="2"/>
  <c r="D561" i="2"/>
  <c r="K561" i="2"/>
  <c r="F561" i="2"/>
  <c r="J561" i="2"/>
  <c r="H561" i="2"/>
  <c r="B561" i="2"/>
  <c r="W545" i="2"/>
  <c r="K545" i="2"/>
  <c r="D545" i="2"/>
  <c r="B545" i="2"/>
  <c r="H545" i="2"/>
  <c r="L545" i="2"/>
  <c r="J545" i="2"/>
  <c r="F545" i="2"/>
  <c r="W535" i="2"/>
  <c r="D535" i="2"/>
  <c r="B535" i="2"/>
  <c r="H535" i="2"/>
  <c r="J535" i="2"/>
  <c r="F535" i="2"/>
  <c r="L535" i="2"/>
  <c r="K535" i="2"/>
  <c r="W519" i="2"/>
  <c r="F519" i="2"/>
  <c r="D519" i="2"/>
  <c r="L519" i="2"/>
  <c r="K519" i="2"/>
  <c r="J519" i="2"/>
  <c r="H519" i="2"/>
  <c r="B519" i="2"/>
  <c r="L509" i="2"/>
  <c r="B509" i="2"/>
  <c r="W509" i="2"/>
  <c r="K509" i="2"/>
  <c r="J509" i="2"/>
  <c r="D509" i="2"/>
  <c r="H509" i="2"/>
  <c r="F509" i="2"/>
  <c r="H379" i="2"/>
  <c r="B379" i="2"/>
  <c r="L379" i="2"/>
  <c r="D379" i="2"/>
  <c r="W379" i="2"/>
  <c r="J379" i="2"/>
  <c r="F379" i="2"/>
  <c r="K379" i="2"/>
  <c r="W652" i="2"/>
  <c r="H652" i="2"/>
  <c r="J652" i="2"/>
  <c r="F652" i="2"/>
  <c r="L652" i="2"/>
  <c r="B652" i="2"/>
  <c r="D652" i="2"/>
  <c r="K652" i="2"/>
  <c r="J592" i="2"/>
  <c r="B592" i="2"/>
  <c r="H592" i="2"/>
  <c r="L592" i="2"/>
  <c r="D592" i="2"/>
  <c r="W592" i="2"/>
  <c r="F592" i="2"/>
  <c r="K592" i="2"/>
  <c r="W439" i="2"/>
  <c r="L439" i="2"/>
  <c r="D439" i="2"/>
  <c r="K439" i="2"/>
  <c r="F439" i="2"/>
  <c r="J439" i="2"/>
  <c r="H439" i="2"/>
  <c r="B439" i="2"/>
  <c r="K547" i="2"/>
  <c r="J547" i="2"/>
  <c r="B547" i="2"/>
  <c r="W547" i="2"/>
  <c r="L547" i="2"/>
  <c r="H547" i="2"/>
  <c r="D547" i="2"/>
  <c r="F547" i="2"/>
  <c r="K459" i="2"/>
  <c r="H459" i="2"/>
  <c r="F459" i="2"/>
  <c r="J459" i="2"/>
  <c r="B459" i="2"/>
  <c r="L459" i="2"/>
  <c r="D459" i="2"/>
  <c r="W459" i="2"/>
  <c r="H411" i="2"/>
  <c r="K411" i="2"/>
  <c r="D411" i="2"/>
  <c r="B411" i="2"/>
  <c r="W411" i="2"/>
  <c r="F411" i="2"/>
  <c r="L411" i="2"/>
  <c r="J411" i="2"/>
  <c r="H363" i="2"/>
  <c r="D363" i="2"/>
  <c r="J363" i="2"/>
  <c r="W363" i="2"/>
  <c r="F363" i="2"/>
  <c r="B363" i="2"/>
  <c r="L363" i="2"/>
  <c r="K363" i="2"/>
  <c r="W543" i="2"/>
  <c r="K543" i="2"/>
  <c r="J543" i="2"/>
  <c r="H543" i="2"/>
  <c r="B543" i="2"/>
  <c r="F543" i="2"/>
  <c r="L543" i="2"/>
  <c r="D543" i="2"/>
  <c r="J488" i="2"/>
  <c r="B488" i="2"/>
  <c r="H488" i="2"/>
  <c r="W488" i="2"/>
  <c r="L488" i="2"/>
  <c r="K488" i="2"/>
  <c r="F488" i="2"/>
  <c r="D488" i="2"/>
  <c r="H347" i="2"/>
  <c r="J347" i="2"/>
  <c r="F347" i="2"/>
  <c r="L347" i="2"/>
  <c r="W347" i="2"/>
  <c r="K347" i="2"/>
  <c r="B347" i="2"/>
  <c r="D347" i="2"/>
  <c r="H565" i="2"/>
  <c r="K565" i="2"/>
  <c r="J565" i="2"/>
  <c r="W565" i="2"/>
  <c r="F565" i="2"/>
  <c r="B565" i="2"/>
  <c r="L565" i="2"/>
  <c r="D565" i="2"/>
  <c r="W521" i="2"/>
  <c r="K521" i="2"/>
  <c r="J521" i="2"/>
  <c r="H521" i="2"/>
  <c r="F521" i="2"/>
  <c r="D521" i="2"/>
  <c r="B521" i="2"/>
  <c r="L521" i="2"/>
  <c r="K337" i="2"/>
  <c r="J337" i="2"/>
  <c r="B337" i="2"/>
  <c r="L337" i="2"/>
  <c r="H337" i="2"/>
  <c r="D337" i="2"/>
  <c r="W337" i="2"/>
  <c r="F337" i="2"/>
  <c r="W423" i="2"/>
  <c r="L423" i="2"/>
  <c r="D423" i="2"/>
  <c r="K423" i="2"/>
  <c r="F423" i="2"/>
  <c r="B423" i="2"/>
  <c r="J423" i="2"/>
  <c r="H423" i="2"/>
  <c r="W253" i="2"/>
  <c r="B253" i="2"/>
  <c r="F253" i="2"/>
  <c r="H253" i="2"/>
  <c r="D253" i="2"/>
  <c r="H209" i="2"/>
  <c r="W209" i="2"/>
  <c r="D209" i="2"/>
  <c r="B209" i="2"/>
  <c r="F209" i="2"/>
  <c r="W74" i="2"/>
  <c r="B74" i="2"/>
  <c r="D74" i="2"/>
  <c r="H74" i="2"/>
  <c r="F74" i="2"/>
  <c r="H185" i="2"/>
  <c r="F185" i="2"/>
  <c r="W185" i="2"/>
  <c r="D185" i="2"/>
  <c r="B185" i="2"/>
  <c r="L185" i="2"/>
  <c r="K185" i="2"/>
  <c r="J185" i="2"/>
  <c r="W146" i="2"/>
  <c r="B146" i="2"/>
  <c r="D146" i="2"/>
  <c r="H146" i="2"/>
  <c r="F146" i="2"/>
  <c r="H177" i="2"/>
  <c r="W177" i="2"/>
  <c r="D177" i="2"/>
  <c r="B177" i="2"/>
  <c r="F177" i="2"/>
  <c r="W60" i="2"/>
  <c r="F60" i="2"/>
  <c r="D60" i="2"/>
  <c r="B60" i="2"/>
  <c r="H60" i="2"/>
  <c r="K198" i="2"/>
  <c r="B198" i="2"/>
  <c r="D198" i="2"/>
  <c r="F198" i="2"/>
  <c r="J198" i="2"/>
  <c r="L198" i="2"/>
  <c r="H198" i="2"/>
  <c r="W198" i="2"/>
  <c r="W391" i="2"/>
  <c r="L391" i="2"/>
  <c r="D391" i="2"/>
  <c r="K391" i="2"/>
  <c r="J391" i="2"/>
  <c r="H391" i="2"/>
  <c r="F391" i="2"/>
  <c r="B391" i="2"/>
  <c r="W4" i="2"/>
  <c r="K4" i="2"/>
  <c r="L4" i="2"/>
  <c r="B4" i="2"/>
  <c r="H4" i="2"/>
  <c r="J4" i="2"/>
  <c r="F4" i="2"/>
  <c r="D4" i="2"/>
  <c r="D117" i="2"/>
  <c r="W117" i="2"/>
  <c r="B117" i="2"/>
  <c r="H117" i="2"/>
  <c r="F117" i="2"/>
  <c r="W18" i="2"/>
  <c r="F18" i="2"/>
  <c r="D18" i="2"/>
  <c r="B18" i="2"/>
  <c r="H18" i="2"/>
  <c r="W184" i="2"/>
  <c r="H184" i="2"/>
  <c r="F184" i="2"/>
  <c r="B184" i="2"/>
  <c r="D184" i="2"/>
  <c r="H998" i="2"/>
  <c r="K998" i="2"/>
  <c r="J998" i="2"/>
  <c r="D998" i="2"/>
  <c r="L998" i="2"/>
  <c r="F998" i="2"/>
  <c r="B998" i="2"/>
  <c r="W998" i="2"/>
  <c r="L1002" i="2"/>
  <c r="D1002" i="2"/>
  <c r="K1002" i="2"/>
  <c r="W1002" i="2"/>
  <c r="F1002" i="2"/>
  <c r="J1002" i="2"/>
  <c r="H1002" i="2"/>
  <c r="B1002" i="2"/>
  <c r="J933" i="2"/>
  <c r="W933" i="2"/>
  <c r="K933" i="2"/>
  <c r="B933" i="2"/>
  <c r="F933" i="2"/>
  <c r="L933" i="2"/>
  <c r="H933" i="2"/>
  <c r="D933" i="2"/>
  <c r="J996" i="2"/>
  <c r="B996" i="2"/>
  <c r="H996" i="2"/>
  <c r="L996" i="2"/>
  <c r="W996" i="2"/>
  <c r="F996" i="2"/>
  <c r="K996" i="2"/>
  <c r="D996" i="2"/>
  <c r="H982" i="2"/>
  <c r="K982" i="2"/>
  <c r="J982" i="2"/>
  <c r="D982" i="2"/>
  <c r="F982" i="2"/>
  <c r="W982" i="2"/>
  <c r="B982" i="2"/>
  <c r="L982" i="2"/>
  <c r="H965" i="2"/>
  <c r="F965" i="2"/>
  <c r="W965" i="2"/>
  <c r="K965" i="2"/>
  <c r="D965" i="2"/>
  <c r="J965" i="2"/>
  <c r="B965" i="2"/>
  <c r="L965" i="2"/>
  <c r="K873" i="2"/>
  <c r="D873" i="2"/>
  <c r="L873" i="2"/>
  <c r="F873" i="2"/>
  <c r="J873" i="2"/>
  <c r="B873" i="2"/>
  <c r="W873" i="2"/>
  <c r="H873" i="2"/>
  <c r="J975" i="2"/>
  <c r="B975" i="2"/>
  <c r="F975" i="2"/>
  <c r="H975" i="2"/>
  <c r="W975" i="2"/>
  <c r="L975" i="2"/>
  <c r="K975" i="2"/>
  <c r="D975" i="2"/>
  <c r="W943" i="2"/>
  <c r="L943" i="2"/>
  <c r="B943" i="2"/>
  <c r="K943" i="2"/>
  <c r="J943" i="2"/>
  <c r="D943" i="2"/>
  <c r="F943" i="2"/>
  <c r="H943" i="2"/>
  <c r="W935" i="2"/>
  <c r="D935" i="2"/>
  <c r="F935" i="2"/>
  <c r="J935" i="2"/>
  <c r="L935" i="2"/>
  <c r="B935" i="2"/>
  <c r="K935" i="2"/>
  <c r="H935" i="2"/>
  <c r="L918" i="2"/>
  <c r="D918" i="2"/>
  <c r="F918" i="2"/>
  <c r="K918" i="2"/>
  <c r="H918" i="2"/>
  <c r="B918" i="2"/>
  <c r="W918" i="2"/>
  <c r="J918" i="2"/>
  <c r="L824" i="2"/>
  <c r="D824" i="2"/>
  <c r="H824" i="2"/>
  <c r="F824" i="2"/>
  <c r="B824" i="2"/>
  <c r="K824" i="2"/>
  <c r="W824" i="2"/>
  <c r="J824" i="2"/>
  <c r="J896" i="2"/>
  <c r="B896" i="2"/>
  <c r="D896" i="2"/>
  <c r="F896" i="2"/>
  <c r="L896" i="2"/>
  <c r="K896" i="2"/>
  <c r="H896" i="2"/>
  <c r="W896" i="2"/>
  <c r="L872" i="2"/>
  <c r="D872" i="2"/>
  <c r="H872" i="2"/>
  <c r="B872" i="2"/>
  <c r="F872" i="2"/>
  <c r="J872" i="2"/>
  <c r="K872" i="2"/>
  <c r="W872" i="2"/>
  <c r="L816" i="2"/>
  <c r="D816" i="2"/>
  <c r="H816" i="2"/>
  <c r="B816" i="2"/>
  <c r="W816" i="2"/>
  <c r="K816" i="2"/>
  <c r="J816" i="2"/>
  <c r="F816" i="2"/>
  <c r="K777" i="2"/>
  <c r="B777" i="2"/>
  <c r="L777" i="2"/>
  <c r="J777" i="2"/>
  <c r="W777" i="2"/>
  <c r="H777" i="2"/>
  <c r="D777" i="2"/>
  <c r="F777" i="2"/>
  <c r="W755" i="2"/>
  <c r="D755" i="2"/>
  <c r="L755" i="2"/>
  <c r="J755" i="2"/>
  <c r="H755" i="2"/>
  <c r="F755" i="2"/>
  <c r="K755" i="2"/>
  <c r="B755" i="2"/>
  <c r="J721" i="2"/>
  <c r="B721" i="2"/>
  <c r="L721" i="2"/>
  <c r="D721" i="2"/>
  <c r="W721" i="2"/>
  <c r="K721" i="2"/>
  <c r="F721" i="2"/>
  <c r="H721" i="2"/>
  <c r="K821" i="2"/>
  <c r="H821" i="2"/>
  <c r="F821" i="2"/>
  <c r="L821" i="2"/>
  <c r="W821" i="2"/>
  <c r="D821" i="2"/>
  <c r="J821" i="2"/>
  <c r="B821" i="2"/>
  <c r="W847" i="2"/>
  <c r="L847" i="2"/>
  <c r="B847" i="2"/>
  <c r="K847" i="2"/>
  <c r="J847" i="2"/>
  <c r="D847" i="2"/>
  <c r="H847" i="2"/>
  <c r="F847" i="2"/>
  <c r="J754" i="2"/>
  <c r="B754" i="2"/>
  <c r="F754" i="2"/>
  <c r="K754" i="2"/>
  <c r="W754" i="2"/>
  <c r="H754" i="2"/>
  <c r="D754" i="2"/>
  <c r="L754" i="2"/>
  <c r="W819" i="2"/>
  <c r="K819" i="2"/>
  <c r="J819" i="2"/>
  <c r="H819" i="2"/>
  <c r="F819" i="2"/>
  <c r="D819" i="2"/>
  <c r="L819" i="2"/>
  <c r="B819" i="2"/>
  <c r="J696" i="2"/>
  <c r="B696" i="2"/>
  <c r="D696" i="2"/>
  <c r="L696" i="2"/>
  <c r="K696" i="2"/>
  <c r="F696" i="2"/>
  <c r="W696" i="2"/>
  <c r="H696" i="2"/>
  <c r="K781" i="2"/>
  <c r="J781" i="2"/>
  <c r="W781" i="2"/>
  <c r="B781" i="2"/>
  <c r="H781" i="2"/>
  <c r="F781" i="2"/>
  <c r="D781" i="2"/>
  <c r="L781" i="2"/>
  <c r="J737" i="2"/>
  <c r="B737" i="2"/>
  <c r="L737" i="2"/>
  <c r="D737" i="2"/>
  <c r="F737" i="2"/>
  <c r="K737" i="2"/>
  <c r="H737" i="2"/>
  <c r="W737" i="2"/>
  <c r="J659" i="2"/>
  <c r="B659" i="2"/>
  <c r="W659" i="2"/>
  <c r="F659" i="2"/>
  <c r="D659" i="2"/>
  <c r="L659" i="2"/>
  <c r="K659" i="2"/>
  <c r="H659" i="2"/>
  <c r="W722" i="2"/>
  <c r="L722" i="2"/>
  <c r="D722" i="2"/>
  <c r="H722" i="2"/>
  <c r="F722" i="2"/>
  <c r="K722" i="2"/>
  <c r="J722" i="2"/>
  <c r="B722" i="2"/>
  <c r="H756" i="2"/>
  <c r="J756" i="2"/>
  <c r="L756" i="2"/>
  <c r="W756" i="2"/>
  <c r="F756" i="2"/>
  <c r="B756" i="2"/>
  <c r="D756" i="2"/>
  <c r="K756" i="2"/>
  <c r="K686" i="2"/>
  <c r="H686" i="2"/>
  <c r="W686" i="2"/>
  <c r="F686" i="2"/>
  <c r="B686" i="2"/>
  <c r="L686" i="2"/>
  <c r="D686" i="2"/>
  <c r="J686" i="2"/>
  <c r="H734" i="2"/>
  <c r="K734" i="2"/>
  <c r="L734" i="2"/>
  <c r="W734" i="2"/>
  <c r="J734" i="2"/>
  <c r="D734" i="2"/>
  <c r="B734" i="2"/>
  <c r="F734" i="2"/>
  <c r="H718" i="2"/>
  <c r="K718" i="2"/>
  <c r="L718" i="2"/>
  <c r="W718" i="2"/>
  <c r="D718" i="2"/>
  <c r="B718" i="2"/>
  <c r="J718" i="2"/>
  <c r="F718" i="2"/>
  <c r="H742" i="2"/>
  <c r="K742" i="2"/>
  <c r="F742" i="2"/>
  <c r="L742" i="2"/>
  <c r="J742" i="2"/>
  <c r="D742" i="2"/>
  <c r="W742" i="2"/>
  <c r="B742" i="2"/>
  <c r="W529" i="2"/>
  <c r="K529" i="2"/>
  <c r="D529" i="2"/>
  <c r="B529" i="2"/>
  <c r="H529" i="2"/>
  <c r="F529" i="2"/>
  <c r="J529" i="2"/>
  <c r="L529" i="2"/>
  <c r="L518" i="2"/>
  <c r="D518" i="2"/>
  <c r="J518" i="2"/>
  <c r="B518" i="2"/>
  <c r="F518" i="2"/>
  <c r="H518" i="2"/>
  <c r="K518" i="2"/>
  <c r="W518" i="2"/>
  <c r="J603" i="2"/>
  <c r="B603" i="2"/>
  <c r="W603" i="2"/>
  <c r="K603" i="2"/>
  <c r="H603" i="2"/>
  <c r="D603" i="2"/>
  <c r="L603" i="2"/>
  <c r="F603" i="2"/>
  <c r="W415" i="2"/>
  <c r="L415" i="2"/>
  <c r="D415" i="2"/>
  <c r="K415" i="2"/>
  <c r="J415" i="2"/>
  <c r="B415" i="2"/>
  <c r="H415" i="2"/>
  <c r="F415" i="2"/>
  <c r="H323" i="2"/>
  <c r="B323" i="2"/>
  <c r="W323" i="2"/>
  <c r="F323" i="2"/>
  <c r="D323" i="2"/>
  <c r="L510" i="2"/>
  <c r="D510" i="2"/>
  <c r="J510" i="2"/>
  <c r="B510" i="2"/>
  <c r="K510" i="2"/>
  <c r="W510" i="2"/>
  <c r="H510" i="2"/>
  <c r="F510" i="2"/>
  <c r="K461" i="2"/>
  <c r="B461" i="2"/>
  <c r="J461" i="2"/>
  <c r="H461" i="2"/>
  <c r="D461" i="2"/>
  <c r="F461" i="2"/>
  <c r="L461" i="2"/>
  <c r="W461" i="2"/>
  <c r="B334" i="2"/>
  <c r="H334" i="2"/>
  <c r="D334" i="2"/>
  <c r="W334" i="2"/>
  <c r="F334" i="2"/>
  <c r="H581" i="2"/>
  <c r="K581" i="2"/>
  <c r="J581" i="2"/>
  <c r="W581" i="2"/>
  <c r="F581" i="2"/>
  <c r="B581" i="2"/>
  <c r="L581" i="2"/>
  <c r="D581" i="2"/>
  <c r="H699" i="2"/>
  <c r="J699" i="2"/>
  <c r="B699" i="2"/>
  <c r="D699" i="2"/>
  <c r="K699" i="2"/>
  <c r="W699" i="2"/>
  <c r="F699" i="2"/>
  <c r="L699" i="2"/>
  <c r="W288" i="2"/>
  <c r="L288" i="2"/>
  <c r="D288" i="2"/>
  <c r="H288" i="2"/>
  <c r="K288" i="2"/>
  <c r="J288" i="2"/>
  <c r="B288" i="2"/>
  <c r="F288" i="2"/>
  <c r="W513" i="2"/>
  <c r="K513" i="2"/>
  <c r="J513" i="2"/>
  <c r="H513" i="2"/>
  <c r="B513" i="2"/>
  <c r="F513" i="2"/>
  <c r="D513" i="2"/>
  <c r="L513" i="2"/>
  <c r="B274" i="2"/>
  <c r="F274" i="2"/>
  <c r="W274" i="2"/>
  <c r="D274" i="2"/>
  <c r="H274" i="2"/>
  <c r="H268" i="2"/>
  <c r="W268" i="2"/>
  <c r="D268" i="2"/>
  <c r="B268" i="2"/>
  <c r="F268" i="2"/>
  <c r="W343" i="2"/>
  <c r="L343" i="2"/>
  <c r="D343" i="2"/>
  <c r="K343" i="2"/>
  <c r="J343" i="2"/>
  <c r="B343" i="2"/>
  <c r="H343" i="2"/>
  <c r="F343" i="2"/>
  <c r="H265" i="2"/>
  <c r="W265" i="2"/>
  <c r="B265" i="2"/>
  <c r="D265" i="2"/>
  <c r="F265" i="2"/>
  <c r="K555" i="2"/>
  <c r="J555" i="2"/>
  <c r="B555" i="2"/>
  <c r="W555" i="2"/>
  <c r="F555" i="2"/>
  <c r="D555" i="2"/>
  <c r="H555" i="2"/>
  <c r="L555" i="2"/>
  <c r="B143" i="2"/>
  <c r="H143" i="2"/>
  <c r="D143" i="2"/>
  <c r="W143" i="2"/>
  <c r="F143" i="2"/>
  <c r="W20" i="2"/>
  <c r="D20" i="2"/>
  <c r="B20" i="2"/>
  <c r="H20" i="2"/>
  <c r="F20" i="2"/>
  <c r="W90" i="2"/>
  <c r="F90" i="2"/>
  <c r="D90" i="2"/>
  <c r="B90" i="2"/>
  <c r="H90" i="2"/>
  <c r="J326" i="2"/>
  <c r="B326" i="2"/>
  <c r="H326" i="2"/>
  <c r="W326" i="2"/>
  <c r="K326" i="2"/>
  <c r="F326" i="2"/>
  <c r="L326" i="2"/>
  <c r="D326" i="2"/>
  <c r="L502" i="2"/>
  <c r="D502" i="2"/>
  <c r="J502" i="2"/>
  <c r="B502" i="2"/>
  <c r="H502" i="2"/>
  <c r="F502" i="2"/>
  <c r="K502" i="2"/>
  <c r="W502" i="2"/>
  <c r="K475" i="2"/>
  <c r="D475" i="2"/>
  <c r="W475" i="2"/>
  <c r="L475" i="2"/>
  <c r="B475" i="2"/>
  <c r="J475" i="2"/>
  <c r="F475" i="2"/>
  <c r="H475" i="2"/>
  <c r="H284" i="2"/>
  <c r="F284" i="2"/>
  <c r="W284" i="2"/>
  <c r="B284" i="2"/>
  <c r="D284" i="2"/>
  <c r="B119" i="2"/>
  <c r="D119" i="2"/>
  <c r="F119" i="2"/>
  <c r="W119" i="2"/>
  <c r="H119" i="2"/>
  <c r="W327" i="2"/>
  <c r="L327" i="2"/>
  <c r="D327" i="2"/>
  <c r="K327" i="2"/>
  <c r="J327" i="2"/>
  <c r="B327" i="2"/>
  <c r="H327" i="2"/>
  <c r="F327" i="2"/>
  <c r="B135" i="2"/>
  <c r="H135" i="2"/>
  <c r="F135" i="2"/>
  <c r="D135" i="2"/>
  <c r="W135" i="2"/>
  <c r="H281" i="2"/>
  <c r="W281" i="2"/>
  <c r="B281" i="2"/>
  <c r="F281" i="2"/>
  <c r="D281" i="2"/>
  <c r="B151" i="2"/>
  <c r="D151" i="2"/>
  <c r="F151" i="2"/>
  <c r="W151" i="2"/>
  <c r="H151" i="2"/>
  <c r="W72" i="2"/>
  <c r="H72" i="2"/>
  <c r="F72" i="2"/>
  <c r="D72" i="2"/>
  <c r="B72" i="2"/>
  <c r="K999" i="2"/>
  <c r="J999" i="2"/>
  <c r="B999" i="2"/>
  <c r="W999" i="2"/>
  <c r="D999" i="2"/>
  <c r="L999" i="2"/>
  <c r="H999" i="2"/>
  <c r="F999" i="2"/>
  <c r="H723" i="2"/>
  <c r="J723" i="2"/>
  <c r="B723" i="2"/>
  <c r="W723" i="2"/>
  <c r="K723" i="2"/>
  <c r="L723" i="2"/>
  <c r="F723" i="2"/>
  <c r="D723" i="2"/>
  <c r="J611" i="2"/>
  <c r="B611" i="2"/>
  <c r="W611" i="2"/>
  <c r="F611" i="2"/>
  <c r="D611" i="2"/>
  <c r="L611" i="2"/>
  <c r="H611" i="2"/>
  <c r="K611" i="2"/>
  <c r="H747" i="2"/>
  <c r="J747" i="2"/>
  <c r="B747" i="2"/>
  <c r="F747" i="2"/>
  <c r="W747" i="2"/>
  <c r="D747" i="2"/>
  <c r="K747" i="2"/>
  <c r="L747" i="2"/>
  <c r="J390" i="2"/>
  <c r="B390" i="2"/>
  <c r="H390" i="2"/>
  <c r="L390" i="2"/>
  <c r="D390" i="2"/>
  <c r="K390" i="2"/>
  <c r="F390" i="2"/>
  <c r="W390" i="2"/>
  <c r="W216" i="2"/>
  <c r="J216" i="2"/>
  <c r="H216" i="2"/>
  <c r="L216" i="2"/>
  <c r="B216" i="2"/>
  <c r="K216" i="2"/>
  <c r="F216" i="2"/>
  <c r="D216" i="2"/>
  <c r="J35" i="2"/>
  <c r="B35" i="2"/>
  <c r="H35" i="2"/>
  <c r="L35" i="2"/>
  <c r="D35" i="2"/>
  <c r="W35" i="2"/>
  <c r="F35" i="2"/>
  <c r="K35" i="2"/>
  <c r="D206" i="2"/>
  <c r="W206" i="2"/>
  <c r="L206" i="2"/>
  <c r="K206" i="2"/>
  <c r="B206" i="2"/>
  <c r="F206" i="2"/>
  <c r="J206" i="2"/>
  <c r="H206" i="2"/>
  <c r="F32" i="2"/>
  <c r="D32" i="2"/>
  <c r="B32" i="2"/>
  <c r="H32" i="2"/>
  <c r="W32" i="2"/>
  <c r="H201" i="2"/>
  <c r="K201" i="2"/>
  <c r="B201" i="2"/>
  <c r="W201" i="2"/>
  <c r="D201" i="2"/>
  <c r="J201" i="2"/>
  <c r="F201" i="2"/>
  <c r="L201" i="2"/>
  <c r="W82" i="2"/>
  <c r="H82" i="2"/>
  <c r="F82" i="2"/>
  <c r="B82" i="2"/>
  <c r="D82" i="2"/>
  <c r="F962" i="2"/>
  <c r="D962" i="2"/>
  <c r="B962" i="2"/>
  <c r="H962" i="2"/>
  <c r="L962" i="2"/>
  <c r="K962" i="2"/>
  <c r="J962" i="2"/>
  <c r="W962" i="2"/>
  <c r="W921" i="2"/>
  <c r="H921" i="2"/>
  <c r="J921" i="2"/>
  <c r="B921" i="2"/>
  <c r="L921" i="2"/>
  <c r="K921" i="2"/>
  <c r="F921" i="2"/>
  <c r="D921" i="2"/>
  <c r="K865" i="2"/>
  <c r="W865" i="2"/>
  <c r="J865" i="2"/>
  <c r="H865" i="2"/>
  <c r="B865" i="2"/>
  <c r="D865" i="2"/>
  <c r="L865" i="2"/>
  <c r="F865" i="2"/>
  <c r="H836" i="2"/>
  <c r="L836" i="2"/>
  <c r="D836" i="2"/>
  <c r="F836" i="2"/>
  <c r="J836" i="2"/>
  <c r="K836" i="2"/>
  <c r="W836" i="2"/>
  <c r="B836" i="2"/>
  <c r="L608" i="2"/>
  <c r="D608" i="2"/>
  <c r="B608" i="2"/>
  <c r="K608" i="2"/>
  <c r="J608" i="2"/>
  <c r="H608" i="2"/>
  <c r="F608" i="2"/>
  <c r="W608" i="2"/>
  <c r="K670" i="2"/>
  <c r="H670" i="2"/>
  <c r="D670" i="2"/>
  <c r="B670" i="2"/>
  <c r="L670" i="2"/>
  <c r="J670" i="2"/>
  <c r="F670" i="2"/>
  <c r="W670" i="2"/>
  <c r="L601" i="2"/>
  <c r="D601" i="2"/>
  <c r="W601" i="2"/>
  <c r="J601" i="2"/>
  <c r="H601" i="2"/>
  <c r="F601" i="2"/>
  <c r="B601" i="2"/>
  <c r="K601" i="2"/>
  <c r="H985" i="2"/>
  <c r="F985" i="2"/>
  <c r="K985" i="2"/>
  <c r="W985" i="2"/>
  <c r="J985" i="2"/>
  <c r="L985" i="2"/>
  <c r="D985" i="2"/>
  <c r="B985" i="2"/>
  <c r="K861" i="2"/>
  <c r="D861" i="2"/>
  <c r="L861" i="2"/>
  <c r="F861" i="2"/>
  <c r="J861" i="2"/>
  <c r="B861" i="2"/>
  <c r="H861" i="2"/>
  <c r="W861" i="2"/>
  <c r="H448" i="2"/>
  <c r="F448" i="2"/>
  <c r="J448" i="2"/>
  <c r="B448" i="2"/>
  <c r="L448" i="2"/>
  <c r="D448" i="2"/>
  <c r="K448" i="2"/>
  <c r="W448" i="2"/>
  <c r="B329" i="2"/>
  <c r="D329" i="2"/>
  <c r="W329" i="2"/>
  <c r="H329" i="2"/>
  <c r="F329" i="2"/>
  <c r="J342" i="2"/>
  <c r="B342" i="2"/>
  <c r="H342" i="2"/>
  <c r="W342" i="2"/>
  <c r="K342" i="2"/>
  <c r="F342" i="2"/>
  <c r="D342" i="2"/>
  <c r="L342" i="2"/>
  <c r="J618" i="2"/>
  <c r="B618" i="2"/>
  <c r="W618" i="2"/>
  <c r="K618" i="2"/>
  <c r="H618" i="2"/>
  <c r="F618" i="2"/>
  <c r="L618" i="2"/>
  <c r="D618" i="2"/>
  <c r="H121" i="2"/>
  <c r="F121" i="2"/>
  <c r="W121" i="2"/>
  <c r="D121" i="2"/>
  <c r="B121" i="2"/>
  <c r="D174" i="2"/>
  <c r="B174" i="2"/>
  <c r="F174" i="2"/>
  <c r="H174" i="2"/>
  <c r="W174" i="2"/>
  <c r="K911" i="2"/>
  <c r="B911" i="2"/>
  <c r="J911" i="2"/>
  <c r="D911" i="2"/>
  <c r="L911" i="2"/>
  <c r="H911" i="2"/>
  <c r="W911" i="2"/>
  <c r="F911" i="2"/>
  <c r="H884" i="2"/>
  <c r="W884" i="2"/>
  <c r="L884" i="2"/>
  <c r="B884" i="2"/>
  <c r="D884" i="2"/>
  <c r="J884" i="2"/>
  <c r="K884" i="2"/>
  <c r="F884" i="2"/>
  <c r="H653" i="2"/>
  <c r="K653" i="2"/>
  <c r="F653" i="2"/>
  <c r="D653" i="2"/>
  <c r="J653" i="2"/>
  <c r="W653" i="2"/>
  <c r="L653" i="2"/>
  <c r="B653" i="2"/>
  <c r="W706" i="2"/>
  <c r="L706" i="2"/>
  <c r="D706" i="2"/>
  <c r="H706" i="2"/>
  <c r="K706" i="2"/>
  <c r="J706" i="2"/>
  <c r="F706" i="2"/>
  <c r="B706" i="2"/>
  <c r="K587" i="2"/>
  <c r="J587" i="2"/>
  <c r="B587" i="2"/>
  <c r="W587" i="2"/>
  <c r="F587" i="2"/>
  <c r="D587" i="2"/>
  <c r="H587" i="2"/>
  <c r="L587" i="2"/>
  <c r="W50" i="2"/>
  <c r="D50" i="2"/>
  <c r="B50" i="2"/>
  <c r="H50" i="2"/>
  <c r="F50" i="2"/>
  <c r="L932" i="2"/>
  <c r="D932" i="2"/>
  <c r="W932" i="2"/>
  <c r="K932" i="2"/>
  <c r="B932" i="2"/>
  <c r="J932" i="2"/>
  <c r="F932" i="2"/>
  <c r="H932" i="2"/>
  <c r="D949" i="2"/>
  <c r="B949" i="2"/>
  <c r="H949" i="2"/>
  <c r="L949" i="2"/>
  <c r="K949" i="2"/>
  <c r="W949" i="2"/>
  <c r="F949" i="2"/>
  <c r="J949" i="2"/>
  <c r="H890" i="2"/>
  <c r="W890" i="2"/>
  <c r="D890" i="2"/>
  <c r="F890" i="2"/>
  <c r="B890" i="2"/>
  <c r="L890" i="2"/>
  <c r="J890" i="2"/>
  <c r="K890" i="2"/>
  <c r="W771" i="2"/>
  <c r="H771" i="2"/>
  <c r="K771" i="2"/>
  <c r="B771" i="2"/>
  <c r="F771" i="2"/>
  <c r="D771" i="2"/>
  <c r="J771" i="2"/>
  <c r="L771" i="2"/>
  <c r="K891" i="2"/>
  <c r="W891" i="2"/>
  <c r="L891" i="2"/>
  <c r="B891" i="2"/>
  <c r="D891" i="2"/>
  <c r="H891" i="2"/>
  <c r="F891" i="2"/>
  <c r="J891" i="2"/>
  <c r="J642" i="2"/>
  <c r="B642" i="2"/>
  <c r="D642" i="2"/>
  <c r="L642" i="2"/>
  <c r="H642" i="2"/>
  <c r="F642" i="2"/>
  <c r="K642" i="2"/>
  <c r="W642" i="2"/>
  <c r="J904" i="2"/>
  <c r="B904" i="2"/>
  <c r="F904" i="2"/>
  <c r="H904" i="2"/>
  <c r="W904" i="2"/>
  <c r="L904" i="2"/>
  <c r="D904" i="2"/>
  <c r="K904" i="2"/>
  <c r="H645" i="2"/>
  <c r="K645" i="2"/>
  <c r="B645" i="2"/>
  <c r="W645" i="2"/>
  <c r="L645" i="2"/>
  <c r="J645" i="2"/>
  <c r="F645" i="2"/>
  <c r="D645" i="2"/>
  <c r="H395" i="2"/>
  <c r="K395" i="2"/>
  <c r="W395" i="2"/>
  <c r="F395" i="2"/>
  <c r="D395" i="2"/>
  <c r="L395" i="2"/>
  <c r="B395" i="2"/>
  <c r="J395" i="2"/>
  <c r="J479" i="2"/>
  <c r="H479" i="2"/>
  <c r="W479" i="2"/>
  <c r="L479" i="2"/>
  <c r="D479" i="2"/>
  <c r="B479" i="2"/>
  <c r="F479" i="2"/>
  <c r="K479" i="2"/>
  <c r="H860" i="2"/>
  <c r="L860" i="2"/>
  <c r="D860" i="2"/>
  <c r="B860" i="2"/>
  <c r="W860" i="2"/>
  <c r="F860" i="2"/>
  <c r="K860" i="2"/>
  <c r="J860" i="2"/>
  <c r="K833" i="2"/>
  <c r="H833" i="2"/>
  <c r="F833" i="2"/>
  <c r="L833" i="2"/>
  <c r="D833" i="2"/>
  <c r="B833" i="2"/>
  <c r="W833" i="2"/>
  <c r="J833" i="2"/>
  <c r="L752" i="2"/>
  <c r="D752" i="2"/>
  <c r="W752" i="2"/>
  <c r="K752" i="2"/>
  <c r="B752" i="2"/>
  <c r="F752" i="2"/>
  <c r="H752" i="2"/>
  <c r="J752" i="2"/>
  <c r="K805" i="2"/>
  <c r="L805" i="2"/>
  <c r="W805" i="2"/>
  <c r="J805" i="2"/>
  <c r="H805" i="2"/>
  <c r="D805" i="2"/>
  <c r="B805" i="2"/>
  <c r="F805" i="2"/>
  <c r="J680" i="2"/>
  <c r="F680" i="2"/>
  <c r="H680" i="2"/>
  <c r="W680" i="2"/>
  <c r="D680" i="2"/>
  <c r="B680" i="2"/>
  <c r="L680" i="2"/>
  <c r="K680" i="2"/>
  <c r="W569" i="2"/>
  <c r="L569" i="2"/>
  <c r="D569" i="2"/>
  <c r="K569" i="2"/>
  <c r="H569" i="2"/>
  <c r="F569" i="2"/>
  <c r="J569" i="2"/>
  <c r="B569" i="2"/>
  <c r="H263" i="2"/>
  <c r="F263" i="2"/>
  <c r="K263" i="2"/>
  <c r="B263" i="2"/>
  <c r="W263" i="2"/>
  <c r="D263" i="2"/>
  <c r="J263" i="2"/>
  <c r="L263" i="2"/>
  <c r="W481" i="2"/>
  <c r="D481" i="2"/>
  <c r="L481" i="2"/>
  <c r="K481" i="2"/>
  <c r="B481" i="2"/>
  <c r="H481" i="2"/>
  <c r="F481" i="2"/>
  <c r="J481" i="2"/>
  <c r="B134" i="2"/>
  <c r="D134" i="2"/>
  <c r="F134" i="2"/>
  <c r="H134" i="2"/>
  <c r="W134" i="2"/>
  <c r="W62" i="2"/>
  <c r="H62" i="2"/>
  <c r="F62" i="2"/>
  <c r="D62" i="2"/>
  <c r="B62" i="2"/>
  <c r="H993" i="2"/>
  <c r="K993" i="2"/>
  <c r="F993" i="2"/>
  <c r="W993" i="2"/>
  <c r="J993" i="2"/>
  <c r="D993" i="2"/>
  <c r="L993" i="2"/>
  <c r="B993" i="2"/>
  <c r="J920" i="2"/>
  <c r="B920" i="2"/>
  <c r="K920" i="2"/>
  <c r="D920" i="2"/>
  <c r="H920" i="2"/>
  <c r="F920" i="2"/>
  <c r="L920" i="2"/>
  <c r="W920" i="2"/>
  <c r="K869" i="2"/>
  <c r="H869" i="2"/>
  <c r="W869" i="2"/>
  <c r="J869" i="2"/>
  <c r="B869" i="2"/>
  <c r="F869" i="2"/>
  <c r="L869" i="2"/>
  <c r="D869" i="2"/>
  <c r="H977" i="2"/>
  <c r="K977" i="2"/>
  <c r="B977" i="2"/>
  <c r="W977" i="2"/>
  <c r="J977" i="2"/>
  <c r="D977" i="2"/>
  <c r="F977" i="2"/>
  <c r="L977" i="2"/>
  <c r="K841" i="2"/>
  <c r="B841" i="2"/>
  <c r="L841" i="2"/>
  <c r="W841" i="2"/>
  <c r="J841" i="2"/>
  <c r="H841" i="2"/>
  <c r="F841" i="2"/>
  <c r="D841" i="2"/>
  <c r="K740" i="2"/>
  <c r="J740" i="2"/>
  <c r="B740" i="2"/>
  <c r="W740" i="2"/>
  <c r="D740" i="2"/>
  <c r="H740" i="2"/>
  <c r="F740" i="2"/>
  <c r="L740" i="2"/>
  <c r="W859" i="2"/>
  <c r="F859" i="2"/>
  <c r="H859" i="2"/>
  <c r="L859" i="2"/>
  <c r="K859" i="2"/>
  <c r="B859" i="2"/>
  <c r="J859" i="2"/>
  <c r="D859" i="2"/>
  <c r="K801" i="2"/>
  <c r="B801" i="2"/>
  <c r="L801" i="2"/>
  <c r="J801" i="2"/>
  <c r="D801" i="2"/>
  <c r="W801" i="2"/>
  <c r="H801" i="2"/>
  <c r="F801" i="2"/>
  <c r="J877" i="2"/>
  <c r="B877" i="2"/>
  <c r="W877" i="2"/>
  <c r="L877" i="2"/>
  <c r="H877" i="2"/>
  <c r="K877" i="2"/>
  <c r="F877" i="2"/>
  <c r="D877" i="2"/>
  <c r="J762" i="2"/>
  <c r="B762" i="2"/>
  <c r="H762" i="2"/>
  <c r="W762" i="2"/>
  <c r="L762" i="2"/>
  <c r="F762" i="2"/>
  <c r="D762" i="2"/>
  <c r="K762" i="2"/>
  <c r="W714" i="2"/>
  <c r="L714" i="2"/>
  <c r="D714" i="2"/>
  <c r="K714" i="2"/>
  <c r="F714" i="2"/>
  <c r="B714" i="2"/>
  <c r="H714" i="2"/>
  <c r="J714" i="2"/>
  <c r="K702" i="2"/>
  <c r="H702" i="2"/>
  <c r="L702" i="2"/>
  <c r="J702" i="2"/>
  <c r="D702" i="2"/>
  <c r="F702" i="2"/>
  <c r="B702" i="2"/>
  <c r="W702" i="2"/>
  <c r="J643" i="2"/>
  <c r="B643" i="2"/>
  <c r="W643" i="2"/>
  <c r="F643" i="2"/>
  <c r="D643" i="2"/>
  <c r="L643" i="2"/>
  <c r="H643" i="2"/>
  <c r="K643" i="2"/>
  <c r="H731" i="2"/>
  <c r="J731" i="2"/>
  <c r="B731" i="2"/>
  <c r="D731" i="2"/>
  <c r="W731" i="2"/>
  <c r="K731" i="2"/>
  <c r="L731" i="2"/>
  <c r="F731" i="2"/>
  <c r="J658" i="2"/>
  <c r="B658" i="2"/>
  <c r="D658" i="2"/>
  <c r="L658" i="2"/>
  <c r="W658" i="2"/>
  <c r="K658" i="2"/>
  <c r="H658" i="2"/>
  <c r="F658" i="2"/>
  <c r="J626" i="2"/>
  <c r="B626" i="2"/>
  <c r="D626" i="2"/>
  <c r="L626" i="2"/>
  <c r="H626" i="2"/>
  <c r="W626" i="2"/>
  <c r="F626" i="2"/>
  <c r="K626" i="2"/>
  <c r="W791" i="2"/>
  <c r="K791" i="2"/>
  <c r="J791" i="2"/>
  <c r="L791" i="2"/>
  <c r="H791" i="2"/>
  <c r="F791" i="2"/>
  <c r="D791" i="2"/>
  <c r="B791" i="2"/>
  <c r="H589" i="2"/>
  <c r="K589" i="2"/>
  <c r="B589" i="2"/>
  <c r="L589" i="2"/>
  <c r="J589" i="2"/>
  <c r="W589" i="2"/>
  <c r="F589" i="2"/>
  <c r="D589" i="2"/>
  <c r="H573" i="2"/>
  <c r="K573" i="2"/>
  <c r="B573" i="2"/>
  <c r="D573" i="2"/>
  <c r="L573" i="2"/>
  <c r="J573" i="2"/>
  <c r="F573" i="2"/>
  <c r="W573" i="2"/>
  <c r="H557" i="2"/>
  <c r="K557" i="2"/>
  <c r="B557" i="2"/>
  <c r="D557" i="2"/>
  <c r="J557" i="2"/>
  <c r="L557" i="2"/>
  <c r="F557" i="2"/>
  <c r="W557" i="2"/>
  <c r="K541" i="2"/>
  <c r="D541" i="2"/>
  <c r="B541" i="2"/>
  <c r="F541" i="2"/>
  <c r="L541" i="2"/>
  <c r="J541" i="2"/>
  <c r="H541" i="2"/>
  <c r="W541" i="2"/>
  <c r="K525" i="2"/>
  <c r="D525" i="2"/>
  <c r="B525" i="2"/>
  <c r="F525" i="2"/>
  <c r="W525" i="2"/>
  <c r="H525" i="2"/>
  <c r="J525" i="2"/>
  <c r="L525" i="2"/>
  <c r="J635" i="2"/>
  <c r="B635" i="2"/>
  <c r="W635" i="2"/>
  <c r="K635" i="2"/>
  <c r="H635" i="2"/>
  <c r="F635" i="2"/>
  <c r="L635" i="2"/>
  <c r="D635" i="2"/>
  <c r="L462" i="2"/>
  <c r="D462" i="2"/>
  <c r="H462" i="2"/>
  <c r="F462" i="2"/>
  <c r="J462" i="2"/>
  <c r="K462" i="2"/>
  <c r="B462" i="2"/>
  <c r="W462" i="2"/>
  <c r="H453" i="2"/>
  <c r="F453" i="2"/>
  <c r="K453" i="2"/>
  <c r="B453" i="2"/>
  <c r="W453" i="2"/>
  <c r="D453" i="2"/>
  <c r="L453" i="2"/>
  <c r="J453" i="2"/>
  <c r="J430" i="2"/>
  <c r="B430" i="2"/>
  <c r="H430" i="2"/>
  <c r="L430" i="2"/>
  <c r="D430" i="2"/>
  <c r="W430" i="2"/>
  <c r="F430" i="2"/>
  <c r="K430" i="2"/>
  <c r="W585" i="2"/>
  <c r="L585" i="2"/>
  <c r="D585" i="2"/>
  <c r="K585" i="2"/>
  <c r="H585" i="2"/>
  <c r="F585" i="2"/>
  <c r="J585" i="2"/>
  <c r="B585" i="2"/>
  <c r="K515" i="2"/>
  <c r="F515" i="2"/>
  <c r="W515" i="2"/>
  <c r="J515" i="2"/>
  <c r="L515" i="2"/>
  <c r="H515" i="2"/>
  <c r="D515" i="2"/>
  <c r="B515" i="2"/>
  <c r="H482" i="2"/>
  <c r="J482" i="2"/>
  <c r="L482" i="2"/>
  <c r="D482" i="2"/>
  <c r="B482" i="2"/>
  <c r="F482" i="2"/>
  <c r="K482" i="2"/>
  <c r="W482" i="2"/>
  <c r="H371" i="2"/>
  <c r="W371" i="2"/>
  <c r="K371" i="2"/>
  <c r="J371" i="2"/>
  <c r="F371" i="2"/>
  <c r="B371" i="2"/>
  <c r="L371" i="2"/>
  <c r="D371" i="2"/>
  <c r="H331" i="2"/>
  <c r="W331" i="2"/>
  <c r="F331" i="2"/>
  <c r="B331" i="2"/>
  <c r="D331" i="2"/>
  <c r="B298" i="2"/>
  <c r="W298" i="2"/>
  <c r="H298" i="2"/>
  <c r="F298" i="2"/>
  <c r="D298" i="2"/>
  <c r="J223" i="2"/>
  <c r="B223" i="2"/>
  <c r="F223" i="2"/>
  <c r="D223" i="2"/>
  <c r="W223" i="2"/>
  <c r="L223" i="2"/>
  <c r="H223" i="2"/>
  <c r="K223" i="2"/>
  <c r="W449" i="2"/>
  <c r="D449" i="2"/>
  <c r="L449" i="2"/>
  <c r="K449" i="2"/>
  <c r="B449" i="2"/>
  <c r="H449" i="2"/>
  <c r="F449" i="2"/>
  <c r="J449" i="2"/>
  <c r="W375" i="2"/>
  <c r="L375" i="2"/>
  <c r="D375" i="2"/>
  <c r="K375" i="2"/>
  <c r="F375" i="2"/>
  <c r="B375" i="2"/>
  <c r="H375" i="2"/>
  <c r="J375" i="2"/>
  <c r="H225" i="2"/>
  <c r="F225" i="2"/>
  <c r="K225" i="2"/>
  <c r="B225" i="2"/>
  <c r="W225" i="2"/>
  <c r="D225" i="2"/>
  <c r="L225" i="2"/>
  <c r="J225" i="2"/>
  <c r="H435" i="2"/>
  <c r="K435" i="2"/>
  <c r="D435" i="2"/>
  <c r="B435" i="2"/>
  <c r="J435" i="2"/>
  <c r="L435" i="2"/>
  <c r="F435" i="2"/>
  <c r="W435" i="2"/>
  <c r="W259" i="2"/>
  <c r="D259" i="2"/>
  <c r="B259" i="2"/>
  <c r="H259" i="2"/>
  <c r="F259" i="2"/>
  <c r="H613" i="2"/>
  <c r="K613" i="2"/>
  <c r="B613" i="2"/>
  <c r="W613" i="2"/>
  <c r="L613" i="2"/>
  <c r="J613" i="2"/>
  <c r="F613" i="2"/>
  <c r="D613" i="2"/>
  <c r="W305" i="2"/>
  <c r="L305" i="2"/>
  <c r="D305" i="2"/>
  <c r="H305" i="2"/>
  <c r="K305" i="2"/>
  <c r="B305" i="2"/>
  <c r="J305" i="2"/>
  <c r="F305" i="2"/>
  <c r="B282" i="2"/>
  <c r="W282" i="2"/>
  <c r="F282" i="2"/>
  <c r="D282" i="2"/>
  <c r="H282" i="2"/>
  <c r="W46" i="2"/>
  <c r="F46" i="2"/>
  <c r="D46" i="2"/>
  <c r="B46" i="2"/>
  <c r="H46" i="2"/>
  <c r="D16" i="2"/>
  <c r="B16" i="2"/>
  <c r="H16" i="2"/>
  <c r="W16" i="2"/>
  <c r="F16" i="2"/>
  <c r="H113" i="2"/>
  <c r="W113" i="2"/>
  <c r="D113" i="2"/>
  <c r="B113" i="2"/>
  <c r="F113" i="2"/>
  <c r="W26" i="2"/>
  <c r="F26" i="2"/>
  <c r="D26" i="2"/>
  <c r="B26" i="2"/>
  <c r="H26" i="2"/>
  <c r="L340" i="2"/>
  <c r="D340" i="2"/>
  <c r="K340" i="2"/>
  <c r="J340" i="2"/>
  <c r="B340" i="2"/>
  <c r="W340" i="2"/>
  <c r="F340" i="2"/>
  <c r="H340" i="2"/>
  <c r="W66" i="2"/>
  <c r="H66" i="2"/>
  <c r="F66" i="2"/>
  <c r="D66" i="2"/>
  <c r="B66" i="2"/>
  <c r="D319" i="2"/>
  <c r="W319" i="2"/>
  <c r="H319" i="2"/>
  <c r="B319" i="2"/>
  <c r="F319" i="2"/>
  <c r="F190" i="2"/>
  <c r="B190" i="2"/>
  <c r="W190" i="2"/>
  <c r="H190" i="2"/>
  <c r="D190" i="2"/>
  <c r="W636" i="2"/>
  <c r="H636" i="2"/>
  <c r="J636" i="2"/>
  <c r="F636" i="2"/>
  <c r="L636" i="2"/>
  <c r="B636" i="2"/>
  <c r="D636" i="2"/>
  <c r="K636" i="2"/>
  <c r="D239" i="2"/>
  <c r="W239" i="2"/>
  <c r="B239" i="2"/>
  <c r="F239" i="2"/>
  <c r="H239" i="2"/>
  <c r="J422" i="2"/>
  <c r="B422" i="2"/>
  <c r="H422" i="2"/>
  <c r="L422" i="2"/>
  <c r="D422" i="2"/>
  <c r="K422" i="2"/>
  <c r="W422" i="2"/>
  <c r="F422" i="2"/>
  <c r="B51" i="2"/>
  <c r="H51" i="2"/>
  <c r="D51" i="2"/>
  <c r="F51" i="2"/>
  <c r="W51" i="2"/>
  <c r="K3" i="2"/>
  <c r="H3" i="2"/>
  <c r="W3" i="2"/>
  <c r="F3" i="2"/>
  <c r="D3" i="2"/>
  <c r="B3" i="2"/>
  <c r="L3" i="2"/>
  <c r="J3" i="2"/>
  <c r="H153" i="2"/>
  <c r="F153" i="2"/>
  <c r="W153" i="2"/>
  <c r="D153" i="2"/>
  <c r="B153" i="2"/>
  <c r="W42" i="2"/>
  <c r="J42" i="2"/>
  <c r="H42" i="2"/>
  <c r="F42" i="2"/>
  <c r="D42" i="2"/>
  <c r="L42" i="2"/>
  <c r="K42" i="2"/>
  <c r="B42" i="2"/>
  <c r="W12" i="2"/>
  <c r="K12" i="2"/>
  <c r="H12" i="2"/>
  <c r="D12" i="2"/>
  <c r="F12" i="2"/>
  <c r="L12" i="2"/>
  <c r="J12" i="2"/>
  <c r="B12" i="2"/>
  <c r="W24" i="2"/>
  <c r="H24" i="2"/>
  <c r="F24" i="2"/>
  <c r="D24" i="2"/>
  <c r="B24" i="2"/>
  <c r="L883" i="2"/>
  <c r="D883" i="2"/>
  <c r="J883" i="2"/>
  <c r="F883" i="2"/>
  <c r="B883" i="2"/>
  <c r="K883" i="2"/>
  <c r="H883" i="2"/>
  <c r="W883" i="2"/>
  <c r="K983" i="2"/>
  <c r="J983" i="2"/>
  <c r="B983" i="2"/>
  <c r="W983" i="2"/>
  <c r="D983" i="2"/>
  <c r="F983" i="2"/>
  <c r="H983" i="2"/>
  <c r="L983" i="2"/>
  <c r="K857" i="2"/>
  <c r="F857" i="2"/>
  <c r="D857" i="2"/>
  <c r="B857" i="2"/>
  <c r="H857" i="2"/>
  <c r="L857" i="2"/>
  <c r="J857" i="2"/>
  <c r="W857" i="2"/>
  <c r="W941" i="2"/>
  <c r="L941" i="2"/>
  <c r="B941" i="2"/>
  <c r="J941" i="2"/>
  <c r="H941" i="2"/>
  <c r="F941" i="2"/>
  <c r="K941" i="2"/>
  <c r="D941" i="2"/>
  <c r="W855" i="2"/>
  <c r="F855" i="2"/>
  <c r="K855" i="2"/>
  <c r="B855" i="2"/>
  <c r="H855" i="2"/>
  <c r="D855" i="2"/>
  <c r="L855" i="2"/>
  <c r="J855" i="2"/>
  <c r="H812" i="2"/>
  <c r="L812" i="2"/>
  <c r="D812" i="2"/>
  <c r="F812" i="2"/>
  <c r="K812" i="2"/>
  <c r="W812" i="2"/>
  <c r="J812" i="2"/>
  <c r="B812" i="2"/>
  <c r="W835" i="2"/>
  <c r="H835" i="2"/>
  <c r="F835" i="2"/>
  <c r="K835" i="2"/>
  <c r="L835" i="2"/>
  <c r="J835" i="2"/>
  <c r="D835" i="2"/>
  <c r="B835" i="2"/>
  <c r="K874" i="2"/>
  <c r="B874" i="2"/>
  <c r="F874" i="2"/>
  <c r="D874" i="2"/>
  <c r="J874" i="2"/>
  <c r="H874" i="2"/>
  <c r="W874" i="2"/>
  <c r="L874" i="2"/>
  <c r="H898" i="2"/>
  <c r="F898" i="2"/>
  <c r="D898" i="2"/>
  <c r="W898" i="2"/>
  <c r="K898" i="2"/>
  <c r="J898" i="2"/>
  <c r="B898" i="2"/>
  <c r="L898" i="2"/>
  <c r="L856" i="2"/>
  <c r="D856" i="2"/>
  <c r="H856" i="2"/>
  <c r="J856" i="2"/>
  <c r="W856" i="2"/>
  <c r="F856" i="2"/>
  <c r="K856" i="2"/>
  <c r="B856" i="2"/>
  <c r="K793" i="2"/>
  <c r="H793" i="2"/>
  <c r="L793" i="2"/>
  <c r="J793" i="2"/>
  <c r="F793" i="2"/>
  <c r="D793" i="2"/>
  <c r="W793" i="2"/>
  <c r="B793" i="2"/>
  <c r="H715" i="2"/>
  <c r="J715" i="2"/>
  <c r="B715" i="2"/>
  <c r="F715" i="2"/>
  <c r="L715" i="2"/>
  <c r="W715" i="2"/>
  <c r="K715" i="2"/>
  <c r="D715" i="2"/>
  <c r="D704" i="2"/>
  <c r="H704" i="2"/>
  <c r="W704" i="2"/>
  <c r="K704" i="2"/>
  <c r="L704" i="2"/>
  <c r="J704" i="2"/>
  <c r="F704" i="2"/>
  <c r="B704" i="2"/>
  <c r="D688" i="2"/>
  <c r="H688" i="2"/>
  <c r="B688" i="2"/>
  <c r="L688" i="2"/>
  <c r="K688" i="2"/>
  <c r="F688" i="2"/>
  <c r="W688" i="2"/>
  <c r="J688" i="2"/>
  <c r="D672" i="2"/>
  <c r="H672" i="2"/>
  <c r="L672" i="2"/>
  <c r="K672" i="2"/>
  <c r="W672" i="2"/>
  <c r="J672" i="2"/>
  <c r="F672" i="2"/>
  <c r="B672" i="2"/>
  <c r="J753" i="2"/>
  <c r="W753" i="2"/>
  <c r="L753" i="2"/>
  <c r="B753" i="2"/>
  <c r="K753" i="2"/>
  <c r="F753" i="2"/>
  <c r="H753" i="2"/>
  <c r="D753" i="2"/>
  <c r="K789" i="2"/>
  <c r="B789" i="2"/>
  <c r="L789" i="2"/>
  <c r="F789" i="2"/>
  <c r="W789" i="2"/>
  <c r="D789" i="2"/>
  <c r="J789" i="2"/>
  <c r="H789" i="2"/>
  <c r="W803" i="2"/>
  <c r="L803" i="2"/>
  <c r="B803" i="2"/>
  <c r="K803" i="2"/>
  <c r="H803" i="2"/>
  <c r="F803" i="2"/>
  <c r="D803" i="2"/>
  <c r="J803" i="2"/>
  <c r="L640" i="2"/>
  <c r="D640" i="2"/>
  <c r="B640" i="2"/>
  <c r="K640" i="2"/>
  <c r="J640" i="2"/>
  <c r="H640" i="2"/>
  <c r="F640" i="2"/>
  <c r="W640" i="2"/>
  <c r="W698" i="2"/>
  <c r="J698" i="2"/>
  <c r="L698" i="2"/>
  <c r="B698" i="2"/>
  <c r="K698" i="2"/>
  <c r="F698" i="2"/>
  <c r="H698" i="2"/>
  <c r="D698" i="2"/>
  <c r="L657" i="2"/>
  <c r="D657" i="2"/>
  <c r="B657" i="2"/>
  <c r="K657" i="2"/>
  <c r="W657" i="2"/>
  <c r="J657" i="2"/>
  <c r="H657" i="2"/>
  <c r="F657" i="2"/>
  <c r="L641" i="2"/>
  <c r="D641" i="2"/>
  <c r="B641" i="2"/>
  <c r="K641" i="2"/>
  <c r="H641" i="2"/>
  <c r="J641" i="2"/>
  <c r="W641" i="2"/>
  <c r="F641" i="2"/>
  <c r="L625" i="2"/>
  <c r="D625" i="2"/>
  <c r="B625" i="2"/>
  <c r="K625" i="2"/>
  <c r="H625" i="2"/>
  <c r="W625" i="2"/>
  <c r="F625" i="2"/>
  <c r="J625" i="2"/>
  <c r="L609" i="2"/>
  <c r="D609" i="2"/>
  <c r="B609" i="2"/>
  <c r="K609" i="2"/>
  <c r="H609" i="2"/>
  <c r="J609" i="2"/>
  <c r="F609" i="2"/>
  <c r="W609" i="2"/>
  <c r="H621" i="2"/>
  <c r="K621" i="2"/>
  <c r="F621" i="2"/>
  <c r="D621" i="2"/>
  <c r="J621" i="2"/>
  <c r="L621" i="2"/>
  <c r="B621" i="2"/>
  <c r="W621" i="2"/>
  <c r="K785" i="2"/>
  <c r="L785" i="2"/>
  <c r="D785" i="2"/>
  <c r="W785" i="2"/>
  <c r="H785" i="2"/>
  <c r="F785" i="2"/>
  <c r="B785" i="2"/>
  <c r="J785" i="2"/>
  <c r="J729" i="2"/>
  <c r="B729" i="2"/>
  <c r="L729" i="2"/>
  <c r="D729" i="2"/>
  <c r="K729" i="2"/>
  <c r="H729" i="2"/>
  <c r="W729" i="2"/>
  <c r="F729" i="2"/>
  <c r="W831" i="2"/>
  <c r="K831" i="2"/>
  <c r="J831" i="2"/>
  <c r="H831" i="2"/>
  <c r="L831" i="2"/>
  <c r="D831" i="2"/>
  <c r="B831" i="2"/>
  <c r="F831" i="2"/>
  <c r="J689" i="2"/>
  <c r="B689" i="2"/>
  <c r="L689" i="2"/>
  <c r="D689" i="2"/>
  <c r="H689" i="2"/>
  <c r="K689" i="2"/>
  <c r="F689" i="2"/>
  <c r="W689" i="2"/>
  <c r="W746" i="2"/>
  <c r="L746" i="2"/>
  <c r="D746" i="2"/>
  <c r="F746" i="2"/>
  <c r="J746" i="2"/>
  <c r="H746" i="2"/>
  <c r="B746" i="2"/>
  <c r="K746" i="2"/>
  <c r="D493" i="2"/>
  <c r="L493" i="2"/>
  <c r="B493" i="2"/>
  <c r="F493" i="2"/>
  <c r="H493" i="2"/>
  <c r="K493" i="2"/>
  <c r="W493" i="2"/>
  <c r="J493" i="2"/>
  <c r="J634" i="2"/>
  <c r="B634" i="2"/>
  <c r="W634" i="2"/>
  <c r="K634" i="2"/>
  <c r="H634" i="2"/>
  <c r="F634" i="2"/>
  <c r="D634" i="2"/>
  <c r="L634" i="2"/>
  <c r="H629" i="2"/>
  <c r="K629" i="2"/>
  <c r="B629" i="2"/>
  <c r="W629" i="2"/>
  <c r="L629" i="2"/>
  <c r="J629" i="2"/>
  <c r="F629" i="2"/>
  <c r="D629" i="2"/>
  <c r="L617" i="2"/>
  <c r="D617" i="2"/>
  <c r="W617" i="2"/>
  <c r="J617" i="2"/>
  <c r="H617" i="2"/>
  <c r="F617" i="2"/>
  <c r="B617" i="2"/>
  <c r="K617" i="2"/>
  <c r="K425" i="2"/>
  <c r="J425" i="2"/>
  <c r="B425" i="2"/>
  <c r="W425" i="2"/>
  <c r="D425" i="2"/>
  <c r="H425" i="2"/>
  <c r="F425" i="2"/>
  <c r="L425" i="2"/>
  <c r="W351" i="2"/>
  <c r="L351" i="2"/>
  <c r="D351" i="2"/>
  <c r="K351" i="2"/>
  <c r="F351" i="2"/>
  <c r="B351" i="2"/>
  <c r="H351" i="2"/>
  <c r="J351" i="2"/>
  <c r="W553" i="2"/>
  <c r="L553" i="2"/>
  <c r="D553" i="2"/>
  <c r="K553" i="2"/>
  <c r="H553" i="2"/>
  <c r="F553" i="2"/>
  <c r="J553" i="2"/>
  <c r="B553" i="2"/>
  <c r="W537" i="2"/>
  <c r="K537" i="2"/>
  <c r="J537" i="2"/>
  <c r="H537" i="2"/>
  <c r="D537" i="2"/>
  <c r="L537" i="2"/>
  <c r="F537" i="2"/>
  <c r="B537" i="2"/>
  <c r="J651" i="2"/>
  <c r="B651" i="2"/>
  <c r="W651" i="2"/>
  <c r="K651" i="2"/>
  <c r="H651" i="2"/>
  <c r="F651" i="2"/>
  <c r="L651" i="2"/>
  <c r="D651" i="2"/>
  <c r="K417" i="2"/>
  <c r="J417" i="2"/>
  <c r="B417" i="2"/>
  <c r="W417" i="2"/>
  <c r="L417" i="2"/>
  <c r="H417" i="2"/>
  <c r="F417" i="2"/>
  <c r="D417" i="2"/>
  <c r="B307" i="2"/>
  <c r="F307" i="2"/>
  <c r="W307" i="2"/>
  <c r="D307" i="2"/>
  <c r="H307" i="2"/>
  <c r="H501" i="2"/>
  <c r="F501" i="2"/>
  <c r="W501" i="2"/>
  <c r="K501" i="2"/>
  <c r="L501" i="2"/>
  <c r="J501" i="2"/>
  <c r="B501" i="2"/>
  <c r="D501" i="2"/>
  <c r="W497" i="2"/>
  <c r="K497" i="2"/>
  <c r="B497" i="2"/>
  <c r="L497" i="2"/>
  <c r="J497" i="2"/>
  <c r="F497" i="2"/>
  <c r="D497" i="2"/>
  <c r="H497" i="2"/>
  <c r="W383" i="2"/>
  <c r="L383" i="2"/>
  <c r="D383" i="2"/>
  <c r="K383" i="2"/>
  <c r="H383" i="2"/>
  <c r="F383" i="2"/>
  <c r="B383" i="2"/>
  <c r="J383" i="2"/>
  <c r="L348" i="2"/>
  <c r="D348" i="2"/>
  <c r="K348" i="2"/>
  <c r="J348" i="2"/>
  <c r="B348" i="2"/>
  <c r="H348" i="2"/>
  <c r="W348" i="2"/>
  <c r="F348" i="2"/>
  <c r="H707" i="2"/>
  <c r="J707" i="2"/>
  <c r="B707" i="2"/>
  <c r="F707" i="2"/>
  <c r="L707" i="2"/>
  <c r="W707" i="2"/>
  <c r="D707" i="2"/>
  <c r="K707" i="2"/>
  <c r="J536" i="2"/>
  <c r="B536" i="2"/>
  <c r="H536" i="2"/>
  <c r="L536" i="2"/>
  <c r="D536" i="2"/>
  <c r="F536" i="2"/>
  <c r="K536" i="2"/>
  <c r="W536" i="2"/>
  <c r="L256" i="2"/>
  <c r="D256" i="2"/>
  <c r="W256" i="2"/>
  <c r="K256" i="2"/>
  <c r="B256" i="2"/>
  <c r="J256" i="2"/>
  <c r="F256" i="2"/>
  <c r="H256" i="2"/>
  <c r="J602" i="2"/>
  <c r="B602" i="2"/>
  <c r="W602" i="2"/>
  <c r="K602" i="2"/>
  <c r="H602" i="2"/>
  <c r="F602" i="2"/>
  <c r="D602" i="2"/>
  <c r="L602" i="2"/>
  <c r="H193" i="2"/>
  <c r="F193" i="2"/>
  <c r="B193" i="2"/>
  <c r="W193" i="2"/>
  <c r="D193" i="2"/>
  <c r="B191" i="2"/>
  <c r="F191" i="2"/>
  <c r="D191" i="2"/>
  <c r="H191" i="2"/>
  <c r="W191" i="2"/>
  <c r="H236" i="2"/>
  <c r="F236" i="2"/>
  <c r="W236" i="2"/>
  <c r="B236" i="2"/>
  <c r="D236" i="2"/>
  <c r="F150" i="2"/>
  <c r="D150" i="2"/>
  <c r="H150" i="2"/>
  <c r="B150" i="2"/>
  <c r="W150" i="2"/>
  <c r="W28" i="2"/>
  <c r="H28" i="2"/>
  <c r="F28" i="2"/>
  <c r="D28" i="2"/>
  <c r="B28" i="2"/>
  <c r="W8" i="2"/>
  <c r="H8" i="2"/>
  <c r="F8" i="2"/>
  <c r="D8" i="2"/>
  <c r="B8" i="2"/>
  <c r="H137" i="2"/>
  <c r="B137" i="2"/>
  <c r="W137" i="2"/>
  <c r="D137" i="2"/>
  <c r="F137" i="2"/>
  <c r="H419" i="2"/>
  <c r="K419" i="2"/>
  <c r="J419" i="2"/>
  <c r="W419" i="2"/>
  <c r="F419" i="2"/>
  <c r="D419" i="2"/>
  <c r="B419" i="2"/>
  <c r="L419" i="2"/>
  <c r="B166" i="2"/>
  <c r="D166" i="2"/>
  <c r="W166" i="2"/>
  <c r="H166" i="2"/>
  <c r="F166" i="2"/>
  <c r="F126" i="2"/>
  <c r="K126" i="2"/>
  <c r="B126" i="2"/>
  <c r="L126" i="2"/>
  <c r="J126" i="2"/>
  <c r="W126" i="2"/>
  <c r="H126" i="2"/>
  <c r="D126" i="2"/>
  <c r="K991" i="2"/>
  <c r="J991" i="2"/>
  <c r="B991" i="2"/>
  <c r="D991" i="2"/>
  <c r="F991" i="2"/>
  <c r="H991" i="2"/>
  <c r="W991" i="2"/>
  <c r="L991" i="2"/>
  <c r="W964" i="2"/>
  <c r="J964" i="2"/>
  <c r="L964" i="2"/>
  <c r="H964" i="2"/>
  <c r="B964" i="2"/>
  <c r="F964" i="2"/>
  <c r="D964" i="2"/>
  <c r="K964" i="2"/>
  <c r="H1001" i="2"/>
  <c r="F1001" i="2"/>
  <c r="K1001" i="2"/>
  <c r="W1001" i="2"/>
  <c r="D1001" i="2"/>
  <c r="L1001" i="2"/>
  <c r="J1001" i="2"/>
  <c r="B1001" i="2"/>
  <c r="H990" i="2"/>
  <c r="K990" i="2"/>
  <c r="W990" i="2"/>
  <c r="J990" i="2"/>
  <c r="D990" i="2"/>
  <c r="F990" i="2"/>
  <c r="B990" i="2"/>
  <c r="L990" i="2"/>
  <c r="K880" i="2"/>
  <c r="J880" i="2"/>
  <c r="F880" i="2"/>
  <c r="L880" i="2"/>
  <c r="B880" i="2"/>
  <c r="D880" i="2"/>
  <c r="W880" i="2"/>
  <c r="H880" i="2"/>
  <c r="K829" i="2"/>
  <c r="B829" i="2"/>
  <c r="L829" i="2"/>
  <c r="W829" i="2"/>
  <c r="J829" i="2"/>
  <c r="H829" i="2"/>
  <c r="F829" i="2"/>
  <c r="D829" i="2"/>
  <c r="W666" i="2"/>
  <c r="J666" i="2"/>
  <c r="B666" i="2"/>
  <c r="L666" i="2"/>
  <c r="K666" i="2"/>
  <c r="F666" i="2"/>
  <c r="H666" i="2"/>
  <c r="D666" i="2"/>
  <c r="J480" i="2"/>
  <c r="B480" i="2"/>
  <c r="F480" i="2"/>
  <c r="D480" i="2"/>
  <c r="L480" i="2"/>
  <c r="W480" i="2"/>
  <c r="K480" i="2"/>
  <c r="H480" i="2"/>
  <c r="D302" i="2"/>
  <c r="W302" i="2"/>
  <c r="H302" i="2"/>
  <c r="B302" i="2"/>
  <c r="F302" i="2"/>
  <c r="L380" i="2"/>
  <c r="D380" i="2"/>
  <c r="K380" i="2"/>
  <c r="J380" i="2"/>
  <c r="B380" i="2"/>
  <c r="F380" i="2"/>
  <c r="H380" i="2"/>
  <c r="W380" i="2"/>
  <c r="D56" i="2"/>
  <c r="B56" i="2"/>
  <c r="H56" i="2"/>
  <c r="W56" i="2"/>
  <c r="F56" i="2"/>
  <c r="B183" i="2"/>
  <c r="D183" i="2"/>
  <c r="F183" i="2"/>
  <c r="W183" i="2"/>
  <c r="H183" i="2"/>
  <c r="J172" i="2"/>
  <c r="W172" i="2"/>
  <c r="L172" i="2"/>
  <c r="K172" i="2"/>
  <c r="H172" i="2"/>
  <c r="F172" i="2"/>
  <c r="B172" i="2"/>
  <c r="D172" i="2"/>
  <c r="W52" i="2"/>
  <c r="H52" i="2"/>
  <c r="F52" i="2"/>
  <c r="D52" i="2"/>
  <c r="B52" i="2"/>
  <c r="K813" i="2"/>
  <c r="D813" i="2"/>
  <c r="B813" i="2"/>
  <c r="H813" i="2"/>
  <c r="L813" i="2"/>
  <c r="J813" i="2"/>
  <c r="F813" i="2"/>
  <c r="W813" i="2"/>
  <c r="H922" i="2"/>
  <c r="W922" i="2"/>
  <c r="D922" i="2"/>
  <c r="L922" i="2"/>
  <c r="F922" i="2"/>
  <c r="J922" i="2"/>
  <c r="K922" i="2"/>
  <c r="B922" i="2"/>
  <c r="J713" i="2"/>
  <c r="B713" i="2"/>
  <c r="L713" i="2"/>
  <c r="D713" i="2"/>
  <c r="W713" i="2"/>
  <c r="H713" i="2"/>
  <c r="F713" i="2"/>
  <c r="K713" i="2"/>
  <c r="K385" i="2"/>
  <c r="J385" i="2"/>
  <c r="B385" i="2"/>
  <c r="W385" i="2"/>
  <c r="F385" i="2"/>
  <c r="D385" i="2"/>
  <c r="H385" i="2"/>
  <c r="L385" i="2"/>
  <c r="B231" i="2"/>
  <c r="H231" i="2"/>
  <c r="F231" i="2"/>
  <c r="W231" i="2"/>
  <c r="D231" i="2"/>
  <c r="H273" i="2"/>
  <c r="F273" i="2"/>
  <c r="W273" i="2"/>
  <c r="B273" i="2"/>
  <c r="D273" i="2"/>
  <c r="H257" i="2"/>
  <c r="W257" i="2"/>
  <c r="D257" i="2"/>
  <c r="B257" i="2"/>
  <c r="F257" i="2"/>
  <c r="W10" i="2"/>
  <c r="B10" i="2"/>
  <c r="F10" i="2"/>
  <c r="D10" i="2"/>
  <c r="H10" i="2"/>
  <c r="W84" i="2"/>
  <c r="D84" i="2"/>
  <c r="B84" i="2"/>
  <c r="F84" i="2"/>
  <c r="H84" i="2"/>
  <c r="B159" i="2"/>
  <c r="F159" i="2"/>
  <c r="D159" i="2"/>
  <c r="H159" i="2"/>
  <c r="W159" i="2"/>
  <c r="L478" i="2"/>
  <c r="D478" i="2"/>
  <c r="W478" i="2"/>
  <c r="K478" i="2"/>
  <c r="B478" i="2"/>
  <c r="J478" i="2"/>
  <c r="F478" i="2"/>
  <c r="H478" i="2"/>
  <c r="H306" i="2"/>
  <c r="F306" i="2"/>
  <c r="B306" i="2"/>
  <c r="D306" i="2"/>
  <c r="W306" i="2"/>
  <c r="L792" i="2"/>
  <c r="D792" i="2"/>
  <c r="H792" i="2"/>
  <c r="J792" i="2"/>
  <c r="K792" i="2"/>
  <c r="F792" i="2"/>
  <c r="B792" i="2"/>
  <c r="W792" i="2"/>
  <c r="K945" i="2"/>
  <c r="W945" i="2"/>
  <c r="H945" i="2"/>
  <c r="J945" i="2"/>
  <c r="D945" i="2"/>
  <c r="B945" i="2"/>
  <c r="F945" i="2"/>
  <c r="L945" i="2"/>
  <c r="H969" i="2"/>
  <c r="F969" i="2"/>
  <c r="J969" i="2"/>
  <c r="L969" i="2"/>
  <c r="W969" i="2"/>
  <c r="D969" i="2"/>
  <c r="B969" i="2"/>
  <c r="K969" i="2"/>
  <c r="W811" i="2"/>
  <c r="F811" i="2"/>
  <c r="D811" i="2"/>
  <c r="K811" i="2"/>
  <c r="J811" i="2"/>
  <c r="L811" i="2"/>
  <c r="H811" i="2"/>
  <c r="B811" i="2"/>
  <c r="K937" i="2"/>
  <c r="F937" i="2"/>
  <c r="H937" i="2"/>
  <c r="W937" i="2"/>
  <c r="J937" i="2"/>
  <c r="D937" i="2"/>
  <c r="L937" i="2"/>
  <c r="B937" i="2"/>
  <c r="J934" i="2"/>
  <c r="B934" i="2"/>
  <c r="K934" i="2"/>
  <c r="D934" i="2"/>
  <c r="H934" i="2"/>
  <c r="F934" i="2"/>
  <c r="L934" i="2"/>
  <c r="W934" i="2"/>
  <c r="K817" i="2"/>
  <c r="L817" i="2"/>
  <c r="W817" i="2"/>
  <c r="J817" i="2"/>
  <c r="D817" i="2"/>
  <c r="B817" i="2"/>
  <c r="H817" i="2"/>
  <c r="F817" i="2"/>
  <c r="K797" i="2"/>
  <c r="F797" i="2"/>
  <c r="D797" i="2"/>
  <c r="J797" i="2"/>
  <c r="W797" i="2"/>
  <c r="H797" i="2"/>
  <c r="B797" i="2"/>
  <c r="L797" i="2"/>
  <c r="L760" i="2"/>
  <c r="D760" i="2"/>
  <c r="F760" i="2"/>
  <c r="H760" i="2"/>
  <c r="K760" i="2"/>
  <c r="J760" i="2"/>
  <c r="W760" i="2"/>
  <c r="B760" i="2"/>
  <c r="H914" i="2"/>
  <c r="K914" i="2"/>
  <c r="B914" i="2"/>
  <c r="J914" i="2"/>
  <c r="W914" i="2"/>
  <c r="D914" i="2"/>
  <c r="L914" i="2"/>
  <c r="F914" i="2"/>
  <c r="F895" i="2"/>
  <c r="W895" i="2"/>
  <c r="K895" i="2"/>
  <c r="D895" i="2"/>
  <c r="B895" i="2"/>
  <c r="J895" i="2"/>
  <c r="L895" i="2"/>
  <c r="H895" i="2"/>
  <c r="K767" i="2"/>
  <c r="B767" i="2"/>
  <c r="J767" i="2"/>
  <c r="D767" i="2"/>
  <c r="L767" i="2"/>
  <c r="W767" i="2"/>
  <c r="F767" i="2"/>
  <c r="H767" i="2"/>
  <c r="W730" i="2"/>
  <c r="L730" i="2"/>
  <c r="D730" i="2"/>
  <c r="B730" i="2"/>
  <c r="H730" i="2"/>
  <c r="K730" i="2"/>
  <c r="F730" i="2"/>
  <c r="J730" i="2"/>
  <c r="W815" i="2"/>
  <c r="L815" i="2"/>
  <c r="B815" i="2"/>
  <c r="K815" i="2"/>
  <c r="F815" i="2"/>
  <c r="D815" i="2"/>
  <c r="H815" i="2"/>
  <c r="J815" i="2"/>
  <c r="W738" i="2"/>
  <c r="L738" i="2"/>
  <c r="D738" i="2"/>
  <c r="J738" i="2"/>
  <c r="B738" i="2"/>
  <c r="H738" i="2"/>
  <c r="K738" i="2"/>
  <c r="F738" i="2"/>
  <c r="J963" i="2"/>
  <c r="B963" i="2"/>
  <c r="D963" i="2"/>
  <c r="F963" i="2"/>
  <c r="H963" i="2"/>
  <c r="W963" i="2"/>
  <c r="L963" i="2"/>
  <c r="K963" i="2"/>
  <c r="H605" i="2"/>
  <c r="K605" i="2"/>
  <c r="F605" i="2"/>
  <c r="D605" i="2"/>
  <c r="J605" i="2"/>
  <c r="B605" i="2"/>
  <c r="W605" i="2"/>
  <c r="L605" i="2"/>
  <c r="W682" i="2"/>
  <c r="J682" i="2"/>
  <c r="D682" i="2"/>
  <c r="H682" i="2"/>
  <c r="F682" i="2"/>
  <c r="B682" i="2"/>
  <c r="L682" i="2"/>
  <c r="K682" i="2"/>
  <c r="K748" i="2"/>
  <c r="J748" i="2"/>
  <c r="B748" i="2"/>
  <c r="W748" i="2"/>
  <c r="L748" i="2"/>
  <c r="D748" i="2"/>
  <c r="H748" i="2"/>
  <c r="F748" i="2"/>
  <c r="L649" i="2"/>
  <c r="D649" i="2"/>
  <c r="W649" i="2"/>
  <c r="J649" i="2"/>
  <c r="H649" i="2"/>
  <c r="F649" i="2"/>
  <c r="B649" i="2"/>
  <c r="K649" i="2"/>
  <c r="H661" i="2"/>
  <c r="K661" i="2"/>
  <c r="B661" i="2"/>
  <c r="W661" i="2"/>
  <c r="L661" i="2"/>
  <c r="J661" i="2"/>
  <c r="F661" i="2"/>
  <c r="D661" i="2"/>
  <c r="K563" i="2"/>
  <c r="J563" i="2"/>
  <c r="B563" i="2"/>
  <c r="W563" i="2"/>
  <c r="L563" i="2"/>
  <c r="H563" i="2"/>
  <c r="D563" i="2"/>
  <c r="F563" i="2"/>
  <c r="K523" i="2"/>
  <c r="W523" i="2"/>
  <c r="L523" i="2"/>
  <c r="J523" i="2"/>
  <c r="D523" i="2"/>
  <c r="H523" i="2"/>
  <c r="B523" i="2"/>
  <c r="F523" i="2"/>
  <c r="K345" i="2"/>
  <c r="J345" i="2"/>
  <c r="B345" i="2"/>
  <c r="D345" i="2"/>
  <c r="W345" i="2"/>
  <c r="L345" i="2"/>
  <c r="H345" i="2"/>
  <c r="F345" i="2"/>
  <c r="H485" i="2"/>
  <c r="F485" i="2"/>
  <c r="K485" i="2"/>
  <c r="B485" i="2"/>
  <c r="L485" i="2"/>
  <c r="J485" i="2"/>
  <c r="W485" i="2"/>
  <c r="D485" i="2"/>
  <c r="D469" i="2"/>
  <c r="W469" i="2"/>
  <c r="L469" i="2"/>
  <c r="K469" i="2"/>
  <c r="B469" i="2"/>
  <c r="F469" i="2"/>
  <c r="J469" i="2"/>
  <c r="H469" i="2"/>
  <c r="W527" i="2"/>
  <c r="K527" i="2"/>
  <c r="J527" i="2"/>
  <c r="H527" i="2"/>
  <c r="B527" i="2"/>
  <c r="L527" i="2"/>
  <c r="F527" i="2"/>
  <c r="D527" i="2"/>
  <c r="B245" i="2"/>
  <c r="W245" i="2"/>
  <c r="D245" i="2"/>
  <c r="H245" i="2"/>
  <c r="F245" i="2"/>
  <c r="B266" i="2"/>
  <c r="W266" i="2"/>
  <c r="H266" i="2"/>
  <c r="D266" i="2"/>
  <c r="F266" i="2"/>
  <c r="D243" i="2"/>
  <c r="B243" i="2"/>
  <c r="H243" i="2"/>
  <c r="W243" i="2"/>
  <c r="F243" i="2"/>
  <c r="K571" i="2"/>
  <c r="J571" i="2"/>
  <c r="B571" i="2"/>
  <c r="W571" i="2"/>
  <c r="F571" i="2"/>
  <c r="D571" i="2"/>
  <c r="H571" i="2"/>
  <c r="L571" i="2"/>
  <c r="J414" i="2"/>
  <c r="B414" i="2"/>
  <c r="H414" i="2"/>
  <c r="L414" i="2"/>
  <c r="D414" i="2"/>
  <c r="W414" i="2"/>
  <c r="F414" i="2"/>
  <c r="K414" i="2"/>
  <c r="K409" i="2"/>
  <c r="J409" i="2"/>
  <c r="B409" i="2"/>
  <c r="W409" i="2"/>
  <c r="F409" i="2"/>
  <c r="D409" i="2"/>
  <c r="L409" i="2"/>
  <c r="H409" i="2"/>
  <c r="B290" i="2"/>
  <c r="F290" i="2"/>
  <c r="W290" i="2"/>
  <c r="H290" i="2"/>
  <c r="D290" i="2"/>
  <c r="K491" i="2"/>
  <c r="H491" i="2"/>
  <c r="F491" i="2"/>
  <c r="J491" i="2"/>
  <c r="W491" i="2"/>
  <c r="D491" i="2"/>
  <c r="B491" i="2"/>
  <c r="L491" i="2"/>
  <c r="F118" i="2"/>
  <c r="D118" i="2"/>
  <c r="B118" i="2"/>
  <c r="L118" i="2"/>
  <c r="W118" i="2"/>
  <c r="K118" i="2"/>
  <c r="J118" i="2"/>
  <c r="H118" i="2"/>
  <c r="B40" i="2"/>
  <c r="D40" i="2"/>
  <c r="H40" i="2"/>
  <c r="F40" i="2"/>
  <c r="W40" i="2"/>
  <c r="K369" i="2"/>
  <c r="J369" i="2"/>
  <c r="B369" i="2"/>
  <c r="F369" i="2"/>
  <c r="D369" i="2"/>
  <c r="H369" i="2"/>
  <c r="W369" i="2"/>
  <c r="L369" i="2"/>
  <c r="H222" i="2"/>
  <c r="F222" i="2"/>
  <c r="B222" i="2"/>
  <c r="W222" i="2"/>
  <c r="D222" i="2"/>
  <c r="D149" i="2"/>
  <c r="W149" i="2"/>
  <c r="B149" i="2"/>
  <c r="H149" i="2"/>
  <c r="F149" i="2"/>
  <c r="D80" i="2"/>
  <c r="B80" i="2"/>
  <c r="H80" i="2"/>
  <c r="F80" i="2"/>
  <c r="W80" i="2"/>
  <c r="D324" i="2"/>
  <c r="B324" i="2"/>
  <c r="F324" i="2"/>
  <c r="H324" i="2"/>
  <c r="W324" i="2"/>
  <c r="F158" i="2"/>
  <c r="B158" i="2"/>
  <c r="D158" i="2"/>
  <c r="H158" i="2"/>
  <c r="W158" i="2"/>
  <c r="B230" i="2"/>
  <c r="H230" i="2"/>
  <c r="D230" i="2"/>
  <c r="W230" i="2"/>
  <c r="F230" i="2"/>
  <c r="B167" i="2"/>
  <c r="H167" i="2"/>
  <c r="F167" i="2"/>
  <c r="W167" i="2"/>
  <c r="D167" i="2"/>
  <c r="D110" i="2"/>
  <c r="B110" i="2"/>
  <c r="F110" i="2"/>
  <c r="H110" i="2"/>
  <c r="W110" i="2"/>
  <c r="F96" i="2"/>
  <c r="D96" i="2"/>
  <c r="B96" i="2"/>
  <c r="W96" i="2"/>
  <c r="H96" i="2"/>
  <c r="H289" i="2"/>
  <c r="F289" i="2"/>
  <c r="D289" i="2"/>
  <c r="W289" i="2"/>
  <c r="B289" i="2"/>
  <c r="W407" i="2"/>
  <c r="L407" i="2"/>
  <c r="D407" i="2"/>
  <c r="K407" i="2"/>
  <c r="H407" i="2"/>
  <c r="F407" i="2"/>
  <c r="J407" i="2"/>
  <c r="B407" i="2"/>
  <c r="H355" i="2"/>
  <c r="B355" i="2"/>
  <c r="L355" i="2"/>
  <c r="W355" i="2"/>
  <c r="K355" i="2"/>
  <c r="D355" i="2"/>
  <c r="J355" i="2"/>
  <c r="F355" i="2"/>
  <c r="W14" i="2"/>
  <c r="H14" i="2"/>
  <c r="F14" i="2"/>
  <c r="D14" i="2"/>
  <c r="B14" i="2"/>
  <c r="H403" i="2"/>
  <c r="K403" i="2"/>
  <c r="L403" i="2"/>
  <c r="J403" i="2"/>
  <c r="B403" i="2"/>
  <c r="W403" i="2"/>
  <c r="D403" i="2"/>
  <c r="F403" i="2"/>
  <c r="H161" i="2"/>
  <c r="F161" i="2"/>
  <c r="B161" i="2"/>
  <c r="W161" i="2"/>
  <c r="D161" i="2"/>
  <c r="W98" i="2"/>
  <c r="B98" i="2"/>
  <c r="H98" i="2"/>
  <c r="F98" i="2"/>
  <c r="D98" i="2"/>
  <c r="B27" i="2"/>
  <c r="H27" i="2"/>
  <c r="D27" i="2"/>
  <c r="W27" i="2"/>
  <c r="F27" i="2"/>
  <c r="W335" i="2"/>
  <c r="D335" i="2"/>
  <c r="H335" i="2"/>
  <c r="F335" i="2"/>
  <c r="B335" i="2"/>
  <c r="W64" i="2"/>
  <c r="H64" i="2"/>
  <c r="D64" i="2"/>
  <c r="B64" i="2"/>
  <c r="F64" i="2"/>
  <c r="W34" i="2"/>
  <c r="B34" i="2"/>
  <c r="H34" i="2"/>
  <c r="F34" i="2"/>
  <c r="D34" i="2"/>
  <c r="K929" i="2"/>
  <c r="W929" i="2"/>
  <c r="L929" i="2"/>
  <c r="B929" i="2"/>
  <c r="F929" i="2"/>
  <c r="H929" i="2"/>
  <c r="D929" i="2"/>
  <c r="J929" i="2"/>
  <c r="J664" i="2"/>
  <c r="D664" i="2"/>
  <c r="B664" i="2"/>
  <c r="L664" i="2"/>
  <c r="W664" i="2"/>
  <c r="H664" i="2"/>
  <c r="F664" i="2"/>
  <c r="K664" i="2"/>
  <c r="D517" i="2"/>
  <c r="H517" i="2"/>
  <c r="L517" i="2"/>
  <c r="W517" i="2"/>
  <c r="K517" i="2"/>
  <c r="J517" i="2"/>
  <c r="F517" i="2"/>
  <c r="B517" i="2"/>
  <c r="W399" i="2"/>
  <c r="L399" i="2"/>
  <c r="D399" i="2"/>
  <c r="K399" i="2"/>
  <c r="B399" i="2"/>
  <c r="H399" i="2"/>
  <c r="J399" i="2"/>
  <c r="F399" i="2"/>
  <c r="H549" i="2"/>
  <c r="K549" i="2"/>
  <c r="J549" i="2"/>
  <c r="W549" i="2"/>
  <c r="F549" i="2"/>
  <c r="L549" i="2"/>
  <c r="D549" i="2"/>
  <c r="B549" i="2"/>
  <c r="H443" i="2"/>
  <c r="K443" i="2"/>
  <c r="L443" i="2"/>
  <c r="J443" i="2"/>
  <c r="W443" i="2"/>
  <c r="F443" i="2"/>
  <c r="D443" i="2"/>
  <c r="B443" i="2"/>
  <c r="W465" i="2"/>
  <c r="H465" i="2"/>
  <c r="K465" i="2"/>
  <c r="B465" i="2"/>
  <c r="F465" i="2"/>
  <c r="D465" i="2"/>
  <c r="L465" i="2"/>
  <c r="J465" i="2"/>
  <c r="J358" i="2"/>
  <c r="B358" i="2"/>
  <c r="H358" i="2"/>
  <c r="F358" i="2"/>
  <c r="D358" i="2"/>
  <c r="W358" i="2"/>
  <c r="K358" i="2"/>
  <c r="L358" i="2"/>
  <c r="H129" i="2"/>
  <c r="F129" i="2"/>
  <c r="B129" i="2"/>
  <c r="W129" i="2"/>
  <c r="D129" i="2"/>
  <c r="B103" i="2"/>
  <c r="H103" i="2"/>
  <c r="F103" i="2"/>
  <c r="W103" i="2"/>
  <c r="D103" i="2"/>
  <c r="J91" i="2"/>
  <c r="B91" i="2"/>
  <c r="H91" i="2"/>
  <c r="L91" i="2"/>
  <c r="D91" i="2"/>
  <c r="W91" i="2"/>
  <c r="F91" i="2"/>
  <c r="K91" i="2"/>
  <c r="W68" i="2"/>
  <c r="H68" i="2"/>
  <c r="F68" i="2"/>
  <c r="D68" i="2"/>
  <c r="B68" i="2"/>
  <c r="W76" i="2"/>
  <c r="H76" i="2"/>
  <c r="F76" i="2"/>
  <c r="D76" i="2"/>
  <c r="B76" i="2"/>
  <c r="L940" i="2"/>
  <c r="D940" i="2"/>
  <c r="F940" i="2"/>
  <c r="B940" i="2"/>
  <c r="H940" i="2"/>
  <c r="K940" i="2"/>
  <c r="J940" i="2"/>
  <c r="W940" i="2"/>
  <c r="L356" i="2"/>
  <c r="D356" i="2"/>
  <c r="K356" i="2"/>
  <c r="J356" i="2"/>
  <c r="B356" i="2"/>
  <c r="W356" i="2"/>
  <c r="H356" i="2"/>
  <c r="F356" i="2"/>
  <c r="H297" i="2"/>
  <c r="W297" i="2"/>
  <c r="B297" i="2"/>
  <c r="F297" i="2"/>
  <c r="D297" i="2"/>
  <c r="B316" i="2"/>
  <c r="W316" i="2"/>
  <c r="D316" i="2"/>
  <c r="H316" i="2"/>
  <c r="F316" i="2"/>
  <c r="W44" i="2"/>
  <c r="B44" i="2"/>
  <c r="F44" i="2"/>
  <c r="H44" i="2"/>
  <c r="D44" i="2"/>
  <c r="B67" i="2"/>
  <c r="H67" i="2"/>
  <c r="D67" i="2"/>
  <c r="W67" i="2"/>
  <c r="F67" i="2"/>
  <c r="D142" i="2"/>
  <c r="B142" i="2"/>
  <c r="F142" i="2"/>
  <c r="W142" i="2"/>
  <c r="H142" i="2"/>
  <c r="B199" i="2"/>
  <c r="H199" i="2"/>
  <c r="F199" i="2"/>
  <c r="W199" i="2"/>
  <c r="D199" i="2"/>
  <c r="H315" i="2"/>
  <c r="W315" i="2"/>
  <c r="L315" i="2"/>
  <c r="B315" i="2"/>
  <c r="K315" i="2"/>
  <c r="F315" i="2"/>
  <c r="D315" i="2"/>
  <c r="J315" i="2"/>
  <c r="J980" i="2"/>
  <c r="B980" i="2"/>
  <c r="H980" i="2"/>
  <c r="L980" i="2"/>
  <c r="W980" i="2"/>
  <c r="F980" i="2"/>
  <c r="K980" i="2"/>
  <c r="D980" i="2"/>
  <c r="K845" i="2"/>
  <c r="B845" i="2"/>
  <c r="H845" i="2"/>
  <c r="D845" i="2"/>
  <c r="W845" i="2"/>
  <c r="L845" i="2"/>
  <c r="J845" i="2"/>
  <c r="F845" i="2"/>
  <c r="K849" i="2"/>
  <c r="W849" i="2"/>
  <c r="J849" i="2"/>
  <c r="H849" i="2"/>
  <c r="F849" i="2"/>
  <c r="D849" i="2"/>
  <c r="L849" i="2"/>
  <c r="B849" i="2"/>
  <c r="L784" i="2"/>
  <c r="D784" i="2"/>
  <c r="H784" i="2"/>
  <c r="F784" i="2"/>
  <c r="W784" i="2"/>
  <c r="K784" i="2"/>
  <c r="J784" i="2"/>
  <c r="B784" i="2"/>
  <c r="H804" i="2"/>
  <c r="L804" i="2"/>
  <c r="D804" i="2"/>
  <c r="B804" i="2"/>
  <c r="W804" i="2"/>
  <c r="K804" i="2"/>
  <c r="J804" i="2"/>
  <c r="F804" i="2"/>
  <c r="J610" i="2"/>
  <c r="B610" i="2"/>
  <c r="D610" i="2"/>
  <c r="L610" i="2"/>
  <c r="H610" i="2"/>
  <c r="K610" i="2"/>
  <c r="W610" i="2"/>
  <c r="F610" i="2"/>
  <c r="H637" i="2"/>
  <c r="K637" i="2"/>
  <c r="F637" i="2"/>
  <c r="D637" i="2"/>
  <c r="J637" i="2"/>
  <c r="W637" i="2"/>
  <c r="L637" i="2"/>
  <c r="B637" i="2"/>
  <c r="J673" i="2"/>
  <c r="B673" i="2"/>
  <c r="L673" i="2"/>
  <c r="D673" i="2"/>
  <c r="H673" i="2"/>
  <c r="W673" i="2"/>
  <c r="F673" i="2"/>
  <c r="K673" i="2"/>
  <c r="W431" i="2"/>
  <c r="L431" i="2"/>
  <c r="D431" i="2"/>
  <c r="K431" i="2"/>
  <c r="J431" i="2"/>
  <c r="H431" i="2"/>
  <c r="B431" i="2"/>
  <c r="F431" i="2"/>
  <c r="K531" i="2"/>
  <c r="W531" i="2"/>
  <c r="F531" i="2"/>
  <c r="D531" i="2"/>
  <c r="J531" i="2"/>
  <c r="H531" i="2"/>
  <c r="L531" i="2"/>
  <c r="B531" i="2"/>
  <c r="K353" i="2"/>
  <c r="J353" i="2"/>
  <c r="B353" i="2"/>
  <c r="H353" i="2"/>
  <c r="W353" i="2"/>
  <c r="F353" i="2"/>
  <c r="L353" i="2"/>
  <c r="D353" i="2"/>
  <c r="K533" i="2"/>
  <c r="J533" i="2"/>
  <c r="W533" i="2"/>
  <c r="H533" i="2"/>
  <c r="F533" i="2"/>
  <c r="L533" i="2"/>
  <c r="B533" i="2"/>
  <c r="D533" i="2"/>
  <c r="H944" i="2"/>
  <c r="L944" i="2"/>
  <c r="W944" i="2"/>
  <c r="K944" i="2"/>
  <c r="D944" i="2"/>
  <c r="B944" i="2"/>
  <c r="F944" i="2"/>
  <c r="J944" i="2"/>
  <c r="K947" i="2"/>
  <c r="L947" i="2"/>
  <c r="J947" i="2"/>
  <c r="H947" i="2"/>
  <c r="W947" i="2"/>
  <c r="D947" i="2"/>
  <c r="B947" i="2"/>
  <c r="F947" i="2"/>
  <c r="J950" i="2"/>
  <c r="B950" i="2"/>
  <c r="L950" i="2"/>
  <c r="D950" i="2"/>
  <c r="F950" i="2"/>
  <c r="H950" i="2"/>
  <c r="W950" i="2"/>
  <c r="K950" i="2"/>
  <c r="H903" i="2"/>
  <c r="K903" i="2"/>
  <c r="B903" i="2"/>
  <c r="W903" i="2"/>
  <c r="L903" i="2"/>
  <c r="F903" i="2"/>
  <c r="J903" i="2"/>
  <c r="D903" i="2"/>
  <c r="J912" i="2"/>
  <c r="B912" i="2"/>
  <c r="H912" i="2"/>
  <c r="K912" i="2"/>
  <c r="L912" i="2"/>
  <c r="D912" i="2"/>
  <c r="F912" i="2"/>
  <c r="W912" i="2"/>
  <c r="L848" i="2"/>
  <c r="D848" i="2"/>
  <c r="H848" i="2"/>
  <c r="W848" i="2"/>
  <c r="K848" i="2"/>
  <c r="F848" i="2"/>
  <c r="B848" i="2"/>
  <c r="J848" i="2"/>
  <c r="F909" i="2"/>
  <c r="J909" i="2"/>
  <c r="K909" i="2"/>
  <c r="H909" i="2"/>
  <c r="W909" i="2"/>
  <c r="D909" i="2"/>
  <c r="B909" i="2"/>
  <c r="L909" i="2"/>
  <c r="D919" i="2"/>
  <c r="W919" i="2"/>
  <c r="L919" i="2"/>
  <c r="F919" i="2"/>
  <c r="K919" i="2"/>
  <c r="H919" i="2"/>
  <c r="J919" i="2"/>
  <c r="B919" i="2"/>
  <c r="W871" i="2"/>
  <c r="F871" i="2"/>
  <c r="H871" i="2"/>
  <c r="L871" i="2"/>
  <c r="K871" i="2"/>
  <c r="J871" i="2"/>
  <c r="D871" i="2"/>
  <c r="B871" i="2"/>
  <c r="K853" i="2"/>
  <c r="H853" i="2"/>
  <c r="B853" i="2"/>
  <c r="J853" i="2"/>
  <c r="W853" i="2"/>
  <c r="F853" i="2"/>
  <c r="L853" i="2"/>
  <c r="D853" i="2"/>
  <c r="K757" i="2"/>
  <c r="F757" i="2"/>
  <c r="H757" i="2"/>
  <c r="L757" i="2"/>
  <c r="W757" i="2"/>
  <c r="D757" i="2"/>
  <c r="B757" i="2"/>
  <c r="J757" i="2"/>
  <c r="K955" i="2"/>
  <c r="W955" i="2"/>
  <c r="J955" i="2"/>
  <c r="F955" i="2"/>
  <c r="D955" i="2"/>
  <c r="L955" i="2"/>
  <c r="H955" i="2"/>
  <c r="B955" i="2"/>
  <c r="K809" i="2"/>
  <c r="H809" i="2"/>
  <c r="F809" i="2"/>
  <c r="L809" i="2"/>
  <c r="J809" i="2"/>
  <c r="D809" i="2"/>
  <c r="B809" i="2"/>
  <c r="W809" i="2"/>
  <c r="K773" i="2"/>
  <c r="F773" i="2"/>
  <c r="H773" i="2"/>
  <c r="W773" i="2"/>
  <c r="D773" i="2"/>
  <c r="B773" i="2"/>
  <c r="L773" i="2"/>
  <c r="J773" i="2"/>
  <c r="W889" i="2"/>
  <c r="H889" i="2"/>
  <c r="J889" i="2"/>
  <c r="B889" i="2"/>
  <c r="K889" i="2"/>
  <c r="F889" i="2"/>
  <c r="D889" i="2"/>
  <c r="L889" i="2"/>
  <c r="K915" i="2"/>
  <c r="F915" i="2"/>
  <c r="J915" i="2"/>
  <c r="B915" i="2"/>
  <c r="W915" i="2"/>
  <c r="L915" i="2"/>
  <c r="D915" i="2"/>
  <c r="H915" i="2"/>
  <c r="L875" i="2"/>
  <c r="D875" i="2"/>
  <c r="H875" i="2"/>
  <c r="W875" i="2"/>
  <c r="J875" i="2"/>
  <c r="B875" i="2"/>
  <c r="K875" i="2"/>
  <c r="F875" i="2"/>
  <c r="J705" i="2"/>
  <c r="B705" i="2"/>
  <c r="L705" i="2"/>
  <c r="D705" i="2"/>
  <c r="H705" i="2"/>
  <c r="K705" i="2"/>
  <c r="F705" i="2"/>
  <c r="W705" i="2"/>
  <c r="J627" i="2"/>
  <c r="B627" i="2"/>
  <c r="W627" i="2"/>
  <c r="F627" i="2"/>
  <c r="D627" i="2"/>
  <c r="L627" i="2"/>
  <c r="H627" i="2"/>
  <c r="K627" i="2"/>
  <c r="H667" i="2"/>
  <c r="J667" i="2"/>
  <c r="B667" i="2"/>
  <c r="F667" i="2"/>
  <c r="D667" i="2"/>
  <c r="W667" i="2"/>
  <c r="K667" i="2"/>
  <c r="L667" i="2"/>
  <c r="L600" i="2"/>
  <c r="W600" i="2"/>
  <c r="J600" i="2"/>
  <c r="B600" i="2"/>
  <c r="H600" i="2"/>
  <c r="D600" i="2"/>
  <c r="K600" i="2"/>
  <c r="F600" i="2"/>
  <c r="W505" i="2"/>
  <c r="K505" i="2"/>
  <c r="F505" i="2"/>
  <c r="D505" i="2"/>
  <c r="H505" i="2"/>
  <c r="J505" i="2"/>
  <c r="L505" i="2"/>
  <c r="B505" i="2"/>
  <c r="J650" i="2"/>
  <c r="B650" i="2"/>
  <c r="W650" i="2"/>
  <c r="K650" i="2"/>
  <c r="H650" i="2"/>
  <c r="F650" i="2"/>
  <c r="D650" i="2"/>
  <c r="L650" i="2"/>
  <c r="H427" i="2"/>
  <c r="K427" i="2"/>
  <c r="L427" i="2"/>
  <c r="D427" i="2"/>
  <c r="W427" i="2"/>
  <c r="J427" i="2"/>
  <c r="F427" i="2"/>
  <c r="B427" i="2"/>
  <c r="H450" i="2"/>
  <c r="J450" i="2"/>
  <c r="L450" i="2"/>
  <c r="B450" i="2"/>
  <c r="W450" i="2"/>
  <c r="F450" i="2"/>
  <c r="K450" i="2"/>
  <c r="D450" i="2"/>
  <c r="H387" i="2"/>
  <c r="K387" i="2"/>
  <c r="B387" i="2"/>
  <c r="W387" i="2"/>
  <c r="F387" i="2"/>
  <c r="D387" i="2"/>
  <c r="L387" i="2"/>
  <c r="J387" i="2"/>
  <c r="H339" i="2"/>
  <c r="D339" i="2"/>
  <c r="B339" i="2"/>
  <c r="F339" i="2"/>
  <c r="W339" i="2"/>
  <c r="K339" i="2"/>
  <c r="J339" i="2"/>
  <c r="L339" i="2"/>
  <c r="K579" i="2"/>
  <c r="J579" i="2"/>
  <c r="B579" i="2"/>
  <c r="W579" i="2"/>
  <c r="L579" i="2"/>
  <c r="H579" i="2"/>
  <c r="F579" i="2"/>
  <c r="D579" i="2"/>
  <c r="W604" i="2"/>
  <c r="H604" i="2"/>
  <c r="J604" i="2"/>
  <c r="F604" i="2"/>
  <c r="L604" i="2"/>
  <c r="B604" i="2"/>
  <c r="K604" i="2"/>
  <c r="D604" i="2"/>
  <c r="W447" i="2"/>
  <c r="L447" i="2"/>
  <c r="D447" i="2"/>
  <c r="K447" i="2"/>
  <c r="H447" i="2"/>
  <c r="F447" i="2"/>
  <c r="B447" i="2"/>
  <c r="J447" i="2"/>
  <c r="K433" i="2"/>
  <c r="J433" i="2"/>
  <c r="B433" i="2"/>
  <c r="W433" i="2"/>
  <c r="H433" i="2"/>
  <c r="F433" i="2"/>
  <c r="L433" i="2"/>
  <c r="D433" i="2"/>
  <c r="J504" i="2"/>
  <c r="B504" i="2"/>
  <c r="H504" i="2"/>
  <c r="F504" i="2"/>
  <c r="K504" i="2"/>
  <c r="D504" i="2"/>
  <c r="W504" i="2"/>
  <c r="L504" i="2"/>
  <c r="L364" i="2"/>
  <c r="D364" i="2"/>
  <c r="K364" i="2"/>
  <c r="J364" i="2"/>
  <c r="B364" i="2"/>
  <c r="H364" i="2"/>
  <c r="W364" i="2"/>
  <c r="F364" i="2"/>
  <c r="W246" i="2"/>
  <c r="D246" i="2"/>
  <c r="H246" i="2"/>
  <c r="F246" i="2"/>
  <c r="B246" i="2"/>
  <c r="W503" i="2"/>
  <c r="H503" i="2"/>
  <c r="F503" i="2"/>
  <c r="K503" i="2"/>
  <c r="J503" i="2"/>
  <c r="D503" i="2"/>
  <c r="L503" i="2"/>
  <c r="B503" i="2"/>
  <c r="K539" i="2"/>
  <c r="W539" i="2"/>
  <c r="L539" i="2"/>
  <c r="J539" i="2"/>
  <c r="D539" i="2"/>
  <c r="F539" i="2"/>
  <c r="B539" i="2"/>
  <c r="H539" i="2"/>
  <c r="B127" i="2"/>
  <c r="F127" i="2"/>
  <c r="D127" i="2"/>
  <c r="H127" i="2"/>
  <c r="W127" i="2"/>
  <c r="W36" i="2"/>
  <c r="K36" i="2"/>
  <c r="H36" i="2"/>
  <c r="F36" i="2"/>
  <c r="D36" i="2"/>
  <c r="B36" i="2"/>
  <c r="L36" i="2"/>
  <c r="J36" i="2"/>
  <c r="B215" i="2"/>
  <c r="D215" i="2"/>
  <c r="W215" i="2"/>
  <c r="F215" i="2"/>
  <c r="H215" i="2"/>
  <c r="B102" i="2"/>
  <c r="D102" i="2"/>
  <c r="W102" i="2"/>
  <c r="H102" i="2"/>
  <c r="F102" i="2"/>
  <c r="W88" i="2"/>
  <c r="H88" i="2"/>
  <c r="F88" i="2"/>
  <c r="D88" i="2"/>
  <c r="B88" i="2"/>
  <c r="W58" i="2"/>
  <c r="H58" i="2"/>
  <c r="D58" i="2"/>
  <c r="F58" i="2"/>
  <c r="B58" i="2"/>
  <c r="W78" i="2"/>
  <c r="H78" i="2"/>
  <c r="B78" i="2"/>
  <c r="F78" i="2"/>
  <c r="D78" i="2"/>
  <c r="H247" i="2"/>
  <c r="F247" i="2"/>
  <c r="D247" i="2"/>
  <c r="B247" i="2"/>
  <c r="W247" i="2"/>
  <c r="W48" i="2"/>
  <c r="H48" i="2"/>
  <c r="F48" i="2"/>
  <c r="D48" i="2"/>
  <c r="B48" i="2"/>
  <c r="W92" i="2"/>
  <c r="H92" i="2"/>
  <c r="D92" i="2"/>
  <c r="B92" i="2"/>
  <c r="F92" i="2"/>
  <c r="H145" i="2"/>
  <c r="W145" i="2"/>
  <c r="D145" i="2"/>
  <c r="B145" i="2"/>
  <c r="F145" i="2"/>
  <c r="A6" i="1"/>
  <c r="E311" i="2" l="1"/>
  <c r="A312" i="2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311" i="2"/>
  <c r="I311" i="2"/>
  <c r="G311" i="2"/>
  <c r="C311" i="2"/>
  <c r="E300" i="2"/>
  <c r="G300" i="2"/>
  <c r="I300" i="2"/>
  <c r="C300" i="2"/>
  <c r="C43" i="2"/>
  <c r="E8" i="2"/>
  <c r="E145" i="2"/>
  <c r="I9" i="2"/>
  <c r="G237" i="2"/>
  <c r="I4" i="2"/>
  <c r="G7" i="2"/>
  <c r="C732" i="2"/>
  <c r="I237" i="2"/>
  <c r="C85" i="2"/>
  <c r="C237" i="2"/>
  <c r="E14" i="2"/>
  <c r="E59" i="2"/>
  <c r="E237" i="2"/>
  <c r="G58" i="2"/>
  <c r="E40" i="2"/>
  <c r="I92" i="2"/>
  <c r="G45" i="2"/>
  <c r="C7" i="2"/>
  <c r="C25" i="2"/>
  <c r="G474" i="2"/>
  <c r="E473" i="2"/>
  <c r="C304" i="2"/>
  <c r="G905" i="2"/>
  <c r="E748" i="2"/>
  <c r="C682" i="2"/>
  <c r="G177" i="2"/>
  <c r="G29" i="2"/>
  <c r="C51" i="2"/>
  <c r="G36" i="2"/>
  <c r="E78" i="2"/>
  <c r="C942" i="2"/>
  <c r="E283" i="2"/>
  <c r="C377" i="2"/>
  <c r="G73" i="2"/>
  <c r="G393" i="2"/>
  <c r="G285" i="2"/>
  <c r="E537" i="2"/>
  <c r="I1004" i="2"/>
  <c r="I5" i="2"/>
  <c r="E23" i="2"/>
  <c r="G485" i="2"/>
  <c r="G295" i="2"/>
  <c r="G207" i="2"/>
  <c r="A607" i="7"/>
  <c r="B606" i="7"/>
  <c r="A7" i="6"/>
  <c r="A8" i="6"/>
  <c r="A7" i="5"/>
  <c r="A10" i="4"/>
  <c r="A11" i="4"/>
  <c r="A12" i="3"/>
  <c r="A10" i="3"/>
  <c r="I649" i="2"/>
  <c r="G880" i="2"/>
  <c r="I553" i="2"/>
  <c r="I621" i="2"/>
  <c r="I560" i="2"/>
  <c r="E85" i="2"/>
  <c r="C305" i="2"/>
  <c r="I259" i="2"/>
  <c r="E977" i="2"/>
  <c r="G869" i="2"/>
  <c r="E680" i="2"/>
  <c r="E558" i="2"/>
  <c r="G747" i="2"/>
  <c r="I284" i="2"/>
  <c r="I568" i="2"/>
  <c r="I332" i="2"/>
  <c r="E486" i="2"/>
  <c r="C145" i="2"/>
  <c r="G267" i="2"/>
  <c r="E490" i="2"/>
  <c r="G127" i="2"/>
  <c r="G428" i="2"/>
  <c r="I604" i="2"/>
  <c r="E632" i="2"/>
  <c r="E955" i="2"/>
  <c r="G848" i="2"/>
  <c r="C531" i="2"/>
  <c r="E724" i="2"/>
  <c r="I142" i="2"/>
  <c r="I465" i="2"/>
  <c r="G148" i="2"/>
  <c r="E230" i="2"/>
  <c r="C213" i="2"/>
  <c r="G571" i="2"/>
  <c r="I412" i="2"/>
  <c r="I868" i="2"/>
  <c r="G895" i="2"/>
  <c r="I914" i="2"/>
  <c r="G937" i="2"/>
  <c r="G811" i="2"/>
  <c r="E233" i="2"/>
  <c r="E101" i="2"/>
  <c r="E236" i="2"/>
  <c r="C707" i="2"/>
  <c r="C831" i="2"/>
  <c r="C785" i="2"/>
  <c r="G728" i="2"/>
  <c r="I677" i="2"/>
  <c r="I207" i="2"/>
  <c r="G375" i="2"/>
  <c r="C515" i="2"/>
  <c r="C585" i="2"/>
  <c r="G476" i="2"/>
  <c r="C679" i="2"/>
  <c r="G270" i="2"/>
  <c r="C448" i="2"/>
  <c r="I416" i="2"/>
  <c r="G970" i="2"/>
  <c r="G543" i="2"/>
  <c r="I519" i="2"/>
  <c r="I561" i="2"/>
  <c r="C577" i="2"/>
  <c r="C593" i="2"/>
  <c r="C633" i="2"/>
  <c r="C758" i="2"/>
  <c r="I229" i="2"/>
  <c r="I512" i="2"/>
  <c r="G735" i="2"/>
  <c r="I122" i="2"/>
  <c r="C672" i="2"/>
  <c r="C704" i="2"/>
  <c r="G697" i="2"/>
  <c r="E754" i="2"/>
  <c r="I188" i="2"/>
  <c r="E272" i="2"/>
  <c r="E316" i="2"/>
  <c r="I443" i="2"/>
  <c r="C738" i="2"/>
  <c r="G282" i="2"/>
  <c r="C371" i="2"/>
  <c r="I859" i="2"/>
  <c r="E336" i="2"/>
  <c r="G696" i="2"/>
  <c r="E210" i="2"/>
  <c r="G178" i="2"/>
  <c r="I102" i="2"/>
  <c r="I55" i="2"/>
  <c r="G705" i="2"/>
  <c r="G491" i="2"/>
  <c r="E839" i="2"/>
  <c r="I330" i="2"/>
  <c r="I541" i="2"/>
  <c r="G557" i="2"/>
  <c r="G573" i="2"/>
  <c r="G589" i="2"/>
  <c r="C764" i="2"/>
  <c r="C820" i="2"/>
  <c r="I50" i="2"/>
  <c r="E790" i="2"/>
  <c r="I670" i="2"/>
  <c r="E608" i="2"/>
  <c r="C900" i="2"/>
  <c r="C157" i="2"/>
  <c r="C412" i="2"/>
  <c r="E359" i="2"/>
  <c r="I442" i="2"/>
  <c r="C991" i="2"/>
  <c r="G570" i="2"/>
  <c r="I667" i="2"/>
  <c r="I804" i="2"/>
  <c r="I129" i="2"/>
  <c r="C96" i="2"/>
  <c r="I840" i="2"/>
  <c r="E137" i="2"/>
  <c r="G750" i="2"/>
  <c r="C576" i="2"/>
  <c r="G981" i="2"/>
  <c r="E676" i="2"/>
  <c r="C334" i="2"/>
  <c r="I847" i="2"/>
  <c r="I852" i="2"/>
  <c r="I968" i="2"/>
  <c r="C447" i="2"/>
  <c r="E339" i="2"/>
  <c r="E139" i="2"/>
  <c r="E322" i="2"/>
  <c r="G229" i="2"/>
  <c r="G403" i="2"/>
  <c r="C290" i="2"/>
  <c r="I522" i="2"/>
  <c r="G815" i="2"/>
  <c r="C797" i="2"/>
  <c r="I753" i="2"/>
  <c r="G822" i="2"/>
  <c r="I26" i="2"/>
  <c r="E223" i="2"/>
  <c r="C598" i="2"/>
  <c r="C740" i="2"/>
  <c r="E860" i="2"/>
  <c r="C57" i="2"/>
  <c r="E329" i="2"/>
  <c r="I82" i="2"/>
  <c r="C218" i="2"/>
  <c r="E819" i="2"/>
  <c r="E178" i="2"/>
  <c r="E703" i="2"/>
  <c r="E494" i="2"/>
  <c r="I574" i="2"/>
  <c r="G167" i="2"/>
  <c r="C388" i="2"/>
  <c r="C523" i="2"/>
  <c r="C969" i="2"/>
  <c r="I380" i="2"/>
  <c r="I126" i="2"/>
  <c r="C191" i="2"/>
  <c r="C493" i="2"/>
  <c r="G299" i="2"/>
  <c r="I524" i="2"/>
  <c r="C279" i="2"/>
  <c r="G481" i="2"/>
  <c r="G732" i="2"/>
  <c r="G281" i="2"/>
  <c r="C247" i="2"/>
  <c r="I433" i="2"/>
  <c r="G871" i="2"/>
  <c r="I818" i="2"/>
  <c r="G369" i="2"/>
  <c r="G575" i="2"/>
  <c r="E767" i="2"/>
  <c r="C231" i="2"/>
  <c r="I150" i="2"/>
  <c r="G602" i="2"/>
  <c r="C905" i="2"/>
  <c r="G675" i="2"/>
  <c r="C331" i="2"/>
  <c r="E111" i="2"/>
  <c r="C92" i="2"/>
  <c r="E88" i="2"/>
  <c r="C197" i="2"/>
  <c r="I579" i="2"/>
  <c r="E310" i="2"/>
  <c r="E853" i="2"/>
  <c r="G862" i="2"/>
  <c r="G67" i="2"/>
  <c r="G44" i="2"/>
  <c r="I68" i="2"/>
  <c r="G926" i="2"/>
  <c r="E407" i="2"/>
  <c r="I118" i="2"/>
  <c r="I169" i="2"/>
  <c r="C287" i="2"/>
  <c r="I691" i="2"/>
  <c r="I605" i="2"/>
  <c r="C550" i="2"/>
  <c r="E813" i="2"/>
  <c r="E480" i="2"/>
  <c r="I75" i="2"/>
  <c r="E572" i="2"/>
  <c r="I629" i="2"/>
  <c r="C340" i="2"/>
  <c r="E613" i="2"/>
  <c r="G287" i="2"/>
  <c r="I134" i="2"/>
  <c r="E279" i="2"/>
  <c r="I479" i="2"/>
  <c r="E884" i="2"/>
  <c r="E691" i="2"/>
  <c r="C206" i="2"/>
  <c r="E212" i="2"/>
  <c r="G742" i="2"/>
  <c r="C816" i="2"/>
  <c r="G1002" i="2"/>
  <c r="I301" i="2"/>
  <c r="I940" i="2"/>
  <c r="I175" i="2"/>
  <c r="I261" i="2"/>
  <c r="G671" i="2"/>
  <c r="I273" i="2"/>
  <c r="G578" i="2"/>
  <c r="C450" i="2"/>
  <c r="G903" i="2"/>
  <c r="C845" i="2"/>
  <c r="I398" i="2"/>
  <c r="C720" i="2"/>
  <c r="E715" i="2"/>
  <c r="I24" i="2"/>
  <c r="I887" i="2"/>
  <c r="I152" i="2"/>
  <c r="I232" i="2"/>
  <c r="I350" i="2"/>
  <c r="I53" i="2"/>
  <c r="I77" i="2"/>
  <c r="I220" i="2"/>
  <c r="I572" i="2"/>
  <c r="I402" i="2"/>
  <c r="I952" i="2"/>
  <c r="I580" i="2"/>
  <c r="I141" i="2"/>
  <c r="I31" i="2"/>
  <c r="I202" i="2"/>
  <c r="I38" i="2"/>
  <c r="I168" i="2"/>
  <c r="I132" i="2"/>
  <c r="I765" i="2"/>
  <c r="I644" i="2"/>
  <c r="I382" i="2"/>
  <c r="I157" i="2"/>
  <c r="I628" i="2"/>
  <c r="I368" i="2"/>
  <c r="I595" i="2"/>
  <c r="I377" i="2"/>
  <c r="I954" i="2"/>
  <c r="I39" i="2"/>
  <c r="I520" i="2"/>
  <c r="I779" i="2"/>
  <c r="I466" i="2"/>
  <c r="I988" i="2"/>
  <c r="I846" i="2"/>
  <c r="I766" i="2"/>
  <c r="I530" i="2"/>
  <c r="I192" i="2"/>
  <c r="C653" i="2"/>
  <c r="I343" i="2"/>
  <c r="G215" i="2"/>
  <c r="E604" i="2"/>
  <c r="I255" i="2"/>
  <c r="E765" i="2"/>
  <c r="E882" i="2"/>
  <c r="I393" i="2"/>
  <c r="E91" i="2"/>
  <c r="I549" i="2"/>
  <c r="C98" i="2"/>
  <c r="C14" i="2"/>
  <c r="C472" i="2"/>
  <c r="C38" i="2"/>
  <c r="C21" i="2"/>
  <c r="C647" i="2"/>
  <c r="C452" i="2"/>
  <c r="C810" i="2"/>
  <c r="C694" i="2"/>
  <c r="C894" i="2"/>
  <c r="C562" i="2"/>
  <c r="C372" i="2"/>
  <c r="C901" i="2"/>
  <c r="C790" i="2"/>
  <c r="C111" i="2"/>
  <c r="C906" i="2"/>
  <c r="C832" i="2"/>
  <c r="C29" i="2"/>
  <c r="C822" i="2"/>
  <c r="C416" i="2"/>
  <c r="C834" i="2"/>
  <c r="C783" i="2"/>
  <c r="C464" i="2"/>
  <c r="C361" i="2"/>
  <c r="C774" i="2"/>
  <c r="C568" i="2"/>
  <c r="C735" i="2"/>
  <c r="C59" i="2"/>
  <c r="C285" i="2"/>
  <c r="C902" i="2"/>
  <c r="C398" i="2"/>
  <c r="C432" i="2"/>
  <c r="C350" i="2"/>
  <c r="C22" i="2"/>
  <c r="C294" i="2"/>
  <c r="C93" i="2"/>
  <c r="C867" i="2"/>
  <c r="C866" i="2"/>
  <c r="C676" i="2"/>
  <c r="C683" i="2"/>
  <c r="C420" i="2"/>
  <c r="C400" i="2"/>
  <c r="C528" i="2"/>
  <c r="C961" i="2"/>
  <c r="C992" i="2"/>
  <c r="C574" i="2"/>
  <c r="C336" i="2"/>
  <c r="C392" i="2"/>
  <c r="C235" i="2"/>
  <c r="C318" i="2"/>
  <c r="C278" i="2"/>
  <c r="C203" i="2"/>
  <c r="C207" i="2"/>
  <c r="C260" i="2"/>
  <c r="C99" i="2"/>
  <c r="C966" i="2"/>
  <c r="C370" i="2"/>
  <c r="C870" i="2"/>
  <c r="C858" i="2"/>
  <c r="G563" i="2"/>
  <c r="I963" i="2"/>
  <c r="I1000" i="2"/>
  <c r="I254" i="2"/>
  <c r="E402" i="2"/>
  <c r="E395" i="2"/>
  <c r="G706" i="2"/>
  <c r="C438" i="2"/>
  <c r="G330" i="2"/>
  <c r="G781" i="2"/>
  <c r="I896" i="2"/>
  <c r="C78" i="2"/>
  <c r="C558" i="2"/>
  <c r="E199" i="2"/>
  <c r="C34" i="2"/>
  <c r="I95" i="2"/>
  <c r="G457" i="2"/>
  <c r="G478" i="2"/>
  <c r="I166" i="2"/>
  <c r="E382" i="2"/>
  <c r="I360" i="2"/>
  <c r="I844" i="2"/>
  <c r="G932" i="2"/>
  <c r="G390" i="2"/>
  <c r="G582" i="2"/>
  <c r="I135" i="2"/>
  <c r="I299" i="2"/>
  <c r="E296" i="2"/>
  <c r="E379" i="2"/>
  <c r="G624" i="2"/>
  <c r="E108" i="2"/>
  <c r="E438" i="2"/>
  <c r="E100" i="2"/>
  <c r="G89" i="2"/>
  <c r="G503" i="2"/>
  <c r="I447" i="2"/>
  <c r="G408" i="2"/>
  <c r="I912" i="2"/>
  <c r="I673" i="2"/>
  <c r="C324" i="2"/>
  <c r="E245" i="2"/>
  <c r="C730" i="2"/>
  <c r="C792" i="2"/>
  <c r="E28" i="2"/>
  <c r="E444" i="2"/>
  <c r="E907" i="2"/>
  <c r="E997" i="2"/>
  <c r="E878" i="2"/>
  <c r="E203" i="2"/>
  <c r="E352" i="2"/>
  <c r="E133" i="2"/>
  <c r="E163" i="2"/>
  <c r="E54" i="2"/>
  <c r="E862" i="2"/>
  <c r="E147" i="2"/>
  <c r="E671" i="2"/>
  <c r="I287" i="2"/>
  <c r="C408" i="2"/>
  <c r="C634" i="2"/>
  <c r="G190" i="2"/>
  <c r="I113" i="2"/>
  <c r="E449" i="2"/>
  <c r="E430" i="2"/>
  <c r="I500" i="2"/>
  <c r="E330" i="2"/>
  <c r="I504" i="2"/>
  <c r="C427" i="2"/>
  <c r="E598" i="2"/>
  <c r="G627" i="2"/>
  <c r="E773" i="2"/>
  <c r="C757" i="2"/>
  <c r="C843" i="2"/>
  <c r="G784" i="2"/>
  <c r="I849" i="2"/>
  <c r="G297" i="2"/>
  <c r="I664" i="2"/>
  <c r="C64" i="2"/>
  <c r="C355" i="2"/>
  <c r="I490" i="2"/>
  <c r="G110" i="2"/>
  <c r="E681" i="2"/>
  <c r="G868" i="2"/>
  <c r="G130" i="2"/>
  <c r="I383" i="2"/>
  <c r="C351" i="2"/>
  <c r="I662" i="2"/>
  <c r="E609" i="2"/>
  <c r="E625" i="2"/>
  <c r="E641" i="2"/>
  <c r="E657" i="2"/>
  <c r="G959" i="2"/>
  <c r="G924" i="2"/>
  <c r="G892" i="2"/>
  <c r="G916" i="2"/>
  <c r="G931" i="2"/>
  <c r="G930" i="2"/>
  <c r="G852" i="2"/>
  <c r="G844" i="2"/>
  <c r="G780" i="2"/>
  <c r="G655" i="2"/>
  <c r="G639" i="2"/>
  <c r="G607" i="2"/>
  <c r="G468" i="2"/>
  <c r="G681" i="2"/>
  <c r="G258" i="2"/>
  <c r="G451" i="2"/>
  <c r="G483" i="2"/>
  <c r="G454" i="2"/>
  <c r="G374" i="2"/>
  <c r="G211" i="2"/>
  <c r="G179" i="2"/>
  <c r="G147" i="2"/>
  <c r="G115" i="2"/>
  <c r="G252" i="2"/>
  <c r="G261" i="2"/>
  <c r="G219" i="2"/>
  <c r="G187" i="2"/>
  <c r="G155" i="2"/>
  <c r="G123" i="2"/>
  <c r="G3" i="2"/>
  <c r="G486" i="2"/>
  <c r="G477" i="2"/>
  <c r="G235" i="2"/>
  <c r="G203" i="2"/>
  <c r="G171" i="2"/>
  <c r="G139" i="2"/>
  <c r="G107" i="2"/>
  <c r="G568" i="2"/>
  <c r="G382" i="2"/>
  <c r="G255" i="2"/>
  <c r="G470" i="2"/>
  <c r="G401" i="2"/>
  <c r="G623" i="2"/>
  <c r="G264" i="2"/>
  <c r="G244" i="2"/>
  <c r="G218" i="2"/>
  <c r="G169" i="2"/>
  <c r="G6" i="2"/>
  <c r="G70" i="2"/>
  <c r="G59" i="2"/>
  <c r="G226" i="2"/>
  <c r="G220" i="2"/>
  <c r="G372" i="2"/>
  <c r="G228" i="2"/>
  <c r="G276" i="2"/>
  <c r="G628" i="2"/>
  <c r="G381" i="2"/>
  <c r="G277" i="2"/>
  <c r="G761" i="2"/>
  <c r="G788" i="2"/>
  <c r="G894" i="2"/>
  <c r="G952" i="2"/>
  <c r="G997" i="2"/>
  <c r="G987" i="2"/>
  <c r="G292" i="2"/>
  <c r="G978" i="2"/>
  <c r="G260" i="2"/>
  <c r="G309" i="2"/>
  <c r="G406" i="2"/>
  <c r="G511" i="2"/>
  <c r="G902" i="2"/>
  <c r="G994" i="2"/>
  <c r="G94" i="2"/>
  <c r="G133" i="2"/>
  <c r="G162" i="2"/>
  <c r="G140" i="2"/>
  <c r="G250" i="2"/>
  <c r="G280" i="2"/>
  <c r="G429" i="2"/>
  <c r="G644" i="2"/>
  <c r="G405" i="2"/>
  <c r="G495" i="2"/>
  <c r="G800" i="2"/>
  <c r="G876" i="2"/>
  <c r="G595" i="2"/>
  <c r="G213" i="2"/>
  <c r="G278" i="2"/>
  <c r="G867" i="2"/>
  <c r="G109" i="2"/>
  <c r="G700" i="2"/>
  <c r="G775" i="2"/>
  <c r="G116" i="2"/>
  <c r="G154" i="2"/>
  <c r="G173" i="2"/>
  <c r="G293" i="2"/>
  <c r="G445" i="2"/>
  <c r="G690" i="2"/>
  <c r="G466" i="2"/>
  <c r="G437" i="2"/>
  <c r="G249" i="2"/>
  <c r="G312" i="2"/>
  <c r="G373" i="2"/>
  <c r="G843" i="2"/>
  <c r="G769" i="2"/>
  <c r="G744" i="2"/>
  <c r="G736" i="2"/>
  <c r="G901" i="2"/>
  <c r="G910" i="2"/>
  <c r="G157" i="2"/>
  <c r="G19" i="2"/>
  <c r="G214" i="2"/>
  <c r="G350" i="2"/>
  <c r="G361" i="2"/>
  <c r="G196" i="2"/>
  <c r="G544" i="2"/>
  <c r="G310" i="2"/>
  <c r="G413" i="2"/>
  <c r="G294" i="2"/>
  <c r="G966" i="2"/>
  <c r="G989" i="2"/>
  <c r="G188" i="2"/>
  <c r="G124" i="2"/>
  <c r="G301" i="2"/>
  <c r="G325" i="2"/>
  <c r="G807" i="2"/>
  <c r="G973" i="2"/>
  <c r="G1004" i="2"/>
  <c r="G202" i="2"/>
  <c r="G357" i="2"/>
  <c r="G951" i="2"/>
  <c r="G349" i="2"/>
  <c r="G333" i="2"/>
  <c r="G799" i="2"/>
  <c r="G584" i="2"/>
  <c r="G674" i="2"/>
  <c r="G105" i="2"/>
  <c r="G204" i="2"/>
  <c r="G365" i="2"/>
  <c r="G464" i="2"/>
  <c r="G397" i="2"/>
  <c r="G487" i="2"/>
  <c r="G660" i="2"/>
  <c r="G552" i="2"/>
  <c r="G463" i="2"/>
  <c r="G676" i="2"/>
  <c r="G961" i="2"/>
  <c r="G899" i="2"/>
  <c r="G132" i="2"/>
  <c r="G341" i="2"/>
  <c r="G180" i="2"/>
  <c r="G332" i="2"/>
  <c r="G197" i="2"/>
  <c r="G366" i="2"/>
  <c r="G269" i="2"/>
  <c r="G455" i="2"/>
  <c r="G421" i="2"/>
  <c r="G494" i="2"/>
  <c r="G389" i="2"/>
  <c r="G708" i="2"/>
  <c r="G972" i="2"/>
  <c r="G960" i="2"/>
  <c r="G979" i="2"/>
  <c r="G882" i="2"/>
  <c r="G1000" i="2"/>
  <c r="G787" i="2"/>
  <c r="G776" i="2"/>
  <c r="G691" i="2"/>
  <c r="G662" i="2"/>
  <c r="G646" i="2"/>
  <c r="G238" i="2"/>
  <c r="G352" i="2"/>
  <c r="G224" i="2"/>
  <c r="G79" i="2"/>
  <c r="G33" i="2"/>
  <c r="G984" i="2"/>
  <c r="G778" i="2"/>
  <c r="G834" i="2"/>
  <c r="G594" i="2"/>
  <c r="G338" i="2"/>
  <c r="G496" i="2"/>
  <c r="G85" i="2"/>
  <c r="G217" i="2"/>
  <c r="G233" i="2"/>
  <c r="G210" i="2"/>
  <c r="G23" i="2"/>
  <c r="G758" i="2"/>
  <c r="G112" i="2"/>
  <c r="G888" i="2"/>
  <c r="G806" i="2"/>
  <c r="G548" i="2"/>
  <c r="G441" i="2"/>
  <c r="G86" i="2"/>
  <c r="G254" i="2"/>
  <c r="G152" i="2"/>
  <c r="G774" i="2"/>
  <c r="G942" i="2"/>
  <c r="G925" i="2"/>
  <c r="G939" i="2"/>
  <c r="G572" i="2"/>
  <c r="G336" i="2"/>
  <c r="G22" i="2"/>
  <c r="G168" i="2"/>
  <c r="G240" i="2"/>
  <c r="G820" i="2"/>
  <c r="G562" i="2"/>
  <c r="G498" i="2"/>
  <c r="G303" i="2"/>
  <c r="G484" i="2"/>
  <c r="G95" i="2"/>
  <c r="G128" i="2"/>
  <c r="G512" i="2"/>
  <c r="G514" i="2"/>
  <c r="G314" i="2"/>
  <c r="G377" i="2"/>
  <c r="G976" i="2"/>
  <c r="G588" i="2"/>
  <c r="G317" i="2"/>
  <c r="G97" i="2"/>
  <c r="G630" i="2"/>
  <c r="G1005" i="2"/>
  <c r="G900" i="2"/>
  <c r="G782" i="2"/>
  <c r="G741" i="2"/>
  <c r="G432" i="2"/>
  <c r="G416" i="2"/>
  <c r="G490" i="2"/>
  <c r="G560" i="2"/>
  <c r="G802" i="2"/>
  <c r="G654" i="2"/>
  <c r="G526" i="2"/>
  <c r="G262" i="2"/>
  <c r="G765" i="2"/>
  <c r="G241" i="2"/>
  <c r="G160" i="2"/>
  <c r="G878" i="2"/>
  <c r="G779" i="2"/>
  <c r="G354" i="2"/>
  <c r="G885" i="2"/>
  <c r="G402" i="2"/>
  <c r="G424" i="2"/>
  <c r="G826" i="2"/>
  <c r="G725" i="2"/>
  <c r="G538" i="2"/>
  <c r="G638" i="2"/>
  <c r="G234" i="2"/>
  <c r="G170" i="2"/>
  <c r="G528" i="2"/>
  <c r="G346" i="2"/>
  <c r="G647" i="2"/>
  <c r="G712" i="2"/>
  <c r="G953" i="2"/>
  <c r="G564" i="2"/>
  <c r="G404" i="2"/>
  <c r="G810" i="2"/>
  <c r="G897" i="2"/>
  <c r="G743" i="2"/>
  <c r="G559" i="2"/>
  <c r="G291" i="2"/>
  <c r="G388" i="2"/>
  <c r="G286" i="2"/>
  <c r="G995" i="2"/>
  <c r="G794" i="2"/>
  <c r="G879" i="2"/>
  <c r="G854" i="2"/>
  <c r="G733" i="2"/>
  <c r="G506" i="2"/>
  <c r="G69" i="2"/>
  <c r="G120" i="2"/>
  <c r="G840" i="2"/>
  <c r="G396" i="2"/>
  <c r="G205" i="2"/>
  <c r="G786" i="2"/>
  <c r="G717" i="2"/>
  <c r="G763" i="2"/>
  <c r="G189" i="2"/>
  <c r="G31" i="2"/>
  <c r="G195" i="2"/>
  <c r="G164" i="2"/>
  <c r="G221" i="2"/>
  <c r="G576" i="2"/>
  <c r="G992" i="2"/>
  <c r="G520" i="2"/>
  <c r="G881" i="2"/>
  <c r="G814" i="2"/>
  <c r="G532" i="2"/>
  <c r="G47" i="2"/>
  <c r="G81" i="2"/>
  <c r="G886" i="2"/>
  <c r="G144" i="2"/>
  <c r="G426" i="2"/>
  <c r="G279" i="2"/>
  <c r="G55" i="2"/>
  <c r="G772" i="2"/>
  <c r="G678" i="2"/>
  <c r="G709" i="2"/>
  <c r="G456" i="2"/>
  <c r="G866" i="2"/>
  <c r="G687" i="2"/>
  <c r="G583" i="2"/>
  <c r="G795" i="2"/>
  <c r="G622" i="2"/>
  <c r="G507" i="2"/>
  <c r="G271" i="2"/>
  <c r="G719" i="2"/>
  <c r="G550" i="2"/>
  <c r="G612" i="2"/>
  <c r="G376" i="2"/>
  <c r="G632" i="2"/>
  <c r="G500" i="2"/>
  <c r="G1003" i="2"/>
  <c r="G434" i="2"/>
  <c r="G368" i="2"/>
  <c r="G251" i="2"/>
  <c r="G156" i="2"/>
  <c r="G131" i="2"/>
  <c r="G663" i="2"/>
  <c r="G768" i="2"/>
  <c r="G418" i="2"/>
  <c r="G619" i="2"/>
  <c r="G370" i="2"/>
  <c r="G693" i="2"/>
  <c r="G946" i="2"/>
  <c r="G917" i="2"/>
  <c r="G827" i="2"/>
  <c r="G530" i="2"/>
  <c r="G558" i="2"/>
  <c r="G318" i="2"/>
  <c r="G567" i="2"/>
  <c r="G106" i="2"/>
  <c r="G913" i="2"/>
  <c r="G936" i="2"/>
  <c r="G770" i="2"/>
  <c r="G669" i="2"/>
  <c r="G745" i="2"/>
  <c r="G524" i="2"/>
  <c r="G599" i="2"/>
  <c r="G444" i="2"/>
  <c r="G165" i="2"/>
  <c r="G83" i="2"/>
  <c r="G212" i="2"/>
  <c r="G175" i="2"/>
  <c r="G467" i="2"/>
  <c r="G938" i="2"/>
  <c r="G438" i="2"/>
  <c r="G304" i="2"/>
  <c r="G703" i="2"/>
  <c r="G386" i="2"/>
  <c r="G846" i="2"/>
  <c r="G275" i="2"/>
  <c r="G471" i="2"/>
  <c r="G344" i="2"/>
  <c r="G516" i="2"/>
  <c r="G15" i="2"/>
  <c r="G442" i="2"/>
  <c r="G176" i="2"/>
  <c r="G551" i="2"/>
  <c r="G790" i="2"/>
  <c r="G870" i="2"/>
  <c r="G606" i="2"/>
  <c r="G887" i="2"/>
  <c r="G798" i="2"/>
  <c r="G320" i="2"/>
  <c r="G181" i="2"/>
  <c r="G25" i="2"/>
  <c r="G954" i="2"/>
  <c r="G685" i="2"/>
  <c r="G313" i="2"/>
  <c r="G125" i="2"/>
  <c r="G99" i="2"/>
  <c r="G296" i="2"/>
  <c r="G93" i="2"/>
  <c r="G948" i="2"/>
  <c r="G710" i="2"/>
  <c r="G590" i="2"/>
  <c r="G321" i="2"/>
  <c r="G446" i="2"/>
  <c r="G850" i="2"/>
  <c r="G711" i="2"/>
  <c r="G534" i="2"/>
  <c r="G908" i="2"/>
  <c r="G566" i="2"/>
  <c r="G832" i="2"/>
  <c r="G384" i="2"/>
  <c r="G65" i="2"/>
  <c r="G13" i="2"/>
  <c r="G362" i="2"/>
  <c r="G367" i="2"/>
  <c r="G542" i="2"/>
  <c r="G695" i="2"/>
  <c r="G208" i="2"/>
  <c r="G272" i="2"/>
  <c r="G122" i="2"/>
  <c r="G410" i="2"/>
  <c r="G631" i="2"/>
  <c r="G192" i="2"/>
  <c r="G49" i="2"/>
  <c r="G472" i="2"/>
  <c r="G104" i="2"/>
  <c r="G586" i="2"/>
  <c r="G906" i="2"/>
  <c r="G818" i="2"/>
  <c r="G460" i="2"/>
  <c r="G242" i="2"/>
  <c r="G398" i="2"/>
  <c r="G61" i="2"/>
  <c r="G540" i="2"/>
  <c r="G308" i="2"/>
  <c r="G227" i="2"/>
  <c r="G248" i="2"/>
  <c r="G9" i="2"/>
  <c r="G554" i="2"/>
  <c r="G57" i="2"/>
  <c r="G839" i="2"/>
  <c r="G596" i="2"/>
  <c r="G37" i="2"/>
  <c r="G616" i="2"/>
  <c r="G186" i="2"/>
  <c r="G683" i="2"/>
  <c r="G694" i="2"/>
  <c r="G489" i="2"/>
  <c r="G556" i="2"/>
  <c r="G360" i="2"/>
  <c r="G842" i="2"/>
  <c r="G764" i="2"/>
  <c r="G614" i="2"/>
  <c r="G17" i="2"/>
  <c r="G392" i="2"/>
  <c r="G54" i="2"/>
  <c r="G701" i="2"/>
  <c r="G452" i="2"/>
  <c r="G232" i="2"/>
  <c r="G71" i="2"/>
  <c r="G101" i="2"/>
  <c r="G108" i="2"/>
  <c r="G863" i="2"/>
  <c r="G400" i="2"/>
  <c r="G5" i="2"/>
  <c r="G141" i="2"/>
  <c r="G808" i="2"/>
  <c r="G907" i="2"/>
  <c r="G63" i="2"/>
  <c r="G163" i="2"/>
  <c r="G574" i="2"/>
  <c r="G41" i="2"/>
  <c r="G38" i="2"/>
  <c r="G87" i="2"/>
  <c r="G893" i="2"/>
  <c r="G838" i="2"/>
  <c r="G546" i="2"/>
  <c r="G648" i="2"/>
  <c r="G522" i="2"/>
  <c r="G394" i="2"/>
  <c r="G322" i="2"/>
  <c r="G378" i="2"/>
  <c r="G716" i="2"/>
  <c r="G194" i="2"/>
  <c r="G828" i="2"/>
  <c r="G420" i="2"/>
  <c r="G283" i="2"/>
  <c r="G440" i="2"/>
  <c r="G971" i="2"/>
  <c r="G499" i="2"/>
  <c r="G830" i="2"/>
  <c r="G968" i="2"/>
  <c r="G851" i="2"/>
  <c r="G328" i="2"/>
  <c r="G727" i="2"/>
  <c r="G138" i="2"/>
  <c r="G412" i="2"/>
  <c r="G43" i="2"/>
  <c r="G114" i="2"/>
  <c r="G677" i="2"/>
  <c r="G796" i="2"/>
  <c r="G30" i="2"/>
  <c r="G100" i="2"/>
  <c r="G136" i="2"/>
  <c r="G615" i="2"/>
  <c r="G436" i="2"/>
  <c r="G200" i="2"/>
  <c r="G492" i="2"/>
  <c r="G458" i="2"/>
  <c r="G359" i="2"/>
  <c r="G111" i="2"/>
  <c r="G988" i="2"/>
  <c r="G749" i="2"/>
  <c r="G53" i="2"/>
  <c r="G11" i="2"/>
  <c r="G77" i="2"/>
  <c r="G766" i="2"/>
  <c r="G598" i="2"/>
  <c r="G967" i="2"/>
  <c r="G858" i="2"/>
  <c r="G783" i="2"/>
  <c r="G720" i="2"/>
  <c r="G580" i="2"/>
  <c r="G724" i="2"/>
  <c r="G665" i="2"/>
  <c r="G75" i="2"/>
  <c r="G21" i="2"/>
  <c r="G39" i="2"/>
  <c r="G927" i="2"/>
  <c r="G668" i="2"/>
  <c r="G679" i="2"/>
  <c r="G956" i="2"/>
  <c r="G864" i="2"/>
  <c r="G591" i="2"/>
  <c r="C62" i="2"/>
  <c r="E805" i="2"/>
  <c r="G752" i="2"/>
  <c r="C833" i="2"/>
  <c r="G473" i="2"/>
  <c r="E618" i="2"/>
  <c r="G508" i="2"/>
  <c r="C601" i="2"/>
  <c r="G865" i="2"/>
  <c r="E921" i="2"/>
  <c r="E952" i="2"/>
  <c r="G962" i="2"/>
  <c r="C229" i="2"/>
  <c r="E143" i="2"/>
  <c r="I274" i="2"/>
  <c r="C140" i="2"/>
  <c r="E612" i="2"/>
  <c r="I363" i="2"/>
  <c r="I411" i="2"/>
  <c r="C957" i="2"/>
  <c r="E974" i="2"/>
  <c r="C650" i="2"/>
  <c r="G505" i="2"/>
  <c r="C667" i="2"/>
  <c r="C875" i="2"/>
  <c r="E915" i="2"/>
  <c r="E889" i="2"/>
  <c r="C809" i="2"/>
  <c r="I955" i="2"/>
  <c r="I853" i="2"/>
  <c r="C909" i="2"/>
  <c r="E903" i="2"/>
  <c r="C950" i="2"/>
  <c r="C944" i="2"/>
  <c r="E533" i="2"/>
  <c r="G673" i="2"/>
  <c r="G610" i="2"/>
  <c r="E804" i="2"/>
  <c r="E849" i="2"/>
  <c r="E845" i="2"/>
  <c r="C199" i="2"/>
  <c r="C67" i="2"/>
  <c r="E44" i="2"/>
  <c r="G316" i="2"/>
  <c r="C356" i="2"/>
  <c r="I76" i="2"/>
  <c r="E68" i="2"/>
  <c r="G91" i="2"/>
  <c r="I358" i="2"/>
  <c r="C465" i="2"/>
  <c r="C929" i="2"/>
  <c r="E335" i="2"/>
  <c r="I27" i="2"/>
  <c r="I407" i="2"/>
  <c r="E372" i="2"/>
  <c r="G230" i="2"/>
  <c r="I324" i="2"/>
  <c r="E71" i="2"/>
  <c r="E80" i="2"/>
  <c r="I369" i="2"/>
  <c r="G40" i="2"/>
  <c r="E118" i="2"/>
  <c r="C409" i="2"/>
  <c r="I414" i="2"/>
  <c r="I571" i="2"/>
  <c r="I266" i="2"/>
  <c r="I245" i="2"/>
  <c r="C527" i="2"/>
  <c r="C485" i="2"/>
  <c r="G345" i="2"/>
  <c r="E362" i="2"/>
  <c r="E406" i="2"/>
  <c r="C649" i="2"/>
  <c r="E540" i="2"/>
  <c r="G748" i="2"/>
  <c r="G605" i="2"/>
  <c r="E663" i="2"/>
  <c r="I815" i="2"/>
  <c r="E981" i="2"/>
  <c r="C914" i="2"/>
  <c r="I969" i="2"/>
  <c r="E948" i="2"/>
  <c r="G306" i="2"/>
  <c r="C159" i="2"/>
  <c r="G231" i="2"/>
  <c r="E385" i="2"/>
  <c r="C713" i="2"/>
  <c r="E776" i="2"/>
  <c r="I813" i="2"/>
  <c r="I52" i="2"/>
  <c r="I172" i="2"/>
  <c r="E140" i="2"/>
  <c r="C666" i="2"/>
  <c r="C880" i="2"/>
  <c r="E990" i="2"/>
  <c r="E1001" i="2"/>
  <c r="C964" i="2"/>
  <c r="G991" i="2"/>
  <c r="G126" i="2"/>
  <c r="G137" i="2"/>
  <c r="C150" i="2"/>
  <c r="I236" i="2"/>
  <c r="E31" i="2"/>
  <c r="E191" i="2"/>
  <c r="I256" i="2"/>
  <c r="I536" i="2"/>
  <c r="I348" i="2"/>
  <c r="C383" i="2"/>
  <c r="E416" i="2"/>
  <c r="G497" i="2"/>
  <c r="E238" i="2"/>
  <c r="C307" i="2"/>
  <c r="G651" i="2"/>
  <c r="G537" i="2"/>
  <c r="C425" i="2"/>
  <c r="C629" i="2"/>
  <c r="I493" i="2"/>
  <c r="G746" i="2"/>
  <c r="I689" i="2"/>
  <c r="G621" i="2"/>
  <c r="I640" i="2"/>
  <c r="I717" i="2"/>
  <c r="C803" i="2"/>
  <c r="I672" i="2"/>
  <c r="I688" i="2"/>
  <c r="I704" i="2"/>
  <c r="G793" i="2"/>
  <c r="C898" i="2"/>
  <c r="E917" i="2"/>
  <c r="G835" i="2"/>
  <c r="E887" i="2"/>
  <c r="I812" i="2"/>
  <c r="G855" i="2"/>
  <c r="G941" i="2"/>
  <c r="E883" i="2"/>
  <c r="E24" i="2"/>
  <c r="I153" i="2"/>
  <c r="C979" i="2"/>
  <c r="C1003" i="2"/>
  <c r="C948" i="2"/>
  <c r="C930" i="2"/>
  <c r="C876" i="2"/>
  <c r="C807" i="2"/>
  <c r="C728" i="2"/>
  <c r="C690" i="2"/>
  <c r="C769" i="2"/>
  <c r="C687" i="2"/>
  <c r="C674" i="2"/>
  <c r="C457" i="2"/>
  <c r="C394" i="2"/>
  <c r="C389" i="2"/>
  <c r="C349" i="2"/>
  <c r="C591" i="2"/>
  <c r="C572" i="2"/>
  <c r="C255" i="2"/>
  <c r="C588" i="2"/>
  <c r="C357" i="2"/>
  <c r="C291" i="2"/>
  <c r="C559" i="2"/>
  <c r="C795" i="2"/>
  <c r="C575" i="2"/>
  <c r="C556" i="2"/>
  <c r="C445" i="2"/>
  <c r="C468" i="2"/>
  <c r="C381" i="2"/>
  <c r="C3" i="2"/>
  <c r="C583" i="2"/>
  <c r="C228" i="2"/>
  <c r="C211" i="2"/>
  <c r="C173" i="2"/>
  <c r="C109" i="2"/>
  <c r="C397" i="2"/>
  <c r="C155" i="2"/>
  <c r="C429" i="2"/>
  <c r="C275" i="2"/>
  <c r="C187" i="2"/>
  <c r="C205" i="2"/>
  <c r="C123" i="2"/>
  <c r="C386" i="2"/>
  <c r="C219" i="2"/>
  <c r="C214" i="2"/>
  <c r="C434" i="2"/>
  <c r="C341" i="2"/>
  <c r="C144" i="2"/>
  <c r="C179" i="2"/>
  <c r="C115" i="2"/>
  <c r="C63" i="2"/>
  <c r="C47" i="2"/>
  <c r="C176" i="2"/>
  <c r="C483" i="2"/>
  <c r="C402" i="2"/>
  <c r="C116" i="2"/>
  <c r="C277" i="2"/>
  <c r="C368" i="2"/>
  <c r="C292" i="2"/>
  <c r="C524" i="2"/>
  <c r="C712" i="2"/>
  <c r="C695" i="2"/>
  <c r="C736" i="2"/>
  <c r="C719" i="2"/>
  <c r="C780" i="2"/>
  <c r="C987" i="2"/>
  <c r="C333" i="2"/>
  <c r="C668" i="2"/>
  <c r="C669" i="2"/>
  <c r="C622" i="2"/>
  <c r="C936" i="2"/>
  <c r="C87" i="2"/>
  <c r="C330" i="2"/>
  <c r="C269" i="2"/>
  <c r="C405" i="2"/>
  <c r="C638" i="2"/>
  <c r="C711" i="2"/>
  <c r="C124" i="2"/>
  <c r="C418" i="2"/>
  <c r="C168" i="2"/>
  <c r="C322" i="2"/>
  <c r="C31" i="2"/>
  <c r="C308" i="2"/>
  <c r="C325" i="2"/>
  <c r="C662" i="2"/>
  <c r="C310" i="2"/>
  <c r="C338" i="2"/>
  <c r="C744" i="2"/>
  <c r="C750" i="2"/>
  <c r="C868" i="2"/>
  <c r="C907" i="2"/>
  <c r="C844" i="2"/>
  <c r="C463" i="2"/>
  <c r="C362" i="2"/>
  <c r="C254" i="2"/>
  <c r="C615" i="2"/>
  <c r="C924" i="2"/>
  <c r="C451" i="2"/>
  <c r="C70" i="2"/>
  <c r="C938" i="2"/>
  <c r="C148" i="2"/>
  <c r="C100" i="2"/>
  <c r="C200" i="2"/>
  <c r="C136" i="2"/>
  <c r="C180" i="2"/>
  <c r="C309" i="2"/>
  <c r="C437" i="2"/>
  <c r="C678" i="2"/>
  <c r="C775" i="2"/>
  <c r="C799" i="2"/>
  <c r="C989" i="2"/>
  <c r="C881" i="2"/>
  <c r="C916" i="2"/>
  <c r="C893" i="2"/>
  <c r="C931" i="2"/>
  <c r="C71" i="2"/>
  <c r="C104" i="2"/>
  <c r="C238" i="2"/>
  <c r="C55" i="2"/>
  <c r="C147" i="2"/>
  <c r="C156" i="2"/>
  <c r="C170" i="2"/>
  <c r="C249" i="2"/>
  <c r="C376" i="2"/>
  <c r="C160" i="2"/>
  <c r="C251" i="2"/>
  <c r="C703" i="2"/>
  <c r="C548" i="2"/>
  <c r="C495" i="2"/>
  <c r="C607" i="2"/>
  <c r="C765" i="2"/>
  <c r="C606" i="2"/>
  <c r="C217" i="2"/>
  <c r="C646" i="2"/>
  <c r="C796" i="2"/>
  <c r="C580" i="2"/>
  <c r="C421" i="2"/>
  <c r="C234" i="2"/>
  <c r="C442" i="2"/>
  <c r="C328" i="2"/>
  <c r="C655" i="2"/>
  <c r="C717" i="2"/>
  <c r="C984" i="2"/>
  <c r="C413" i="2"/>
  <c r="C352" i="2"/>
  <c r="C264" i="2"/>
  <c r="C477" i="2"/>
  <c r="C671" i="2"/>
  <c r="C252" i="2"/>
  <c r="C882" i="2"/>
  <c r="C852" i="2"/>
  <c r="C196" i="2"/>
  <c r="C276" i="2"/>
  <c r="C354" i="2"/>
  <c r="C630" i="2"/>
  <c r="C976" i="2"/>
  <c r="C138" i="2"/>
  <c r="C202" i="2"/>
  <c r="C112" i="2"/>
  <c r="C208" i="2"/>
  <c r="C95" i="2"/>
  <c r="C6" i="2"/>
  <c r="C192" i="2"/>
  <c r="C506" i="2"/>
  <c r="C486" i="2"/>
  <c r="C344" i="2"/>
  <c r="C466" i="2"/>
  <c r="C540" i="2"/>
  <c r="C492" i="2"/>
  <c r="C709" i="2"/>
  <c r="C733" i="2"/>
  <c r="C654" i="2"/>
  <c r="C946" i="2"/>
  <c r="C1005" i="2"/>
  <c r="C761" i="2"/>
  <c r="C788" i="2"/>
  <c r="C927" i="2"/>
  <c r="C959" i="2"/>
  <c r="C951" i="2"/>
  <c r="C23" i="2"/>
  <c r="C261" i="2"/>
  <c r="C241" i="2"/>
  <c r="C454" i="2"/>
  <c r="C471" i="2"/>
  <c r="C242" i="2"/>
  <c r="C106" i="2"/>
  <c r="C516" i="2"/>
  <c r="C204" i="2"/>
  <c r="C596" i="2"/>
  <c r="C623" i="2"/>
  <c r="C460" i="2"/>
  <c r="C489" i="2"/>
  <c r="C741" i="2"/>
  <c r="C360" i="2"/>
  <c r="C373" i="2"/>
  <c r="C564" i="2"/>
  <c r="C293" i="2"/>
  <c r="C365" i="2"/>
  <c r="C639" i="2"/>
  <c r="C663" i="2"/>
  <c r="C892" i="2"/>
  <c r="C972" i="2"/>
  <c r="C995" i="2"/>
  <c r="C786" i="2"/>
  <c r="C908" i="2"/>
  <c r="C89" i="2"/>
  <c r="C910" i="2"/>
  <c r="C828" i="2"/>
  <c r="C494" i="2"/>
  <c r="C19" i="2"/>
  <c r="C749" i="2"/>
  <c r="C584" i="2"/>
  <c r="C599" i="2"/>
  <c r="C131" i="2"/>
  <c r="C854" i="2"/>
  <c r="C838" i="2"/>
  <c r="C787" i="2"/>
  <c r="C973" i="2"/>
  <c r="C939" i="2"/>
  <c r="C648" i="2"/>
  <c r="C846" i="2"/>
  <c r="C444" i="2"/>
  <c r="C428" i="2"/>
  <c r="C17" i="2"/>
  <c r="C321" i="2"/>
  <c r="C925" i="2"/>
  <c r="C776" i="2"/>
  <c r="C701" i="2"/>
  <c r="C614" i="2"/>
  <c r="C332" i="2"/>
  <c r="C165" i="2"/>
  <c r="C11" i="2"/>
  <c r="C778" i="2"/>
  <c r="C54" i="2"/>
  <c r="C283" i="2"/>
  <c r="C194" i="2"/>
  <c r="C968" i="2"/>
  <c r="C644" i="2"/>
  <c r="C830" i="2"/>
  <c r="C798" i="2"/>
  <c r="C743" i="2"/>
  <c r="C152" i="2"/>
  <c r="C954" i="2"/>
  <c r="C808" i="2"/>
  <c r="C570" i="2"/>
  <c r="C685" i="2"/>
  <c r="C512" i="2"/>
  <c r="C631" i="2"/>
  <c r="C446" i="2"/>
  <c r="C175" i="2"/>
  <c r="C552" i="2"/>
  <c r="C406" i="2"/>
  <c r="C806" i="2"/>
  <c r="C681" i="2"/>
  <c r="C105" i="2"/>
  <c r="C189" i="2"/>
  <c r="C851" i="2"/>
  <c r="C772" i="2"/>
  <c r="C384" i="2"/>
  <c r="C410" i="2"/>
  <c r="C724" i="2"/>
  <c r="E13" i="2"/>
  <c r="I227" i="2"/>
  <c r="I422" i="2"/>
  <c r="I239" i="2"/>
  <c r="C267" i="2"/>
  <c r="C190" i="2"/>
  <c r="I319" i="2"/>
  <c r="C81" i="2"/>
  <c r="G340" i="2"/>
  <c r="E528" i="2"/>
  <c r="E113" i="2"/>
  <c r="C16" i="2"/>
  <c r="E46" i="2"/>
  <c r="I282" i="2"/>
  <c r="G305" i="2"/>
  <c r="E332" i="2"/>
  <c r="C435" i="2"/>
  <c r="I388" i="2"/>
  <c r="I375" i="2"/>
  <c r="I242" i="2"/>
  <c r="G298" i="2"/>
  <c r="E331" i="2"/>
  <c r="E371" i="2"/>
  <c r="I482" i="2"/>
  <c r="G515" i="2"/>
  <c r="G430" i="2"/>
  <c r="E498" i="2"/>
  <c r="C462" i="2"/>
  <c r="E526" i="2"/>
  <c r="I557" i="2"/>
  <c r="I573" i="2"/>
  <c r="I589" i="2"/>
  <c r="C716" i="2"/>
  <c r="I731" i="2"/>
  <c r="I702" i="2"/>
  <c r="C762" i="2"/>
  <c r="C877" i="2"/>
  <c r="E869" i="2"/>
  <c r="C814" i="2"/>
  <c r="C920" i="2"/>
  <c r="E993" i="2"/>
  <c r="E33" i="2"/>
  <c r="E202" i="2"/>
  <c r="I263" i="2"/>
  <c r="I583" i="2"/>
  <c r="E775" i="2"/>
  <c r="I894" i="2"/>
  <c r="C186" i="2"/>
  <c r="I400" i="2"/>
  <c r="E1004" i="2"/>
  <c r="C642" i="2"/>
  <c r="C178" i="2"/>
  <c r="C396" i="2"/>
  <c r="C86" i="2"/>
  <c r="I85" i="2"/>
  <c r="E197" i="2"/>
  <c r="C618" i="2"/>
  <c r="C342" i="2"/>
  <c r="I329" i="2"/>
  <c r="E448" i="2"/>
  <c r="E646" i="2"/>
  <c r="E806" i="2"/>
  <c r="I836" i="2"/>
  <c r="I921" i="2"/>
  <c r="C962" i="2"/>
  <c r="C82" i="2"/>
  <c r="C248" i="2"/>
  <c r="E747" i="2"/>
  <c r="E614" i="2"/>
  <c r="G611" i="2"/>
  <c r="E827" i="2"/>
  <c r="C33" i="2"/>
  <c r="C30" i="2"/>
  <c r="C39" i="2"/>
  <c r="C327" i="2"/>
  <c r="E186" i="2"/>
  <c r="C426" i="2"/>
  <c r="G555" i="2"/>
  <c r="C378" i="2"/>
  <c r="C513" i="2"/>
  <c r="E171" i="2"/>
  <c r="E699" i="2"/>
  <c r="C455" i="2"/>
  <c r="E518" i="2"/>
  <c r="C686" i="2"/>
  <c r="G756" i="2"/>
  <c r="I900" i="2"/>
  <c r="G824" i="2"/>
  <c r="I184" i="2"/>
  <c r="I392" i="2"/>
  <c r="G198" i="2"/>
  <c r="E404" i="2"/>
  <c r="G521" i="2"/>
  <c r="G565" i="2"/>
  <c r="E543" i="2"/>
  <c r="E411" i="2"/>
  <c r="G459" i="2"/>
  <c r="I526" i="2"/>
  <c r="G620" i="2"/>
  <c r="E832" i="2"/>
  <c r="E751" i="2"/>
  <c r="E794" i="2"/>
  <c r="E837" i="2"/>
  <c r="G957" i="2"/>
  <c r="I974" i="2"/>
  <c r="I7" i="2"/>
  <c r="E92" i="2"/>
  <c r="I321" i="2"/>
  <c r="I73" i="2"/>
  <c r="G78" i="2"/>
  <c r="C58" i="2"/>
  <c r="C88" i="2"/>
  <c r="G102" i="2"/>
  <c r="I440" i="2"/>
  <c r="I36" i="2"/>
  <c r="C250" i="2"/>
  <c r="E95" i="2"/>
  <c r="C127" i="2"/>
  <c r="I69" i="2"/>
  <c r="E472" i="2"/>
  <c r="C313" i="2"/>
  <c r="E364" i="2"/>
  <c r="C317" i="2"/>
  <c r="C504" i="2"/>
  <c r="G433" i="2"/>
  <c r="G447" i="2"/>
  <c r="C520" i="2"/>
  <c r="I339" i="2"/>
  <c r="I387" i="2"/>
  <c r="I427" i="2"/>
  <c r="E548" i="2"/>
  <c r="I615" i="2"/>
  <c r="E694" i="2"/>
  <c r="E627" i="2"/>
  <c r="I725" i="2"/>
  <c r="G889" i="2"/>
  <c r="C773" i="2"/>
  <c r="E687" i="2"/>
  <c r="E809" i="2"/>
  <c r="E840" i="2"/>
  <c r="I871" i="2"/>
  <c r="G919" i="2"/>
  <c r="E909" i="2"/>
  <c r="C848" i="2"/>
  <c r="C899" i="2"/>
  <c r="E944" i="2"/>
  <c r="C533" i="2"/>
  <c r="E353" i="2"/>
  <c r="I470" i="2"/>
  <c r="E431" i="2"/>
  <c r="E716" i="2"/>
  <c r="G849" i="2"/>
  <c r="I845" i="2"/>
  <c r="E980" i="2"/>
  <c r="C77" i="2"/>
  <c r="I315" i="2"/>
  <c r="E142" i="2"/>
  <c r="I44" i="2"/>
  <c r="I316" i="2"/>
  <c r="E297" i="2"/>
  <c r="C582" i="2"/>
  <c r="G68" i="2"/>
  <c r="E103" i="2"/>
  <c r="I224" i="2"/>
  <c r="G129" i="2"/>
  <c r="C358" i="2"/>
  <c r="E595" i="2"/>
  <c r="E399" i="2"/>
  <c r="C526" i="2"/>
  <c r="G664" i="2"/>
  <c r="I878" i="2"/>
  <c r="C826" i="2"/>
  <c r="I23" i="2"/>
  <c r="G64" i="2"/>
  <c r="E141" i="2"/>
  <c r="C132" i="2"/>
  <c r="C27" i="2"/>
  <c r="C161" i="2"/>
  <c r="C49" i="2"/>
  <c r="I403" i="2"/>
  <c r="E289" i="2"/>
  <c r="I110" i="2"/>
  <c r="C75" i="2"/>
  <c r="G158" i="2"/>
  <c r="G324" i="2"/>
  <c r="E65" i="2"/>
  <c r="E149" i="2"/>
  <c r="C222" i="2"/>
  <c r="E369" i="2"/>
  <c r="I40" i="2"/>
  <c r="E105" i="2"/>
  <c r="G118" i="2"/>
  <c r="G290" i="2"/>
  <c r="E313" i="2"/>
  <c r="C414" i="2"/>
  <c r="E571" i="2"/>
  <c r="C270" i="2"/>
  <c r="I243" i="2"/>
  <c r="C595" i="2"/>
  <c r="I527" i="2"/>
  <c r="C312" i="2"/>
  <c r="I345" i="2"/>
  <c r="G523" i="2"/>
  <c r="C532" i="2"/>
  <c r="I668" i="2"/>
  <c r="G649" i="2"/>
  <c r="E552" i="2"/>
  <c r="I748" i="2"/>
  <c r="C766" i="2"/>
  <c r="I669" i="2"/>
  <c r="I738" i="2"/>
  <c r="E815" i="2"/>
  <c r="I741" i="2"/>
  <c r="I730" i="2"/>
  <c r="C782" i="2"/>
  <c r="C760" i="2"/>
  <c r="C934" i="2"/>
  <c r="I937" i="2"/>
  <c r="E811" i="2"/>
  <c r="C994" i="2"/>
  <c r="I945" i="2"/>
  <c r="E179" i="2"/>
  <c r="I306" i="2"/>
  <c r="I478" i="2"/>
  <c r="C97" i="2"/>
  <c r="I84" i="2"/>
  <c r="C359" i="2"/>
  <c r="C10" i="2"/>
  <c r="I257" i="2"/>
  <c r="G273" i="2"/>
  <c r="I231" i="2"/>
  <c r="G385" i="2"/>
  <c r="I685" i="2"/>
  <c r="I808" i="2"/>
  <c r="E922" i="2"/>
  <c r="C813" i="2"/>
  <c r="E87" i="2"/>
  <c r="G183" i="2"/>
  <c r="G56" i="2"/>
  <c r="C619" i="2"/>
  <c r="E302" i="2"/>
  <c r="I964" i="2"/>
  <c r="E991" i="2"/>
  <c r="E126" i="2"/>
  <c r="G166" i="2"/>
  <c r="C212" i="2"/>
  <c r="C8" i="2"/>
  <c r="C28" i="2"/>
  <c r="E97" i="2"/>
  <c r="E57" i="2"/>
  <c r="C560" i="2"/>
  <c r="C61" i="2"/>
  <c r="C45" i="2"/>
  <c r="G191" i="2"/>
  <c r="E602" i="2"/>
  <c r="G256" i="2"/>
  <c r="C536" i="2"/>
  <c r="G707" i="2"/>
  <c r="C348" i="2"/>
  <c r="G383" i="2"/>
  <c r="E675" i="2"/>
  <c r="I260" i="2"/>
  <c r="C417" i="2"/>
  <c r="I651" i="2"/>
  <c r="G553" i="2"/>
  <c r="I351" i="2"/>
  <c r="E617" i="2"/>
  <c r="G493" i="2"/>
  <c r="E746" i="2"/>
  <c r="E689" i="2"/>
  <c r="G831" i="2"/>
  <c r="G729" i="2"/>
  <c r="C609" i="2"/>
  <c r="C625" i="2"/>
  <c r="C641" i="2"/>
  <c r="C657" i="2"/>
  <c r="C698" i="2"/>
  <c r="I796" i="2"/>
  <c r="E789" i="2"/>
  <c r="E753" i="2"/>
  <c r="E799" i="2"/>
  <c r="E672" i="2"/>
  <c r="E688" i="2"/>
  <c r="E704" i="2"/>
  <c r="I715" i="2"/>
  <c r="G856" i="2"/>
  <c r="I874" i="2"/>
  <c r="I794" i="2"/>
  <c r="I835" i="2"/>
  <c r="C812" i="2"/>
  <c r="I941" i="2"/>
  <c r="I1005" i="2"/>
  <c r="G24" i="2"/>
  <c r="C12" i="2"/>
  <c r="C42" i="2"/>
  <c r="C153" i="2"/>
  <c r="I304" i="2"/>
  <c r="E1003" i="2"/>
  <c r="E979" i="2"/>
  <c r="E971" i="2"/>
  <c r="E987" i="2"/>
  <c r="E916" i="2"/>
  <c r="E881" i="2"/>
  <c r="E846" i="2"/>
  <c r="E959" i="2"/>
  <c r="E866" i="2"/>
  <c r="E822" i="2"/>
  <c r="E782" i="2"/>
  <c r="E736" i="2"/>
  <c r="E750" i="2"/>
  <c r="E744" i="2"/>
  <c r="E522" i="2"/>
  <c r="E360" i="2"/>
  <c r="E294" i="2"/>
  <c r="E374" i="2"/>
  <c r="E368" i="2"/>
  <c r="E278" i="2"/>
  <c r="E155" i="2"/>
  <c r="E45" i="2"/>
  <c r="E61" i="2"/>
  <c r="E384" i="2"/>
  <c r="E538" i="2"/>
  <c r="E312" i="2"/>
  <c r="E69" i="2"/>
  <c r="E5" i="2"/>
  <c r="E53" i="2"/>
  <c r="E3" i="2"/>
  <c r="E154" i="2"/>
  <c r="E22" i="2"/>
  <c r="E270" i="2"/>
  <c r="E464" i="2"/>
  <c r="E484" i="2"/>
  <c r="E156" i="2"/>
  <c r="E194" i="2"/>
  <c r="E116" i="2"/>
  <c r="E241" i="2"/>
  <c r="E570" i="2"/>
  <c r="E429" i="2"/>
  <c r="E308" i="2"/>
  <c r="E511" i="2"/>
  <c r="E607" i="2"/>
  <c r="E899" i="2"/>
  <c r="E976" i="2"/>
  <c r="E972" i="2"/>
  <c r="E445" i="2"/>
  <c r="E468" i="2"/>
  <c r="E814" i="2"/>
  <c r="E798" i="2"/>
  <c r="E38" i="2"/>
  <c r="E710" i="2"/>
  <c r="E709" i="2"/>
  <c r="E674" i="2"/>
  <c r="E905" i="2"/>
  <c r="E951" i="2"/>
  <c r="E29" i="2"/>
  <c r="E160" i="2"/>
  <c r="E244" i="2"/>
  <c r="E219" i="2"/>
  <c r="E622" i="2"/>
  <c r="E483" i="2"/>
  <c r="E106" i="2"/>
  <c r="E130" i="2"/>
  <c r="E6" i="2"/>
  <c r="E376" i="2"/>
  <c r="E594" i="2"/>
  <c r="E275" i="2"/>
  <c r="E252" i="2"/>
  <c r="E255" i="2"/>
  <c r="E373" i="2"/>
  <c r="E606" i="2"/>
  <c r="E717" i="2"/>
  <c r="E725" i="2"/>
  <c r="E786" i="2"/>
  <c r="E774" i="2"/>
  <c r="E854" i="2"/>
  <c r="E967" i="2"/>
  <c r="E810" i="2"/>
  <c r="E843" i="2"/>
  <c r="E901" i="2"/>
  <c r="E262" i="2"/>
  <c r="E328" i="2"/>
  <c r="E94" i="2"/>
  <c r="E506" i="2"/>
  <c r="E732" i="2"/>
  <c r="E474" i="2"/>
  <c r="E489" i="2"/>
  <c r="E654" i="2"/>
  <c r="E931" i="2"/>
  <c r="E906" i="2"/>
  <c r="E463" i="2"/>
  <c r="E451" i="2"/>
  <c r="E778" i="2"/>
  <c r="E842" i="2"/>
  <c r="E123" i="2"/>
  <c r="E124" i="2"/>
  <c r="E248" i="2"/>
  <c r="E187" i="2"/>
  <c r="E389" i="2"/>
  <c r="E377" i="2"/>
  <c r="E287" i="2"/>
  <c r="E112" i="2"/>
  <c r="E258" i="2"/>
  <c r="E234" i="2"/>
  <c r="E693" i="2"/>
  <c r="E586" i="2"/>
  <c r="E397" i="2"/>
  <c r="E471" i="2"/>
  <c r="E591" i="2"/>
  <c r="E669" i="2"/>
  <c r="E826" i="2"/>
  <c r="E953" i="2"/>
  <c r="E838" i="2"/>
  <c r="E876" i="2"/>
  <c r="E162" i="2"/>
  <c r="E301" i="2"/>
  <c r="E104" i="2"/>
  <c r="E421" i="2"/>
  <c r="E325" i="2"/>
  <c r="E260" i="2"/>
  <c r="E208" i="2"/>
  <c r="E381" i="2"/>
  <c r="E700" i="2"/>
  <c r="E341" i="2"/>
  <c r="E615" i="2"/>
  <c r="E452" i="2"/>
  <c r="E357" i="2"/>
  <c r="E546" i="2"/>
  <c r="E413" i="2"/>
  <c r="E639" i="2"/>
  <c r="E802" i="2"/>
  <c r="E927" i="2"/>
  <c r="E807" i="2"/>
  <c r="E86" i="2"/>
  <c r="E70" i="2"/>
  <c r="E349" i="2"/>
  <c r="E455" i="2"/>
  <c r="E578" i="2"/>
  <c r="E291" i="2"/>
  <c r="E437" i="2"/>
  <c r="E575" i="2"/>
  <c r="E770" i="2"/>
  <c r="E176" i="2"/>
  <c r="E365" i="2"/>
  <c r="E487" i="2"/>
  <c r="E562" i="2"/>
  <c r="E733" i="2"/>
  <c r="E930" i="2"/>
  <c r="E180" i="2"/>
  <c r="E333" i="2"/>
  <c r="E320" i="2"/>
  <c r="E477" i="2"/>
  <c r="E728" i="2"/>
  <c r="E690" i="2"/>
  <c r="E885" i="2"/>
  <c r="E867" i="2"/>
  <c r="E170" i="2"/>
  <c r="E405" i="2"/>
  <c r="E655" i="2"/>
  <c r="E925" i="2"/>
  <c r="E893" i="2"/>
  <c r="E37" i="2"/>
  <c r="E228" i="2"/>
  <c r="E554" i="2"/>
  <c r="E168" i="2"/>
  <c r="E400" i="2"/>
  <c r="E350" i="2"/>
  <c r="E249" i="2"/>
  <c r="E303" i="2"/>
  <c r="E261" i="2"/>
  <c r="E401" i="2"/>
  <c r="E408" i="2"/>
  <c r="E514" i="2"/>
  <c r="E559" i="2"/>
  <c r="E623" i="2"/>
  <c r="E638" i="2"/>
  <c r="E677" i="2"/>
  <c r="E741" i="2"/>
  <c r="E892" i="2"/>
  <c r="E978" i="2"/>
  <c r="E850" i="2"/>
  <c r="E924" i="2"/>
  <c r="E938" i="2"/>
  <c r="E196" i="2"/>
  <c r="E148" i="2"/>
  <c r="E344" i="2"/>
  <c r="E530" i="2"/>
  <c r="E457" i="2"/>
  <c r="E495" i="2"/>
  <c r="E769" i="2"/>
  <c r="E761" i="2"/>
  <c r="E870" i="2"/>
  <c r="E830" i="2"/>
  <c r="E995" i="2"/>
  <c r="E77" i="2"/>
  <c r="E712" i="2"/>
  <c r="E660" i="2"/>
  <c r="E361" i="2"/>
  <c r="E500" i="2"/>
  <c r="E109" i="2"/>
  <c r="E851" i="2"/>
  <c r="E169" i="2"/>
  <c r="E189" i="2"/>
  <c r="E227" i="2"/>
  <c r="E580" i="2"/>
  <c r="E75" i="2"/>
  <c r="E321" i="2"/>
  <c r="E764" i="2"/>
  <c r="E584" i="2"/>
  <c r="E264" i="2"/>
  <c r="E442" i="2"/>
  <c r="E55" i="2"/>
  <c r="E49" i="2"/>
  <c r="E966" i="2"/>
  <c r="E788" i="2"/>
  <c r="E590" i="2"/>
  <c r="E631" i="2"/>
  <c r="E267" i="2"/>
  <c r="E768" i="2"/>
  <c r="E516" i="2"/>
  <c r="E970" i="2"/>
  <c r="E428" i="2"/>
  <c r="E195" i="2"/>
  <c r="E800" i="2"/>
  <c r="E902" i="2"/>
  <c r="E574" i="2"/>
  <c r="E697" i="2"/>
  <c r="E205" i="2"/>
  <c r="E220" i="2"/>
  <c r="E7" i="2"/>
  <c r="E534" i="2"/>
  <c r="E616" i="2"/>
  <c r="E926" i="2"/>
  <c r="E780" i="2"/>
  <c r="E276" i="2"/>
  <c r="E218" i="2"/>
  <c r="E685" i="2"/>
  <c r="E956" i="2"/>
  <c r="E711" i="2"/>
  <c r="E678" i="2"/>
  <c r="E214" i="2"/>
  <c r="E99" i="2"/>
  <c r="E131" i="2"/>
  <c r="E63" i="2"/>
  <c r="E989" i="2"/>
  <c r="I51" i="2"/>
  <c r="C422" i="2"/>
  <c r="G239" i="2"/>
  <c r="E392" i="2"/>
  <c r="I636" i="2"/>
  <c r="C66" i="2"/>
  <c r="C130" i="2"/>
  <c r="E16" i="2"/>
  <c r="G46" i="2"/>
  <c r="E282" i="2"/>
  <c r="I426" i="2"/>
  <c r="I613" i="2"/>
  <c r="G259" i="2"/>
  <c r="E542" i="2"/>
  <c r="E435" i="2"/>
  <c r="E441" i="2"/>
  <c r="C225" i="2"/>
  <c r="C375" i="2"/>
  <c r="I269" i="2"/>
  <c r="I298" i="2"/>
  <c r="E412" i="2"/>
  <c r="E453" i="2"/>
  <c r="E599" i="2"/>
  <c r="C635" i="2"/>
  <c r="E589" i="2"/>
  <c r="E454" i="2"/>
  <c r="C791" i="2"/>
  <c r="G658" i="2"/>
  <c r="G731" i="2"/>
  <c r="E708" i="2"/>
  <c r="G977" i="2"/>
  <c r="C926" i="2"/>
  <c r="E43" i="2"/>
  <c r="I576" i="2"/>
  <c r="E211" i="2"/>
  <c r="C507" i="2"/>
  <c r="I787" i="2"/>
  <c r="C860" i="2"/>
  <c r="C346" i="2"/>
  <c r="E418" i="2"/>
  <c r="C586" i="2"/>
  <c r="E904" i="2"/>
  <c r="E520" i="2"/>
  <c r="G949" i="2"/>
  <c r="I932" i="2"/>
  <c r="I240" i="2"/>
  <c r="G50" i="2"/>
  <c r="I472" i="2"/>
  <c r="C706" i="2"/>
  <c r="E763" i="2"/>
  <c r="I653" i="2"/>
  <c r="I911" i="2"/>
  <c r="C220" i="2"/>
  <c r="C542" i="2"/>
  <c r="I776" i="2"/>
  <c r="I749" i="2"/>
  <c r="E670" i="2"/>
  <c r="C608" i="2"/>
  <c r="C836" i="2"/>
  <c r="E962" i="2"/>
  <c r="G82" i="2"/>
  <c r="E370" i="2"/>
  <c r="I556" i="2"/>
  <c r="I138" i="2"/>
  <c r="E281" i="2"/>
  <c r="C83" i="2"/>
  <c r="G135" i="2"/>
  <c r="I119" i="2"/>
  <c r="I196" i="2"/>
  <c r="E475" i="2"/>
  <c r="E502" i="2"/>
  <c r="I20" i="2"/>
  <c r="E388" i="2"/>
  <c r="I268" i="2"/>
  <c r="I513" i="2"/>
  <c r="I461" i="2"/>
  <c r="C510" i="2"/>
  <c r="C487" i="2"/>
  <c r="G686" i="2"/>
  <c r="G847" i="2"/>
  <c r="E968" i="2"/>
  <c r="I824" i="2"/>
  <c r="G998" i="2"/>
  <c r="C567" i="2"/>
  <c r="I209" i="2"/>
  <c r="I521" i="2"/>
  <c r="E363" i="2"/>
  <c r="C519" i="2"/>
  <c r="G545" i="2"/>
  <c r="C561" i="2"/>
  <c r="C842" i="2"/>
  <c r="G837" i="2"/>
  <c r="E958" i="2"/>
  <c r="C48" i="2"/>
  <c r="E247" i="2"/>
  <c r="I78" i="2"/>
  <c r="E58" i="2"/>
  <c r="G88" i="2"/>
  <c r="I539" i="2"/>
  <c r="I503" i="2"/>
  <c r="C246" i="2"/>
  <c r="G364" i="2"/>
  <c r="C579" i="2"/>
  <c r="I450" i="2"/>
  <c r="G427" i="2"/>
  <c r="E650" i="2"/>
  <c r="C505" i="2"/>
  <c r="G600" i="2"/>
  <c r="I875" i="2"/>
  <c r="C915" i="2"/>
  <c r="C889" i="2"/>
  <c r="G955" i="2"/>
  <c r="E757" i="2"/>
  <c r="I909" i="2"/>
  <c r="C912" i="2"/>
  <c r="G533" i="2"/>
  <c r="E673" i="2"/>
  <c r="I610" i="2"/>
  <c r="E356" i="2"/>
  <c r="C443" i="2"/>
  <c r="E64" i="2"/>
  <c r="E403" i="2"/>
  <c r="I167" i="2"/>
  <c r="G222" i="2"/>
  <c r="I409" i="2"/>
  <c r="E470" i="2"/>
  <c r="I523" i="2"/>
  <c r="E644" i="2"/>
  <c r="G817" i="2"/>
  <c r="G84" i="2"/>
  <c r="G257" i="2"/>
  <c r="I922" i="2"/>
  <c r="I56" i="2"/>
  <c r="G302" i="2"/>
  <c r="E666" i="2"/>
  <c r="I419" i="2"/>
  <c r="E73" i="2"/>
  <c r="E446" i="2"/>
  <c r="C193" i="2"/>
  <c r="I537" i="2"/>
  <c r="G351" i="2"/>
  <c r="E831" i="2"/>
  <c r="G789" i="2"/>
  <c r="G672" i="2"/>
  <c r="E879" i="2"/>
  <c r="C941" i="2"/>
  <c r="E984" i="2"/>
  <c r="E39" i="2"/>
  <c r="G422" i="2"/>
  <c r="E190" i="2"/>
  <c r="I435" i="2"/>
  <c r="E317" i="2"/>
  <c r="G223" i="2"/>
  <c r="G331" i="2"/>
  <c r="G482" i="2"/>
  <c r="G462" i="2"/>
  <c r="I525" i="2"/>
  <c r="E992" i="2"/>
  <c r="I481" i="2"/>
  <c r="I805" i="2"/>
  <c r="C752" i="2"/>
  <c r="G395" i="2"/>
  <c r="G891" i="2"/>
  <c r="C890" i="2"/>
  <c r="E122" i="2"/>
  <c r="E911" i="2"/>
  <c r="I174" i="2"/>
  <c r="E342" i="2"/>
  <c r="G985" i="2"/>
  <c r="G601" i="2"/>
  <c r="G921" i="2"/>
  <c r="I201" i="2"/>
  <c r="E35" i="2"/>
  <c r="E304" i="2"/>
  <c r="E327" i="2"/>
  <c r="C90" i="2"/>
  <c r="E265" i="2"/>
  <c r="C343" i="2"/>
  <c r="E648" i="2"/>
  <c r="E659" i="2"/>
  <c r="I816" i="2"/>
  <c r="I186" i="2"/>
  <c r="I593" i="2"/>
  <c r="I986" i="2"/>
  <c r="I63" i="2"/>
  <c r="E93" i="2"/>
  <c r="E173" i="2"/>
  <c r="C154" i="2"/>
  <c r="E436" i="2"/>
  <c r="G246" i="2"/>
  <c r="E447" i="2"/>
  <c r="E387" i="2"/>
  <c r="C660" i="2"/>
  <c r="C594" i="2"/>
  <c r="I710" i="2"/>
  <c r="I827" i="2"/>
  <c r="C871" i="2"/>
  <c r="I950" i="2"/>
  <c r="C988" i="2"/>
  <c r="I533" i="2"/>
  <c r="I531" i="2"/>
  <c r="I632" i="2"/>
  <c r="E787" i="2"/>
  <c r="G845" i="2"/>
  <c r="I532" i="2"/>
  <c r="C76" i="2"/>
  <c r="E30" i="2"/>
  <c r="G103" i="2"/>
  <c r="E398" i="2"/>
  <c r="G399" i="2"/>
  <c r="I476" i="2"/>
  <c r="E994" i="2"/>
  <c r="E98" i="2"/>
  <c r="G355" i="2"/>
  <c r="I80" i="2"/>
  <c r="I222" i="2"/>
  <c r="C675" i="2"/>
  <c r="C571" i="2"/>
  <c r="E345" i="2"/>
  <c r="I563" i="2"/>
  <c r="E963" i="2"/>
  <c r="C811" i="2"/>
  <c r="I10" i="2"/>
  <c r="E231" i="2"/>
  <c r="I713" i="2"/>
  <c r="C922" i="2"/>
  <c r="E844" i="2"/>
  <c r="C697" i="2"/>
  <c r="I666" i="2"/>
  <c r="I1001" i="2"/>
  <c r="C195" i="2"/>
  <c r="I28" i="2"/>
  <c r="E204" i="2"/>
  <c r="E348" i="2"/>
  <c r="G501" i="2"/>
  <c r="E467" i="2"/>
  <c r="C651" i="2"/>
  <c r="I785" i="2"/>
  <c r="G657" i="2"/>
  <c r="E640" i="2"/>
  <c r="E803" i="2"/>
  <c r="E719" i="2"/>
  <c r="I856" i="2"/>
  <c r="E835" i="2"/>
  <c r="I857" i="2"/>
  <c r="I994" i="2"/>
  <c r="E42" i="2"/>
  <c r="E229" i="2"/>
  <c r="I987" i="2"/>
  <c r="I951" i="2"/>
  <c r="I870" i="2"/>
  <c r="I978" i="2"/>
  <c r="I916" i="2"/>
  <c r="I948" i="2"/>
  <c r="I810" i="2"/>
  <c r="I769" i="2"/>
  <c r="I814" i="2"/>
  <c r="I798" i="2"/>
  <c r="I826" i="2"/>
  <c r="I786" i="2"/>
  <c r="I711" i="2"/>
  <c r="I1003" i="2"/>
  <c r="I758" i="2"/>
  <c r="I679" i="2"/>
  <c r="I735" i="2"/>
  <c r="I483" i="2"/>
  <c r="I463" i="2"/>
  <c r="I454" i="2"/>
  <c r="I486" i="2"/>
  <c r="I586" i="2"/>
  <c r="I554" i="2"/>
  <c r="I495" i="2"/>
  <c r="I582" i="2"/>
  <c r="I570" i="2"/>
  <c r="I566" i="2"/>
  <c r="I252" i="2"/>
  <c r="I3" i="2"/>
  <c r="I308" i="2"/>
  <c r="I277" i="2"/>
  <c r="I312" i="2"/>
  <c r="I778" i="2"/>
  <c r="I468" i="2"/>
  <c r="I451" i="2"/>
  <c r="I444" i="2"/>
  <c r="I275" i="2"/>
  <c r="I264" i="2"/>
  <c r="I291" i="2"/>
  <c r="I487" i="2"/>
  <c r="I349" i="2"/>
  <c r="I310" i="2"/>
  <c r="I294" i="2"/>
  <c r="I396" i="2"/>
  <c r="I354" i="2"/>
  <c r="I293" i="2"/>
  <c r="I278" i="2"/>
  <c r="I235" i="2"/>
  <c r="I365" i="2"/>
  <c r="I244" i="2"/>
  <c r="I338" i="2"/>
  <c r="I194" i="2"/>
  <c r="I17" i="2"/>
  <c r="I494" i="2"/>
  <c r="I226" i="2"/>
  <c r="I203" i="2"/>
  <c r="I81" i="2"/>
  <c r="I41" i="2"/>
  <c r="I130" i="2"/>
  <c r="I367" i="2"/>
  <c r="I65" i="2"/>
  <c r="I25" i="2"/>
  <c r="I139" i="2"/>
  <c r="I49" i="2"/>
  <c r="I116" i="2"/>
  <c r="I280" i="2"/>
  <c r="I22" i="2"/>
  <c r="I125" i="2"/>
  <c r="I197" i="2"/>
  <c r="I86" i="2"/>
  <c r="I164" i="2"/>
  <c r="I204" i="2"/>
  <c r="I258" i="2"/>
  <c r="I147" i="2"/>
  <c r="I591" i="2"/>
  <c r="I413" i="2"/>
  <c r="I445" i="2"/>
  <c r="I578" i="2"/>
  <c r="I276" i="2"/>
  <c r="I437" i="2"/>
  <c r="I716" i="2"/>
  <c r="I623" i="2"/>
  <c r="I681" i="2"/>
  <c r="I687" i="2"/>
  <c r="I775" i="2"/>
  <c r="I876" i="2"/>
  <c r="I893" i="2"/>
  <c r="I966" i="2"/>
  <c r="I830" i="2"/>
  <c r="I6" i="2"/>
  <c r="I205" i="2"/>
  <c r="I546" i="2"/>
  <c r="I550" i="2"/>
  <c r="I690" i="2"/>
  <c r="I405" i="2"/>
  <c r="I361" i="2"/>
  <c r="I214" i="2"/>
  <c r="I401" i="2"/>
  <c r="I477" i="2"/>
  <c r="I712" i="2"/>
  <c r="I843" i="2"/>
  <c r="I971" i="2"/>
  <c r="I997" i="2"/>
  <c r="I133" i="2"/>
  <c r="I171" i="2"/>
  <c r="I381" i="2"/>
  <c r="I221" i="2"/>
  <c r="I163" i="2"/>
  <c r="I180" i="2"/>
  <c r="I94" i="2"/>
  <c r="I218" i="2"/>
  <c r="I156" i="2"/>
  <c r="I492" i="2"/>
  <c r="I622" i="2"/>
  <c r="I744" i="2"/>
  <c r="I783" i="2"/>
  <c r="I938" i="2"/>
  <c r="I341" i="2"/>
  <c r="I238" i="2"/>
  <c r="I638" i="2"/>
  <c r="I720" i="2"/>
  <c r="I655" i="2"/>
  <c r="I109" i="2"/>
  <c r="I489" i="2"/>
  <c r="I607" i="2"/>
  <c r="I782" i="2"/>
  <c r="I802" i="2"/>
  <c r="I925" i="2"/>
  <c r="I234" i="2"/>
  <c r="I140" i="2"/>
  <c r="I154" i="2"/>
  <c r="I228" i="2"/>
  <c r="I317" i="2"/>
  <c r="I173" i="2"/>
  <c r="I189" i="2"/>
  <c r="I441" i="2"/>
  <c r="I106" i="2"/>
  <c r="I249" i="2"/>
  <c r="I378" i="2"/>
  <c r="I639" i="2"/>
  <c r="I750" i="2"/>
  <c r="I806" i="2"/>
  <c r="I850" i="2"/>
  <c r="I972" i="2"/>
  <c r="I973" i="2"/>
  <c r="I160" i="2"/>
  <c r="I162" i="2"/>
  <c r="I322" i="2"/>
  <c r="I313" i="2"/>
  <c r="I594" i="2"/>
  <c r="I511" i="2"/>
  <c r="I695" i="2"/>
  <c r="I719" i="2"/>
  <c r="I606" i="2"/>
  <c r="I770" i="2"/>
  <c r="I931" i="2"/>
  <c r="I70" i="2"/>
  <c r="I124" i="2"/>
  <c r="I100" i="2"/>
  <c r="I404" i="2"/>
  <c r="I745" i="2"/>
  <c r="I899" i="2"/>
  <c r="I979" i="2"/>
  <c r="I959" i="2"/>
  <c r="I89" i="2"/>
  <c r="I654" i="2"/>
  <c r="I761" i="2"/>
  <c r="I703" i="2"/>
  <c r="I484" i="2"/>
  <c r="I325" i="2"/>
  <c r="I774" i="2"/>
  <c r="I211" i="2"/>
  <c r="I507" i="2"/>
  <c r="I429" i="2"/>
  <c r="I107" i="2"/>
  <c r="I763" i="2"/>
  <c r="I924" i="2"/>
  <c r="I179" i="2"/>
  <c r="I283" i="2"/>
  <c r="I362" i="2"/>
  <c r="I357" i="2"/>
  <c r="I170" i="2"/>
  <c r="I455" i="2"/>
  <c r="I333" i="2"/>
  <c r="I373" i="2"/>
  <c r="I471" i="2"/>
  <c r="I559" i="2"/>
  <c r="I389" i="2"/>
  <c r="I309" i="2"/>
  <c r="I663" i="2"/>
  <c r="I694" i="2"/>
  <c r="I671" i="2"/>
  <c r="I905" i="2"/>
  <c r="I851" i="2"/>
  <c r="I867" i="2"/>
  <c r="I960" i="2"/>
  <c r="I989" i="2"/>
  <c r="I115" i="2"/>
  <c r="I99" i="2"/>
  <c r="I420" i="2"/>
  <c r="I155" i="2"/>
  <c r="I250" i="2"/>
  <c r="I123" i="2"/>
  <c r="I187" i="2"/>
  <c r="I219" i="2"/>
  <c r="I262" i="2"/>
  <c r="I562" i="2"/>
  <c r="I436" i="2"/>
  <c r="I457" i="2"/>
  <c r="I421" i="2"/>
  <c r="I397" i="2"/>
  <c r="I575" i="2"/>
  <c r="I292" i="2"/>
  <c r="I708" i="2"/>
  <c r="I676" i="2"/>
  <c r="I674" i="2"/>
  <c r="I790" i="2"/>
  <c r="I736" i="2"/>
  <c r="I838" i="2"/>
  <c r="I842" i="2"/>
  <c r="I892" i="2"/>
  <c r="I328" i="2"/>
  <c r="I534" i="2"/>
  <c r="I675" i="2"/>
  <c r="I45" i="2"/>
  <c r="I61" i="2"/>
  <c r="I57" i="2"/>
  <c r="I612" i="2"/>
  <c r="I366" i="2"/>
  <c r="I386" i="2"/>
  <c r="I271" i="2"/>
  <c r="I910" i="2"/>
  <c r="I599" i="2"/>
  <c r="I508" i="2"/>
  <c r="I212" i="2"/>
  <c r="I967" i="2"/>
  <c r="I772" i="2"/>
  <c r="I111" i="2"/>
  <c r="I700" i="2"/>
  <c r="I295" i="2"/>
  <c r="I120" i="2"/>
  <c r="I105" i="2"/>
  <c r="I15" i="2"/>
  <c r="I854" i="2"/>
  <c r="I822" i="2"/>
  <c r="I858" i="2"/>
  <c r="I514" i="2"/>
  <c r="I728" i="2"/>
  <c r="I970" i="2"/>
  <c r="I112" i="2"/>
  <c r="I181" i="2"/>
  <c r="I709" i="2"/>
  <c r="I552" i="2"/>
  <c r="I542" i="2"/>
  <c r="I473" i="2"/>
  <c r="I83" i="2"/>
  <c r="I195" i="2"/>
  <c r="I907" i="2"/>
  <c r="I939" i="2"/>
  <c r="I768" i="2"/>
  <c r="I683" i="2"/>
  <c r="I394" i="2"/>
  <c r="I410" i="2"/>
  <c r="I693" i="2"/>
  <c r="I897" i="2"/>
  <c r="I834" i="2"/>
  <c r="I434" i="2"/>
  <c r="I286" i="2"/>
  <c r="I165" i="2"/>
  <c r="I19" i="2"/>
  <c r="I128" i="2"/>
  <c r="I995" i="2"/>
  <c r="I936" i="2"/>
  <c r="I862" i="2"/>
  <c r="I885" i="2"/>
  <c r="I992" i="2"/>
  <c r="I432" i="2"/>
  <c r="I584" i="2"/>
  <c r="I564" i="2"/>
  <c r="I406" i="2"/>
  <c r="I544" i="2"/>
  <c r="I241" i="2"/>
  <c r="I144" i="2"/>
  <c r="I11" i="2"/>
  <c r="I839" i="2"/>
  <c r="I981" i="2"/>
  <c r="I516" i="2"/>
  <c r="I418" i="2"/>
  <c r="E9" i="2"/>
  <c r="E636" i="2"/>
  <c r="I46" i="2"/>
  <c r="I305" i="2"/>
  <c r="E375" i="2"/>
  <c r="C223" i="2"/>
  <c r="G585" i="2"/>
  <c r="I462" i="2"/>
  <c r="I646" i="2"/>
  <c r="I626" i="2"/>
  <c r="E643" i="2"/>
  <c r="G702" i="2"/>
  <c r="G762" i="2"/>
  <c r="I801" i="2"/>
  <c r="I799" i="2"/>
  <c r="C73" i="2"/>
  <c r="G569" i="2"/>
  <c r="C566" i="2"/>
  <c r="I860" i="2"/>
  <c r="I904" i="2"/>
  <c r="C314" i="2"/>
  <c r="E587" i="2"/>
  <c r="E121" i="2"/>
  <c r="I861" i="2"/>
  <c r="C1000" i="2"/>
  <c r="I601" i="2"/>
  <c r="E865" i="2"/>
  <c r="E32" i="2"/>
  <c r="I723" i="2"/>
  <c r="E828" i="2"/>
  <c r="G151" i="2"/>
  <c r="I200" i="2"/>
  <c r="E20" i="2"/>
  <c r="G659" i="2"/>
  <c r="C821" i="2"/>
  <c r="C755" i="2"/>
  <c r="E816" i="2"/>
  <c r="I901" i="2"/>
  <c r="I233" i="2"/>
  <c r="C423" i="2"/>
  <c r="I370" i="2"/>
  <c r="I408" i="2"/>
  <c r="I652" i="2"/>
  <c r="E739" i="2"/>
  <c r="C162" i="2"/>
  <c r="I285" i="2"/>
  <c r="E224" i="2"/>
  <c r="C503" i="2"/>
  <c r="I619" i="2"/>
  <c r="I650" i="2"/>
  <c r="G915" i="2"/>
  <c r="I809" i="2"/>
  <c r="E852" i="2"/>
  <c r="I848" i="2"/>
  <c r="I926" i="2"/>
  <c r="C903" i="2"/>
  <c r="G950" i="2"/>
  <c r="I944" i="2"/>
  <c r="I353" i="2"/>
  <c r="C431" i="2"/>
  <c r="E662" i="2"/>
  <c r="C673" i="2"/>
  <c r="E610" i="2"/>
  <c r="E783" i="2"/>
  <c r="E936" i="2"/>
  <c r="E67" i="2"/>
  <c r="C44" i="2"/>
  <c r="C316" i="2"/>
  <c r="G356" i="2"/>
  <c r="E940" i="2"/>
  <c r="E240" i="2"/>
  <c r="C91" i="2"/>
  <c r="I103" i="2"/>
  <c r="C470" i="2"/>
  <c r="G443" i="2"/>
  <c r="E394" i="2"/>
  <c r="C517" i="2"/>
  <c r="C664" i="2"/>
  <c r="E929" i="2"/>
  <c r="I976" i="2"/>
  <c r="G34" i="2"/>
  <c r="E271" i="2"/>
  <c r="G335" i="2"/>
  <c r="E79" i="2"/>
  <c r="G98" i="2"/>
  <c r="C227" i="2"/>
  <c r="C403" i="2"/>
  <c r="I14" i="2"/>
  <c r="C407" i="2"/>
  <c r="C424" i="2"/>
  <c r="G289" i="2"/>
  <c r="E81" i="2"/>
  <c r="E110" i="2"/>
  <c r="C230" i="2"/>
  <c r="I272" i="2"/>
  <c r="E324" i="2"/>
  <c r="E222" i="2"/>
  <c r="I359" i="2"/>
  <c r="C40" i="2"/>
  <c r="E290" i="2"/>
  <c r="E299" i="2"/>
  <c r="C107" i="2"/>
  <c r="E409" i="2"/>
  <c r="C496" i="2"/>
  <c r="I467" i="2"/>
  <c r="E527" i="2"/>
  <c r="E544" i="2"/>
  <c r="C345" i="2"/>
  <c r="E293" i="2"/>
  <c r="E630" i="2"/>
  <c r="I661" i="2"/>
  <c r="E566" i="2"/>
  <c r="E649" i="2"/>
  <c r="I678" i="2"/>
  <c r="C748" i="2"/>
  <c r="E682" i="2"/>
  <c r="C605" i="2"/>
  <c r="E772" i="2"/>
  <c r="C864" i="2"/>
  <c r="C963" i="2"/>
  <c r="E914" i="2"/>
  <c r="E900" i="2"/>
  <c r="I760" i="2"/>
  <c r="C817" i="2"/>
  <c r="G934" i="2"/>
  <c r="I811" i="2"/>
  <c r="G945" i="2"/>
  <c r="E988" i="2"/>
  <c r="E306" i="2"/>
  <c r="E15" i="2"/>
  <c r="I159" i="2"/>
  <c r="C84" i="2"/>
  <c r="E10" i="2"/>
  <c r="C257" i="2"/>
  <c r="E254" i="2"/>
  <c r="C878" i="2"/>
  <c r="G813" i="2"/>
  <c r="I961" i="2"/>
  <c r="E52" i="2"/>
  <c r="E172" i="2"/>
  <c r="C221" i="2"/>
  <c r="C56" i="2"/>
  <c r="E378" i="2"/>
  <c r="I538" i="2"/>
  <c r="G666" i="2"/>
  <c r="E829" i="2"/>
  <c r="I880" i="2"/>
  <c r="C1001" i="2"/>
  <c r="E120" i="2"/>
  <c r="C419" i="2"/>
  <c r="I8" i="2"/>
  <c r="C240" i="2"/>
  <c r="I131" i="2"/>
  <c r="G150" i="2"/>
  <c r="E221" i="2"/>
  <c r="C404" i="2"/>
  <c r="E426" i="2"/>
  <c r="G193" i="2"/>
  <c r="G536" i="2"/>
  <c r="C320" i="2"/>
  <c r="I496" i="2"/>
  <c r="I501" i="2"/>
  <c r="G417" i="2"/>
  <c r="I499" i="2"/>
  <c r="E351" i="2"/>
  <c r="I425" i="2"/>
  <c r="E277" i="2"/>
  <c r="G617" i="2"/>
  <c r="E634" i="2"/>
  <c r="E524" i="2"/>
  <c r="C746" i="2"/>
  <c r="E695" i="2"/>
  <c r="I831" i="2"/>
  <c r="E729" i="2"/>
  <c r="G609" i="2"/>
  <c r="G625" i="2"/>
  <c r="I657" i="2"/>
  <c r="E698" i="2"/>
  <c r="G803" i="2"/>
  <c r="C863" i="2"/>
  <c r="C789" i="2"/>
  <c r="C753" i="2"/>
  <c r="C793" i="2"/>
  <c r="E908" i="2"/>
  <c r="E856" i="2"/>
  <c r="G898" i="2"/>
  <c r="C874" i="2"/>
  <c r="C862" i="2"/>
  <c r="G812" i="2"/>
  <c r="I855" i="2"/>
  <c r="E894" i="2"/>
  <c r="C857" i="2"/>
  <c r="E983" i="2"/>
  <c r="C883" i="2"/>
  <c r="I930" i="2"/>
  <c r="E12" i="2"/>
  <c r="G42" i="2"/>
  <c r="E153" i="2"/>
  <c r="K7" i="2"/>
  <c r="E138" i="2"/>
  <c r="I30" i="2"/>
  <c r="C636" i="2"/>
  <c r="G319" i="2"/>
  <c r="G66" i="2"/>
  <c r="E286" i="2"/>
  <c r="E340" i="2"/>
  <c r="C26" i="2"/>
  <c r="G113" i="2"/>
  <c r="C282" i="2"/>
  <c r="E305" i="2"/>
  <c r="G435" i="2"/>
  <c r="C551" i="2"/>
  <c r="G449" i="2"/>
  <c r="C499" i="2"/>
  <c r="E482" i="2"/>
  <c r="I585" i="2"/>
  <c r="C727" i="2"/>
  <c r="C430" i="2"/>
  <c r="G453" i="2"/>
  <c r="C401" i="2"/>
  <c r="E462" i="2"/>
  <c r="G635" i="2"/>
  <c r="G525" i="2"/>
  <c r="G541" i="2"/>
  <c r="E557" i="2"/>
  <c r="I733" i="2"/>
  <c r="E731" i="2"/>
  <c r="G643" i="2"/>
  <c r="E702" i="2"/>
  <c r="G714" i="2"/>
  <c r="I877" i="2"/>
  <c r="E859" i="2"/>
  <c r="I863" i="2"/>
  <c r="C841" i="2"/>
  <c r="C977" i="2"/>
  <c r="I920" i="2"/>
  <c r="G62" i="2"/>
  <c r="C53" i="2"/>
  <c r="G134" i="2"/>
  <c r="I460" i="2"/>
  <c r="I569" i="2"/>
  <c r="C511" i="2"/>
  <c r="G680" i="2"/>
  <c r="G833" i="2"/>
  <c r="I882" i="2"/>
  <c r="G479" i="2"/>
  <c r="I660" i="2"/>
  <c r="G904" i="2"/>
  <c r="I642" i="2"/>
  <c r="E891" i="2"/>
  <c r="E771" i="2"/>
  <c r="I927" i="2"/>
  <c r="E890" i="2"/>
  <c r="I949" i="2"/>
  <c r="I567" i="2"/>
  <c r="E50" i="2"/>
  <c r="G587" i="2"/>
  <c r="E386" i="2"/>
  <c r="I706" i="2"/>
  <c r="I917" i="2"/>
  <c r="C224" i="2"/>
  <c r="C174" i="2"/>
  <c r="I618" i="2"/>
  <c r="C244" i="2"/>
  <c r="I598" i="2"/>
  <c r="I448" i="2"/>
  <c r="C861" i="2"/>
  <c r="C985" i="2"/>
  <c r="I727" i="2"/>
  <c r="G670" i="2"/>
  <c r="G608" i="2"/>
  <c r="E818" i="2"/>
  <c r="C101" i="2"/>
  <c r="G201" i="2"/>
  <c r="E393" i="2"/>
  <c r="G32" i="2"/>
  <c r="I35" i="2"/>
  <c r="I216" i="2"/>
  <c r="I458" i="2"/>
  <c r="I611" i="2"/>
  <c r="E723" i="2"/>
  <c r="E758" i="2"/>
  <c r="C15" i="2"/>
  <c r="E72" i="2"/>
  <c r="I101" i="2"/>
  <c r="C281" i="2"/>
  <c r="I104" i="2"/>
  <c r="C188" i="2"/>
  <c r="C119" i="2"/>
  <c r="G502" i="2"/>
  <c r="I213" i="2"/>
  <c r="C326" i="2"/>
  <c r="G90" i="2"/>
  <c r="C299" i="2"/>
  <c r="C265" i="2"/>
  <c r="C268" i="2"/>
  <c r="I270" i="2"/>
  <c r="I288" i="2"/>
  <c r="E581" i="2"/>
  <c r="E727" i="2"/>
  <c r="I415" i="2"/>
  <c r="C474" i="2"/>
  <c r="C603" i="2"/>
  <c r="E722" i="2"/>
  <c r="G721" i="2"/>
  <c r="G777" i="2"/>
  <c r="I795" i="2"/>
  <c r="C872" i="2"/>
  <c r="I935" i="2"/>
  <c r="I943" i="2"/>
  <c r="E975" i="2"/>
  <c r="E873" i="2"/>
  <c r="G965" i="2"/>
  <c r="C996" i="2"/>
  <c r="E18" i="2"/>
  <c r="C456" i="2"/>
  <c r="G209" i="2"/>
  <c r="G423" i="2"/>
  <c r="E347" i="2"/>
  <c r="C382" i="2"/>
  <c r="I547" i="2"/>
  <c r="C439" i="2"/>
  <c r="I464" i="2"/>
  <c r="I692" i="2"/>
  <c r="E766" i="2"/>
  <c r="I759" i="2"/>
  <c r="I597" i="2"/>
  <c r="C827" i="2"/>
  <c r="E946" i="2"/>
  <c r="E823" i="2"/>
  <c r="C940" i="2"/>
  <c r="E129" i="2"/>
  <c r="G161" i="2"/>
  <c r="C110" i="2"/>
  <c r="I158" i="2"/>
  <c r="G80" i="2"/>
  <c r="E164" i="2"/>
  <c r="C266" i="2"/>
  <c r="E354" i="2"/>
  <c r="E469" i="2"/>
  <c r="E563" i="2"/>
  <c r="G682" i="2"/>
  <c r="E730" i="2"/>
  <c r="G914" i="2"/>
  <c r="I797" i="2"/>
  <c r="G713" i="2"/>
  <c r="G380" i="2"/>
  <c r="E583" i="2"/>
  <c r="C829" i="2"/>
  <c r="G28" i="2"/>
  <c r="E152" i="2"/>
  <c r="I602" i="2"/>
  <c r="I307" i="2"/>
  <c r="E629" i="2"/>
  <c r="C689" i="2"/>
  <c r="G785" i="2"/>
  <c r="C835" i="2"/>
  <c r="E858" i="2"/>
  <c r="I883" i="2"/>
  <c r="C239" i="2"/>
  <c r="G613" i="2"/>
  <c r="G225" i="2"/>
  <c r="E532" i="2"/>
  <c r="G801" i="2"/>
  <c r="C869" i="2"/>
  <c r="E1000" i="2"/>
  <c r="E263" i="2"/>
  <c r="E833" i="2"/>
  <c r="E939" i="2"/>
  <c r="E499" i="2"/>
  <c r="E942" i="2"/>
  <c r="C32" i="2"/>
  <c r="C216" i="2"/>
  <c r="E410" i="2"/>
  <c r="C999" i="2"/>
  <c r="G119" i="2"/>
  <c r="I143" i="2"/>
  <c r="G737" i="2"/>
  <c r="G819" i="2"/>
  <c r="C933" i="2"/>
  <c r="C177" i="2"/>
  <c r="G535" i="2"/>
  <c r="I577" i="2"/>
  <c r="G247" i="2"/>
  <c r="I88" i="2"/>
  <c r="E217" i="2"/>
  <c r="C604" i="2"/>
  <c r="I474" i="2"/>
  <c r="G650" i="2"/>
  <c r="I705" i="2"/>
  <c r="G809" i="2"/>
  <c r="C888" i="2"/>
  <c r="I906" i="2"/>
  <c r="C947" i="2"/>
  <c r="E784" i="2"/>
  <c r="G315" i="2"/>
  <c r="C297" i="2"/>
  <c r="G940" i="2"/>
  <c r="I91" i="2"/>
  <c r="E549" i="2"/>
  <c r="E517" i="2"/>
  <c r="E34" i="2"/>
  <c r="I210" i="2"/>
  <c r="G27" i="2"/>
  <c r="C122" i="2"/>
  <c r="G14" i="2"/>
  <c r="C393" i="2"/>
  <c r="G96" i="2"/>
  <c r="C167" i="2"/>
  <c r="E200" i="2"/>
  <c r="I248" i="2"/>
  <c r="C484" i="2"/>
  <c r="E243" i="2"/>
  <c r="E485" i="2"/>
  <c r="E647" i="2"/>
  <c r="E749" i="2"/>
  <c r="E738" i="2"/>
  <c r="C767" i="2"/>
  <c r="E886" i="2"/>
  <c r="I817" i="2"/>
  <c r="C978" i="2"/>
  <c r="E273" i="2"/>
  <c r="I376" i="2"/>
  <c r="C710" i="2"/>
  <c r="C52" i="2"/>
  <c r="C302" i="2"/>
  <c r="C480" i="2"/>
  <c r="C800" i="2"/>
  <c r="I990" i="2"/>
  <c r="C137" i="2"/>
  <c r="C236" i="2"/>
  <c r="E417" i="2"/>
  <c r="G425" i="2"/>
  <c r="C617" i="2"/>
  <c r="E493" i="2"/>
  <c r="E820" i="2"/>
  <c r="E898" i="2"/>
  <c r="E855" i="2"/>
  <c r="G983" i="2"/>
  <c r="G12" i="2"/>
  <c r="E314" i="2"/>
  <c r="G16" i="2"/>
  <c r="C65" i="2"/>
  <c r="C69" i="2"/>
  <c r="C436" i="2"/>
  <c r="I225" i="2"/>
  <c r="C298" i="2"/>
  <c r="C482" i="2"/>
  <c r="I558" i="2"/>
  <c r="G920" i="2"/>
  <c r="C301" i="2"/>
  <c r="I891" i="2"/>
  <c r="I888" i="2"/>
  <c r="C932" i="2"/>
  <c r="G618" i="2"/>
  <c r="E235" i="2"/>
  <c r="E796" i="2"/>
  <c r="C9" i="2"/>
  <c r="E242" i="2"/>
  <c r="I864" i="2"/>
  <c r="E576" i="2"/>
  <c r="I326" i="2"/>
  <c r="G268" i="2"/>
  <c r="C544" i="2"/>
  <c r="G415" i="2"/>
  <c r="I742" i="2"/>
  <c r="E737" i="2"/>
  <c r="I996" i="2"/>
  <c r="C4" i="2"/>
  <c r="C185" i="2"/>
  <c r="E547" i="2"/>
  <c r="C592" i="2"/>
  <c r="G692" i="2"/>
  <c r="E745" i="2"/>
  <c r="G597" i="2"/>
  <c r="G928" i="2"/>
  <c r="C215" i="2"/>
  <c r="G539" i="2"/>
  <c r="I246" i="2"/>
  <c r="E504" i="2"/>
  <c r="C534" i="2"/>
  <c r="C538" i="2"/>
  <c r="E600" i="2"/>
  <c r="I506" i="2"/>
  <c r="E743" i="2"/>
  <c r="C768" i="2"/>
  <c r="E705" i="2"/>
  <c r="I832" i="2"/>
  <c r="G773" i="2"/>
  <c r="C919" i="2"/>
  <c r="E1005" i="2"/>
  <c r="E128" i="2"/>
  <c r="C128" i="2"/>
  <c r="G48" i="2"/>
  <c r="I247" i="2"/>
  <c r="E102" i="2"/>
  <c r="I446" i="2"/>
  <c r="C36" i="2"/>
  <c r="C295" i="2"/>
  <c r="C125" i="2"/>
  <c r="I127" i="2"/>
  <c r="E232" i="2"/>
  <c r="I176" i="2"/>
  <c r="E539" i="2"/>
  <c r="I665" i="2"/>
  <c r="E246" i="2"/>
  <c r="C364" i="2"/>
  <c r="E251" i="2"/>
  <c r="E366" i="2"/>
  <c r="G604" i="2"/>
  <c r="E579" i="2"/>
  <c r="G339" i="2"/>
  <c r="G450" i="2"/>
  <c r="E427" i="2"/>
  <c r="E588" i="2"/>
  <c r="I505" i="2"/>
  <c r="I600" i="2"/>
  <c r="E667" i="2"/>
  <c r="G875" i="2"/>
  <c r="E795" i="2"/>
  <c r="C917" i="2"/>
  <c r="I757" i="2"/>
  <c r="C887" i="2"/>
  <c r="G909" i="2"/>
  <c r="E848" i="2"/>
  <c r="G912" i="2"/>
  <c r="E950" i="2"/>
  <c r="I984" i="2"/>
  <c r="C353" i="2"/>
  <c r="E531" i="2"/>
  <c r="I431" i="2"/>
  <c r="E720" i="2"/>
  <c r="I637" i="2"/>
  <c r="C610" i="2"/>
  <c r="C784" i="2"/>
  <c r="C849" i="2"/>
  <c r="I866" i="2"/>
  <c r="I980" i="2"/>
  <c r="C315" i="2"/>
  <c r="G199" i="2"/>
  <c r="G142" i="2"/>
  <c r="I356" i="2"/>
  <c r="I614" i="2"/>
  <c r="E863" i="2"/>
  <c r="E76" i="2"/>
  <c r="C37" i="2"/>
  <c r="C103" i="2"/>
  <c r="E358" i="2"/>
  <c r="E465" i="2"/>
  <c r="C467" i="2"/>
  <c r="G549" i="2"/>
  <c r="I399" i="2"/>
  <c r="I374" i="2"/>
  <c r="G517" i="2"/>
  <c r="C632" i="2"/>
  <c r="E664" i="2"/>
  <c r="C886" i="2"/>
  <c r="I929" i="2"/>
  <c r="C108" i="2"/>
  <c r="I34" i="2"/>
  <c r="I279" i="2"/>
  <c r="I335" i="2"/>
  <c r="E11" i="2"/>
  <c r="E27" i="2"/>
  <c r="I98" i="2"/>
  <c r="C233" i="2"/>
  <c r="E355" i="2"/>
  <c r="I289" i="2"/>
  <c r="I96" i="2"/>
  <c r="E192" i="2"/>
  <c r="E158" i="2"/>
  <c r="C149" i="2"/>
  <c r="E25" i="2"/>
  <c r="C491" i="2"/>
  <c r="I290" i="2"/>
  <c r="E551" i="2"/>
  <c r="C139" i="2"/>
  <c r="G409" i="2"/>
  <c r="E414" i="2"/>
  <c r="C508" i="2"/>
  <c r="G266" i="2"/>
  <c r="C262" i="2"/>
  <c r="G527" i="2"/>
  <c r="C590" i="2"/>
  <c r="G469" i="2"/>
  <c r="E338" i="2"/>
  <c r="E661" i="2"/>
  <c r="E582" i="2"/>
  <c r="C554" i="2"/>
  <c r="C779" i="2"/>
  <c r="C725" i="2"/>
  <c r="I767" i="2"/>
  <c r="C895" i="2"/>
  <c r="G760" i="2"/>
  <c r="E797" i="2"/>
  <c r="E817" i="2"/>
  <c r="I934" i="2"/>
  <c r="E937" i="2"/>
  <c r="C945" i="2"/>
  <c r="C1004" i="2"/>
  <c r="I792" i="2"/>
  <c r="C306" i="2"/>
  <c r="C210" i="2"/>
  <c r="E159" i="2"/>
  <c r="C490" i="2"/>
  <c r="E84" i="2"/>
  <c r="G10" i="2"/>
  <c r="E257" i="2"/>
  <c r="C273" i="2"/>
  <c r="E512" i="2"/>
  <c r="E713" i="2"/>
  <c r="E913" i="2"/>
  <c r="C172" i="2"/>
  <c r="I183" i="2"/>
  <c r="E213" i="2"/>
  <c r="E56" i="2"/>
  <c r="I631" i="2"/>
  <c r="I302" i="2"/>
  <c r="I480" i="2"/>
  <c r="E683" i="2"/>
  <c r="G829" i="2"/>
  <c r="C990" i="2"/>
  <c r="E964" i="2"/>
  <c r="I33" i="2"/>
  <c r="C126" i="2"/>
  <c r="E166" i="2"/>
  <c r="E419" i="2"/>
  <c r="I93" i="2"/>
  <c r="I137" i="2"/>
  <c r="I29" i="2"/>
  <c r="E175" i="2"/>
  <c r="I296" i="2"/>
  <c r="C41" i="2"/>
  <c r="C473" i="2"/>
  <c r="I193" i="2"/>
  <c r="C602" i="2"/>
  <c r="E256" i="2"/>
  <c r="E536" i="2"/>
  <c r="E707" i="2"/>
  <c r="G348" i="2"/>
  <c r="I497" i="2"/>
  <c r="E501" i="2"/>
  <c r="I417" i="2"/>
  <c r="E107" i="2"/>
  <c r="E651" i="2"/>
  <c r="E425" i="2"/>
  <c r="I344" i="2"/>
  <c r="I617" i="2"/>
  <c r="G634" i="2"/>
  <c r="I540" i="2"/>
  <c r="I746" i="2"/>
  <c r="G689" i="2"/>
  <c r="E785" i="2"/>
  <c r="I698" i="2"/>
  <c r="I803" i="2"/>
  <c r="C970" i="2"/>
  <c r="G715" i="2"/>
  <c r="C839" i="2"/>
  <c r="I898" i="2"/>
  <c r="E888" i="2"/>
  <c r="E812" i="2"/>
  <c r="C855" i="2"/>
  <c r="E941" i="2"/>
  <c r="I946" i="2"/>
  <c r="E857" i="2"/>
  <c r="G883" i="2"/>
  <c r="C997" i="2"/>
  <c r="C120" i="2"/>
  <c r="I12" i="2"/>
  <c r="I42" i="2"/>
  <c r="J7" i="2"/>
  <c r="C79" i="2"/>
  <c r="G51" i="2"/>
  <c r="E144" i="2"/>
  <c r="E422" i="2"/>
  <c r="C440" i="2"/>
  <c r="I66" i="2"/>
  <c r="E318" i="2"/>
  <c r="E26" i="2"/>
  <c r="C113" i="2"/>
  <c r="I16" i="2"/>
  <c r="C133" i="2"/>
  <c r="E259" i="2"/>
  <c r="C616" i="2"/>
  <c r="E367" i="2"/>
  <c r="I449" i="2"/>
  <c r="I453" i="2"/>
  <c r="I635" i="2"/>
  <c r="C530" i="2"/>
  <c r="C525" i="2"/>
  <c r="C541" i="2"/>
  <c r="C557" i="2"/>
  <c r="C573" i="2"/>
  <c r="C589" i="2"/>
  <c r="I743" i="2"/>
  <c r="E626" i="2"/>
  <c r="E658" i="2"/>
  <c r="C731" i="2"/>
  <c r="E801" i="2"/>
  <c r="G740" i="2"/>
  <c r="E808" i="2"/>
  <c r="I62" i="2"/>
  <c r="C141" i="2"/>
  <c r="E134" i="2"/>
  <c r="I590" i="2"/>
  <c r="E752" i="2"/>
  <c r="I956" i="2"/>
  <c r="I217" i="2"/>
  <c r="C479" i="2"/>
  <c r="I395" i="2"/>
  <c r="E492" i="2"/>
  <c r="C956" i="2"/>
  <c r="C904" i="2"/>
  <c r="C891" i="2"/>
  <c r="G771" i="2"/>
  <c r="I881" i="2"/>
  <c r="C949" i="2"/>
  <c r="C226" i="2"/>
  <c r="E910" i="2"/>
  <c r="I884" i="2"/>
  <c r="E424" i="2"/>
  <c r="G121" i="2"/>
  <c r="E985" i="2"/>
  <c r="C374" i="2"/>
  <c r="I608" i="2"/>
  <c r="E82" i="2"/>
  <c r="E567" i="2"/>
  <c r="E206" i="2"/>
  <c r="C35" i="2"/>
  <c r="I498" i="2"/>
  <c r="G723" i="2"/>
  <c r="C677" i="2"/>
  <c r="G999" i="2"/>
  <c r="I114" i="2"/>
  <c r="G72" i="2"/>
  <c r="I178" i="2"/>
  <c r="E151" i="2"/>
  <c r="G327" i="2"/>
  <c r="I424" i="2"/>
  <c r="G284" i="2"/>
  <c r="C475" i="2"/>
  <c r="I502" i="2"/>
  <c r="I318" i="2"/>
  <c r="C163" i="2"/>
  <c r="I555" i="2"/>
  <c r="I336" i="2"/>
  <c r="E343" i="2"/>
  <c r="E513" i="2"/>
  <c r="C280" i="2"/>
  <c r="E288" i="2"/>
  <c r="G334" i="2"/>
  <c r="C415" i="2"/>
  <c r="I886" i="2"/>
  <c r="I872" i="2"/>
  <c r="G943" i="2"/>
  <c r="C913" i="2"/>
  <c r="I965" i="2"/>
  <c r="I982" i="2"/>
  <c r="G18" i="2"/>
  <c r="E181" i="2"/>
  <c r="C60" i="2"/>
  <c r="E146" i="2"/>
  <c r="E74" i="2"/>
  <c r="C347" i="2"/>
  <c r="E488" i="2"/>
  <c r="E508" i="2"/>
  <c r="C459" i="2"/>
  <c r="E466" i="2"/>
  <c r="G739" i="2"/>
  <c r="C708" i="2"/>
  <c r="G726" i="2"/>
  <c r="I656" i="2"/>
  <c r="C885" i="2"/>
  <c r="G823" i="2"/>
  <c r="I923" i="2"/>
  <c r="G947" i="2"/>
  <c r="G353" i="2"/>
  <c r="E637" i="2"/>
  <c r="G804" i="2"/>
  <c r="I784" i="2"/>
  <c r="G980" i="2"/>
  <c r="E315" i="2"/>
  <c r="C549" i="2"/>
  <c r="I517" i="2"/>
  <c r="C335" i="2"/>
  <c r="I355" i="2"/>
  <c r="E96" i="2"/>
  <c r="I230" i="2"/>
  <c r="E226" i="2"/>
  <c r="G149" i="2"/>
  <c r="C369" i="2"/>
  <c r="I491" i="2"/>
  <c r="C243" i="2"/>
  <c r="I485" i="2"/>
  <c r="C661" i="2"/>
  <c r="G963" i="2"/>
  <c r="I895" i="2"/>
  <c r="E969" i="2"/>
  <c r="G792" i="2"/>
  <c r="E496" i="2"/>
  <c r="C385" i="2"/>
  <c r="E183" i="2"/>
  <c r="E89" i="2"/>
  <c r="G480" i="2"/>
  <c r="G1001" i="2"/>
  <c r="C256" i="2"/>
  <c r="C497" i="2"/>
  <c r="I729" i="2"/>
  <c r="C640" i="2"/>
  <c r="G753" i="2"/>
  <c r="G704" i="2"/>
  <c r="I793" i="2"/>
  <c r="E874" i="2"/>
  <c r="I983" i="2"/>
  <c r="E319" i="2"/>
  <c r="C259" i="2"/>
  <c r="E115" i="2"/>
  <c r="G371" i="2"/>
  <c r="E515" i="2"/>
  <c r="C453" i="2"/>
  <c r="E635" i="2"/>
  <c r="E628" i="2"/>
  <c r="G877" i="2"/>
  <c r="G859" i="2"/>
  <c r="G993" i="2"/>
  <c r="C645" i="2"/>
  <c r="E868" i="2"/>
  <c r="E458" i="2"/>
  <c r="C884" i="2"/>
  <c r="C121" i="2"/>
  <c r="C329" i="2"/>
  <c r="C747" i="2"/>
  <c r="C135" i="2"/>
  <c r="C20" i="2"/>
  <c r="C461" i="2"/>
  <c r="G722" i="2"/>
  <c r="I781" i="2"/>
  <c r="C777" i="2"/>
  <c r="E998" i="2"/>
  <c r="C391" i="2"/>
  <c r="E440" i="2"/>
  <c r="I320" i="2"/>
  <c r="I592" i="2"/>
  <c r="G633" i="2"/>
  <c r="I145" i="2"/>
  <c r="E48" i="2"/>
  <c r="I58" i="2"/>
  <c r="E215" i="2"/>
  <c r="E21" i="2"/>
  <c r="C539" i="2"/>
  <c r="C433" i="2"/>
  <c r="E450" i="2"/>
  <c r="I701" i="2"/>
  <c r="C627" i="2"/>
  <c r="E875" i="2"/>
  <c r="I773" i="2"/>
  <c r="G853" i="2"/>
  <c r="E919" i="2"/>
  <c r="G431" i="2"/>
  <c r="G637" i="2"/>
  <c r="E443" i="2"/>
  <c r="E668" i="2"/>
  <c r="I64" i="2"/>
  <c r="E188" i="2"/>
  <c r="I161" i="2"/>
  <c r="E250" i="2"/>
  <c r="I149" i="2"/>
  <c r="G414" i="2"/>
  <c r="I428" i="2"/>
  <c r="C245" i="2"/>
  <c r="I469" i="2"/>
  <c r="E523" i="2"/>
  <c r="I588" i="2"/>
  <c r="E550" i="2"/>
  <c r="I648" i="2"/>
  <c r="I682" i="2"/>
  <c r="C763" i="2"/>
  <c r="C815" i="2"/>
  <c r="C937" i="2"/>
  <c r="C478" i="2"/>
  <c r="C94" i="2"/>
  <c r="C183" i="2"/>
  <c r="C380" i="2"/>
  <c r="G8" i="2"/>
  <c r="E150" i="2"/>
  <c r="C286" i="2"/>
  <c r="I707" i="2"/>
  <c r="E383" i="2"/>
  <c r="E307" i="2"/>
  <c r="E460" i="2"/>
  <c r="E553" i="2"/>
  <c r="I697" i="2"/>
  <c r="G629" i="2"/>
  <c r="I732" i="2"/>
  <c r="C578" i="2"/>
  <c r="C621" i="2"/>
  <c r="G641" i="2"/>
  <c r="E679" i="2"/>
  <c r="G688" i="2"/>
  <c r="G874" i="2"/>
  <c r="C840" i="2"/>
  <c r="I190" i="2"/>
  <c r="E66" i="2"/>
  <c r="I515" i="2"/>
  <c r="I430" i="2"/>
  <c r="I384" i="2"/>
  <c r="I791" i="2"/>
  <c r="C714" i="2"/>
  <c r="C952" i="2"/>
  <c r="I314" i="2"/>
  <c r="I680" i="2"/>
  <c r="I788" i="2"/>
  <c r="E456" i="2"/>
  <c r="E665" i="2"/>
  <c r="E420" i="2"/>
  <c r="C693" i="2"/>
  <c r="G642" i="2"/>
  <c r="G890" i="2"/>
  <c r="C50" i="2"/>
  <c r="I879" i="2"/>
  <c r="G174" i="2"/>
  <c r="G342" i="2"/>
  <c r="I985" i="2"/>
  <c r="E390" i="2"/>
  <c r="I87" i="2"/>
  <c r="G475" i="2"/>
  <c r="E90" i="2"/>
  <c r="E274" i="2"/>
  <c r="I581" i="2"/>
  <c r="E434" i="2"/>
  <c r="C546" i="2"/>
  <c r="I722" i="2"/>
  <c r="C781" i="2"/>
  <c r="I721" i="2"/>
  <c r="C770" i="2"/>
  <c r="C117" i="2"/>
  <c r="I146" i="2"/>
  <c r="G337" i="2"/>
  <c r="E961" i="2"/>
  <c r="I97" i="2"/>
  <c r="E41" i="2"/>
  <c r="I551" i="2"/>
  <c r="I364" i="2"/>
  <c r="I303" i="2"/>
  <c r="G387" i="2"/>
  <c r="C498" i="2"/>
  <c r="I889" i="2"/>
  <c r="C879" i="2"/>
  <c r="E897" i="2"/>
  <c r="E871" i="2"/>
  <c r="E947" i="2"/>
  <c r="E114" i="2"/>
  <c r="G145" i="2"/>
  <c r="G92" i="2"/>
  <c r="I148" i="2"/>
  <c r="I48" i="2"/>
  <c r="I456" i="2"/>
  <c r="C102" i="2"/>
  <c r="I215" i="2"/>
  <c r="C296" i="2"/>
  <c r="E36" i="2"/>
  <c r="I21" i="2"/>
  <c r="E127" i="2"/>
  <c r="C5" i="2"/>
  <c r="E503" i="2"/>
  <c r="C441" i="2"/>
  <c r="E269" i="2"/>
  <c r="G504" i="2"/>
  <c r="E433" i="2"/>
  <c r="C458" i="2"/>
  <c r="G579" i="2"/>
  <c r="C514" i="2"/>
  <c r="C339" i="2"/>
  <c r="C387" i="2"/>
  <c r="I647" i="2"/>
  <c r="I630" i="2"/>
  <c r="E505" i="2"/>
  <c r="C600" i="2"/>
  <c r="E568" i="2"/>
  <c r="G667" i="2"/>
  <c r="I627" i="2"/>
  <c r="C705" i="2"/>
  <c r="I915" i="2"/>
  <c r="I764" i="2"/>
  <c r="I820" i="2"/>
  <c r="C955" i="2"/>
  <c r="C794" i="2"/>
  <c r="G757" i="2"/>
  <c r="C853" i="2"/>
  <c r="I919" i="2"/>
  <c r="E912" i="2"/>
  <c r="C850" i="2"/>
  <c r="I903" i="2"/>
  <c r="I947" i="2"/>
  <c r="G944" i="2"/>
  <c r="E973" i="2"/>
  <c r="G531" i="2"/>
  <c r="C637" i="2"/>
  <c r="E779" i="2"/>
  <c r="C804" i="2"/>
  <c r="I828" i="2"/>
  <c r="C960" i="2"/>
  <c r="C980" i="2"/>
  <c r="I199" i="2"/>
  <c r="C142" i="2"/>
  <c r="I67" i="2"/>
  <c r="E136" i="2"/>
  <c r="I297" i="2"/>
  <c r="E556" i="2"/>
  <c r="I942" i="2"/>
  <c r="G76" i="2"/>
  <c r="C68" i="2"/>
  <c r="E560" i="2"/>
  <c r="C129" i="2"/>
  <c r="G358" i="2"/>
  <c r="G465" i="2"/>
  <c r="C399" i="2"/>
  <c r="C745" i="2"/>
  <c r="G929" i="2"/>
  <c r="C13" i="2"/>
  <c r="E19" i="2"/>
  <c r="E161" i="2"/>
  <c r="E83" i="2"/>
  <c r="G407" i="2"/>
  <c r="C289" i="2"/>
  <c r="E346" i="2"/>
  <c r="E167" i="2"/>
  <c r="E295" i="2"/>
  <c r="C158" i="2"/>
  <c r="I528" i="2"/>
  <c r="C80" i="2"/>
  <c r="C118" i="2"/>
  <c r="E491" i="2"/>
  <c r="I616" i="2"/>
  <c r="C171" i="2"/>
  <c r="I596" i="2"/>
  <c r="G243" i="2"/>
  <c r="E266" i="2"/>
  <c r="G245" i="2"/>
  <c r="C367" i="2"/>
  <c r="C612" i="2"/>
  <c r="C469" i="2"/>
  <c r="E309" i="2"/>
  <c r="E396" i="2"/>
  <c r="C563" i="2"/>
  <c r="G661" i="2"/>
  <c r="I548" i="2"/>
  <c r="E605" i="2"/>
  <c r="E735" i="2"/>
  <c r="G738" i="2"/>
  <c r="G730" i="2"/>
  <c r="G767" i="2"/>
  <c r="E895" i="2"/>
  <c r="E760" i="2"/>
  <c r="G797" i="2"/>
  <c r="E934" i="2"/>
  <c r="C953" i="2"/>
  <c r="G969" i="2"/>
  <c r="E945" i="2"/>
  <c r="E792" i="2"/>
  <c r="C271" i="2"/>
  <c r="E478" i="2"/>
  <c r="G159" i="2"/>
  <c r="I47" i="2"/>
  <c r="I385" i="2"/>
  <c r="E292" i="2"/>
  <c r="I800" i="2"/>
  <c r="G922" i="2"/>
  <c r="I902" i="2"/>
  <c r="G52" i="2"/>
  <c r="G172" i="2"/>
  <c r="C366" i="2"/>
  <c r="E380" i="2"/>
  <c r="C628" i="2"/>
  <c r="I829" i="2"/>
  <c r="E880" i="2"/>
  <c r="G990" i="2"/>
  <c r="G964" i="2"/>
  <c r="I991" i="2"/>
  <c r="I43" i="2"/>
  <c r="C166" i="2"/>
  <c r="G419" i="2"/>
  <c r="I79" i="2"/>
  <c r="I37" i="2"/>
  <c r="C181" i="2"/>
  <c r="I346" i="2"/>
  <c r="G236" i="2"/>
  <c r="I71" i="2"/>
  <c r="I191" i="2"/>
  <c r="E193" i="2"/>
  <c r="C500" i="2"/>
  <c r="E497" i="2"/>
  <c r="C501" i="2"/>
  <c r="I724" i="2"/>
  <c r="G307" i="2"/>
  <c r="I208" i="2"/>
  <c r="C537" i="2"/>
  <c r="C553" i="2"/>
  <c r="E432" i="2"/>
  <c r="I634" i="2"/>
  <c r="C729" i="2"/>
  <c r="E621" i="2"/>
  <c r="I609" i="2"/>
  <c r="I625" i="2"/>
  <c r="I641" i="2"/>
  <c r="G698" i="2"/>
  <c r="G640" i="2"/>
  <c r="C700" i="2"/>
  <c r="I789" i="2"/>
  <c r="E834" i="2"/>
  <c r="C688" i="2"/>
  <c r="C715" i="2"/>
  <c r="E793" i="2"/>
  <c r="C856" i="2"/>
  <c r="I953" i="2"/>
  <c r="G857" i="2"/>
  <c r="C983" i="2"/>
  <c r="E954" i="2"/>
  <c r="C24" i="2"/>
  <c r="I54" i="2"/>
  <c r="G153" i="2"/>
  <c r="L7" i="2"/>
  <c r="E157" i="2"/>
  <c r="E51" i="2"/>
  <c r="E165" i="2"/>
  <c r="E132" i="2"/>
  <c r="E239" i="2"/>
  <c r="G636" i="2"/>
  <c r="C319" i="2"/>
  <c r="E47" i="2"/>
  <c r="I340" i="2"/>
  <c r="G26" i="2"/>
  <c r="C46" i="2"/>
  <c r="C232" i="2"/>
  <c r="C613" i="2"/>
  <c r="C169" i="2"/>
  <c r="C665" i="2"/>
  <c r="E225" i="2"/>
  <c r="E619" i="2"/>
  <c r="C449" i="2"/>
  <c r="I223" i="2"/>
  <c r="E298" i="2"/>
  <c r="C303" i="2"/>
  <c r="I331" i="2"/>
  <c r="I371" i="2"/>
  <c r="E585" i="2"/>
  <c r="C476" i="2"/>
  <c r="E507" i="2"/>
  <c r="E525" i="2"/>
  <c r="E541" i="2"/>
  <c r="C691" i="2"/>
  <c r="C626" i="2"/>
  <c r="C658" i="2"/>
  <c r="C643" i="2"/>
  <c r="E714" i="2"/>
  <c r="I762" i="2"/>
  <c r="C859" i="2"/>
  <c r="I740" i="2"/>
  <c r="E841" i="2"/>
  <c r="I908" i="2"/>
  <c r="C114" i="2"/>
  <c r="E207" i="2"/>
  <c r="C134" i="2"/>
  <c r="I251" i="2"/>
  <c r="E481" i="2"/>
  <c r="G263" i="2"/>
  <c r="C258" i="2"/>
  <c r="E569" i="2"/>
  <c r="E864" i="2"/>
  <c r="E285" i="2"/>
  <c r="E479" i="2"/>
  <c r="E280" i="2"/>
  <c r="G645" i="2"/>
  <c r="E701" i="2"/>
  <c r="I913" i="2"/>
  <c r="E642" i="2"/>
  <c r="C771" i="2"/>
  <c r="C967" i="2"/>
  <c r="I890" i="2"/>
  <c r="C272" i="2"/>
  <c r="I59" i="2"/>
  <c r="C587" i="2"/>
  <c r="I452" i="2"/>
  <c r="G884" i="2"/>
  <c r="G911" i="2"/>
  <c r="E960" i="2"/>
  <c r="E17" i="2"/>
  <c r="E174" i="2"/>
  <c r="G861" i="2"/>
  <c r="C522" i="2"/>
  <c r="E601" i="2"/>
  <c r="C981" i="2"/>
  <c r="I962" i="2"/>
  <c r="E201" i="2"/>
  <c r="I372" i="2"/>
  <c r="I206" i="2"/>
  <c r="E125" i="2"/>
  <c r="E611" i="2"/>
  <c r="I780" i="2"/>
  <c r="I999" i="2"/>
  <c r="I108" i="2"/>
  <c r="I13" i="2"/>
  <c r="I72" i="2"/>
  <c r="I438" i="2"/>
  <c r="C151" i="2"/>
  <c r="I327" i="2"/>
  <c r="C164" i="2"/>
  <c r="C502" i="2"/>
  <c r="E326" i="2"/>
  <c r="I136" i="2"/>
  <c r="G143" i="2"/>
  <c r="E555" i="2"/>
  <c r="I352" i="2"/>
  <c r="G513" i="2"/>
  <c r="E564" i="2"/>
  <c r="E529" i="2"/>
  <c r="C756" i="2"/>
  <c r="C897" i="2"/>
  <c r="E872" i="2"/>
  <c r="C824" i="2"/>
  <c r="C971" i="2"/>
  <c r="I267" i="2"/>
  <c r="E60" i="2"/>
  <c r="C253" i="2"/>
  <c r="G488" i="2"/>
  <c r="E596" i="2"/>
  <c r="E476" i="2"/>
  <c r="C509" i="2"/>
  <c r="C818" i="2"/>
  <c r="I807" i="2"/>
  <c r="I825" i="2"/>
  <c r="C802" i="2"/>
  <c r="E334" i="2"/>
  <c r="G461" i="2"/>
  <c r="I510" i="2"/>
  <c r="E323" i="2"/>
  <c r="E603" i="2"/>
  <c r="G518" i="2"/>
  <c r="I529" i="2"/>
  <c r="C718" i="2"/>
  <c r="E734" i="2"/>
  <c r="I696" i="2"/>
  <c r="G754" i="2"/>
  <c r="C847" i="2"/>
  <c r="G821" i="2"/>
  <c r="C896" i="2"/>
  <c r="G918" i="2"/>
  <c r="G935" i="2"/>
  <c r="C943" i="2"/>
  <c r="G975" i="2"/>
  <c r="E965" i="2"/>
  <c r="G982" i="2"/>
  <c r="I1002" i="2"/>
  <c r="G117" i="2"/>
  <c r="E4" i="2"/>
  <c r="I185" i="2"/>
  <c r="I74" i="2"/>
  <c r="E209" i="2"/>
  <c r="G253" i="2"/>
  <c r="C521" i="2"/>
  <c r="I488" i="2"/>
  <c r="G363" i="2"/>
  <c r="E459" i="2"/>
  <c r="E592" i="2"/>
  <c r="E509" i="2"/>
  <c r="G519" i="2"/>
  <c r="E535" i="2"/>
  <c r="E633" i="2"/>
  <c r="E597" i="2"/>
  <c r="I624" i="2"/>
  <c r="I726" i="2"/>
  <c r="I751" i="2"/>
  <c r="C928" i="2"/>
  <c r="G958" i="2"/>
  <c r="G974" i="2"/>
  <c r="I182" i="2"/>
  <c r="E923" i="2"/>
  <c r="C986" i="2"/>
  <c r="G699" i="2"/>
  <c r="I334" i="2"/>
  <c r="E461" i="2"/>
  <c r="G323" i="2"/>
  <c r="I603" i="2"/>
  <c r="C518" i="2"/>
  <c r="C529" i="2"/>
  <c r="E718" i="2"/>
  <c r="E686" i="2"/>
  <c r="E756" i="2"/>
  <c r="I737" i="2"/>
  <c r="E781" i="2"/>
  <c r="C819" i="2"/>
  <c r="C754" i="2"/>
  <c r="I821" i="2"/>
  <c r="C721" i="2"/>
  <c r="E755" i="2"/>
  <c r="G872" i="2"/>
  <c r="E918" i="2"/>
  <c r="E935" i="2"/>
  <c r="C975" i="2"/>
  <c r="G873" i="2"/>
  <c r="E982" i="2"/>
  <c r="G933" i="2"/>
  <c r="C998" i="2"/>
  <c r="C18" i="2"/>
  <c r="I117" i="2"/>
  <c r="G4" i="2"/>
  <c r="E391" i="2"/>
  <c r="I198" i="2"/>
  <c r="I60" i="2"/>
  <c r="G146" i="2"/>
  <c r="I423" i="2"/>
  <c r="C337" i="2"/>
  <c r="E521" i="2"/>
  <c r="C565" i="2"/>
  <c r="I347" i="2"/>
  <c r="C488" i="2"/>
  <c r="C411" i="2"/>
  <c r="G547" i="2"/>
  <c r="E439" i="2"/>
  <c r="G652" i="2"/>
  <c r="G379" i="2"/>
  <c r="C620" i="2"/>
  <c r="I739" i="2"/>
  <c r="I684" i="2"/>
  <c r="C759" i="2"/>
  <c r="G751" i="2"/>
  <c r="G825" i="2"/>
  <c r="I958" i="2"/>
  <c r="I957" i="2"/>
  <c r="G656" i="2"/>
  <c r="I823" i="2"/>
  <c r="C923" i="2"/>
  <c r="E268" i="2"/>
  <c r="C699" i="2"/>
  <c r="C581" i="2"/>
  <c r="E510" i="2"/>
  <c r="C323" i="2"/>
  <c r="C742" i="2"/>
  <c r="I718" i="2"/>
  <c r="I734" i="2"/>
  <c r="C659" i="2"/>
  <c r="E696" i="2"/>
  <c r="I819" i="2"/>
  <c r="I754" i="2"/>
  <c r="E847" i="2"/>
  <c r="E821" i="2"/>
  <c r="G755" i="2"/>
  <c r="E777" i="2"/>
  <c r="E824" i="2"/>
  <c r="C918" i="2"/>
  <c r="C935" i="2"/>
  <c r="E943" i="2"/>
  <c r="I873" i="2"/>
  <c r="E996" i="2"/>
  <c r="E1002" i="2"/>
  <c r="E184" i="2"/>
  <c r="G391" i="2"/>
  <c r="E198" i="2"/>
  <c r="G60" i="2"/>
  <c r="E177" i="2"/>
  <c r="C146" i="2"/>
  <c r="E185" i="2"/>
  <c r="C74" i="2"/>
  <c r="C209" i="2"/>
  <c r="C543" i="2"/>
  <c r="I459" i="2"/>
  <c r="I439" i="2"/>
  <c r="I545" i="2"/>
  <c r="G561" i="2"/>
  <c r="G577" i="2"/>
  <c r="G593" i="2"/>
  <c r="I633" i="2"/>
  <c r="I620" i="2"/>
  <c r="C684" i="2"/>
  <c r="C624" i="2"/>
  <c r="C726" i="2"/>
  <c r="C825" i="2"/>
  <c r="I928" i="2"/>
  <c r="E957" i="2"/>
  <c r="C182" i="2"/>
  <c r="E986" i="2"/>
  <c r="E791" i="2"/>
  <c r="G626" i="2"/>
  <c r="I658" i="2"/>
  <c r="I643" i="2"/>
  <c r="E740" i="2"/>
  <c r="G841" i="2"/>
  <c r="I869" i="2"/>
  <c r="E920" i="2"/>
  <c r="I993" i="2"/>
  <c r="C481" i="2"/>
  <c r="C569" i="2"/>
  <c r="G805" i="2"/>
  <c r="I833" i="2"/>
  <c r="C395" i="2"/>
  <c r="I645" i="2"/>
  <c r="E949" i="2"/>
  <c r="E706" i="2"/>
  <c r="E653" i="2"/>
  <c r="I121" i="2"/>
  <c r="E861" i="2"/>
  <c r="G836" i="2"/>
  <c r="C865" i="2"/>
  <c r="C201" i="2"/>
  <c r="I32" i="2"/>
  <c r="E216" i="2"/>
  <c r="I390" i="2"/>
  <c r="C611" i="2"/>
  <c r="C723" i="2"/>
  <c r="I151" i="2"/>
  <c r="E135" i="2"/>
  <c r="E284" i="2"/>
  <c r="G326" i="2"/>
  <c r="I90" i="2"/>
  <c r="G20" i="2"/>
  <c r="C143" i="2"/>
  <c r="C555" i="2"/>
  <c r="I265" i="2"/>
  <c r="G274" i="2"/>
  <c r="G288" i="2"/>
  <c r="G581" i="2"/>
  <c r="I323" i="2"/>
  <c r="G603" i="2"/>
  <c r="G718" i="2"/>
  <c r="G734" i="2"/>
  <c r="I686" i="2"/>
  <c r="C737" i="2"/>
  <c r="C696" i="2"/>
  <c r="I755" i="2"/>
  <c r="I777" i="2"/>
  <c r="G816" i="2"/>
  <c r="G896" i="2"/>
  <c r="I918" i="2"/>
  <c r="C965" i="2"/>
  <c r="C982" i="2"/>
  <c r="E933" i="2"/>
  <c r="C184" i="2"/>
  <c r="E117" i="2"/>
  <c r="I391" i="2"/>
  <c r="C198" i="2"/>
  <c r="E253" i="2"/>
  <c r="E423" i="2"/>
  <c r="E337" i="2"/>
  <c r="I565" i="2"/>
  <c r="I543" i="2"/>
  <c r="C547" i="2"/>
  <c r="G592" i="2"/>
  <c r="E652" i="2"/>
  <c r="C379" i="2"/>
  <c r="G509" i="2"/>
  <c r="I535" i="2"/>
  <c r="C545" i="2"/>
  <c r="E692" i="2"/>
  <c r="E684" i="2"/>
  <c r="E759" i="2"/>
  <c r="E624" i="2"/>
  <c r="E726" i="2"/>
  <c r="C837" i="2"/>
  <c r="E825" i="2"/>
  <c r="C958" i="2"/>
  <c r="C974" i="2"/>
  <c r="E182" i="2"/>
  <c r="C656" i="2"/>
  <c r="C823" i="2"/>
  <c r="G923" i="2"/>
  <c r="E573" i="2"/>
  <c r="G791" i="2"/>
  <c r="C702" i="2"/>
  <c r="I714" i="2"/>
  <c r="E762" i="2"/>
  <c r="E877" i="2"/>
  <c r="C801" i="2"/>
  <c r="I841" i="2"/>
  <c r="I977" i="2"/>
  <c r="C993" i="2"/>
  <c r="E62" i="2"/>
  <c r="C263" i="2"/>
  <c r="C680" i="2"/>
  <c r="C805" i="2"/>
  <c r="I752" i="2"/>
  <c r="G860" i="2"/>
  <c r="E645" i="2"/>
  <c r="I771" i="2"/>
  <c r="E932" i="2"/>
  <c r="I587" i="2"/>
  <c r="G653" i="2"/>
  <c r="C911" i="2"/>
  <c r="I342" i="2"/>
  <c r="G329" i="2"/>
  <c r="G448" i="2"/>
  <c r="C670" i="2"/>
  <c r="E836" i="2"/>
  <c r="I865" i="2"/>
  <c r="C921" i="2"/>
  <c r="G206" i="2"/>
  <c r="G35" i="2"/>
  <c r="G216" i="2"/>
  <c r="C390" i="2"/>
  <c r="I747" i="2"/>
  <c r="E999" i="2"/>
  <c r="C72" i="2"/>
  <c r="I281" i="2"/>
  <c r="E119" i="2"/>
  <c r="C284" i="2"/>
  <c r="I475" i="2"/>
  <c r="G265" i="2"/>
  <c r="G343" i="2"/>
  <c r="C274" i="2"/>
  <c r="C288" i="2"/>
  <c r="I699" i="2"/>
  <c r="G510" i="2"/>
  <c r="E415" i="2"/>
  <c r="I518" i="2"/>
  <c r="G529" i="2"/>
  <c r="E742" i="2"/>
  <c r="C734" i="2"/>
  <c r="I756" i="2"/>
  <c r="C722" i="2"/>
  <c r="I659" i="2"/>
  <c r="E721" i="2"/>
  <c r="E896" i="2"/>
  <c r="I975" i="2"/>
  <c r="C873" i="2"/>
  <c r="G996" i="2"/>
  <c r="I933" i="2"/>
  <c r="C1002" i="2"/>
  <c r="I998" i="2"/>
  <c r="G184" i="2"/>
  <c r="I18" i="2"/>
  <c r="I177" i="2"/>
  <c r="G185" i="2"/>
  <c r="G74" i="2"/>
  <c r="I253" i="2"/>
  <c r="I337" i="2"/>
  <c r="E565" i="2"/>
  <c r="G347" i="2"/>
  <c r="C363" i="2"/>
  <c r="G411" i="2"/>
  <c r="G439" i="2"/>
  <c r="C652" i="2"/>
  <c r="I379" i="2"/>
  <c r="I509" i="2"/>
  <c r="E519" i="2"/>
  <c r="C535" i="2"/>
  <c r="E545" i="2"/>
  <c r="E561" i="2"/>
  <c r="E577" i="2"/>
  <c r="E593" i="2"/>
  <c r="E620" i="2"/>
  <c r="C692" i="2"/>
  <c r="C739" i="2"/>
  <c r="G684" i="2"/>
  <c r="G759" i="2"/>
  <c r="C597" i="2"/>
  <c r="C751" i="2"/>
  <c r="I837" i="2"/>
  <c r="E928" i="2"/>
  <c r="G182" i="2"/>
  <c r="E656" i="2"/>
  <c r="G986" i="2"/>
  <c r="A7" i="1"/>
  <c r="A608" i="7" l="1"/>
  <c r="B607" i="7"/>
  <c r="A9" i="6"/>
  <c r="A11" i="6"/>
  <c r="A8" i="5"/>
  <c r="A12" i="4"/>
  <c r="A13" i="3"/>
  <c r="J8" i="2"/>
  <c r="J9" i="2" s="1"/>
  <c r="J10" i="2" s="1"/>
  <c r="L8" i="2"/>
  <c r="K8" i="2"/>
  <c r="A8" i="1"/>
  <c r="A9" i="1" s="1"/>
  <c r="B608" i="7" l="1"/>
  <c r="A609" i="7"/>
  <c r="A13" i="6"/>
  <c r="A9" i="5"/>
  <c r="A13" i="4"/>
  <c r="A16" i="4"/>
  <c r="A14" i="3"/>
  <c r="K9" i="2"/>
  <c r="K10" i="2" s="1"/>
  <c r="L9" i="2"/>
  <c r="J13" i="2"/>
  <c r="A10" i="1"/>
  <c r="A610" i="7" l="1"/>
  <c r="B609" i="7"/>
  <c r="A17" i="6"/>
  <c r="A10" i="5"/>
  <c r="A19" i="4"/>
  <c r="A16" i="3"/>
  <c r="K13" i="2"/>
  <c r="K14" i="2" s="1"/>
  <c r="L10" i="2"/>
  <c r="J14" i="2"/>
  <c r="A11" i="1"/>
  <c r="A611" i="7" l="1"/>
  <c r="B610" i="7"/>
  <c r="A18" i="6"/>
  <c r="A11" i="5"/>
  <c r="A13" i="5" s="1"/>
  <c r="A14" i="5" s="1"/>
  <c r="A15" i="5" s="1"/>
  <c r="A16" i="5" s="1"/>
  <c r="A17" i="5" s="1"/>
  <c r="A18" i="5" s="1"/>
  <c r="A20" i="5" s="1"/>
  <c r="A21" i="5" s="1"/>
  <c r="A22" i="5" s="1"/>
  <c r="A23" i="5" s="1"/>
  <c r="A24" i="5" s="1"/>
  <c r="A25" i="5" s="1"/>
  <c r="A27" i="5" s="1"/>
  <c r="A28" i="5" s="1"/>
  <c r="A22" i="4"/>
  <c r="A18" i="3"/>
  <c r="A20" i="3"/>
  <c r="J15" i="2"/>
  <c r="K15" i="2"/>
  <c r="L13" i="2"/>
  <c r="L14" i="2" s="1"/>
  <c r="L15" i="2" s="1"/>
  <c r="A12" i="1"/>
  <c r="A612" i="7" l="1"/>
  <c r="B611" i="7"/>
  <c r="A19" i="6"/>
  <c r="A28" i="4"/>
  <c r="A25" i="4"/>
  <c r="A29" i="4"/>
  <c r="A30" i="4" s="1"/>
  <c r="A22" i="3"/>
  <c r="A24" i="3" s="1"/>
  <c r="A28" i="3" s="1"/>
  <c r="A30" i="3" s="1"/>
  <c r="A32" i="3" s="1"/>
  <c r="A34" i="3" s="1"/>
  <c r="A36" i="3" s="1"/>
  <c r="A38" i="3" s="1"/>
  <c r="A41" i="3" s="1"/>
  <c r="A42" i="3" s="1"/>
  <c r="A44" i="3" s="1"/>
  <c r="A45" i="3" s="1"/>
  <c r="A46" i="3" s="1"/>
  <c r="A48" i="3" s="1"/>
  <c r="A49" i="3" s="1"/>
  <c r="A50" i="3" s="1"/>
  <c r="A51" i="3" s="1"/>
  <c r="A52" i="3" s="1"/>
  <c r="A53" i="3" s="1"/>
  <c r="A55" i="3" s="1"/>
  <c r="A56" i="3" s="1"/>
  <c r="A57" i="3" s="1"/>
  <c r="A59" i="3" s="1"/>
  <c r="A60" i="3" s="1"/>
  <c r="A61" i="3" s="1"/>
  <c r="A62" i="3" s="1"/>
  <c r="A63" i="3" s="1"/>
  <c r="A65" i="3" s="1"/>
  <c r="A67" i="3" s="1"/>
  <c r="A68" i="3" s="1"/>
  <c r="A69" i="3" s="1"/>
  <c r="A70" i="3" s="1"/>
  <c r="A72" i="3" s="1"/>
  <c r="A73" i="3" s="1"/>
  <c r="A74" i="3" s="1"/>
  <c r="A75" i="3" s="1"/>
  <c r="A76" i="3" s="1"/>
  <c r="A77" i="3" s="1"/>
  <c r="A78" i="3" s="1"/>
  <c r="A80" i="3" s="1"/>
  <c r="A83" i="3" s="1"/>
  <c r="A85" i="3" s="1"/>
  <c r="A87" i="3" s="1"/>
  <c r="A89" i="3" s="1"/>
  <c r="A91" i="3" s="1"/>
  <c r="A93" i="3" s="1"/>
  <c r="A96" i="3" s="1"/>
  <c r="A98" i="3" s="1"/>
  <c r="A100" i="3" s="1"/>
  <c r="A102" i="3" s="1"/>
  <c r="A104" i="3" s="1"/>
  <c r="A106" i="3" s="1"/>
  <c r="A109" i="3" s="1"/>
  <c r="A110" i="3" s="1"/>
  <c r="A111" i="3" s="1"/>
  <c r="A113" i="3" s="1"/>
  <c r="A114" i="3" s="1"/>
  <c r="A115" i="3" s="1"/>
  <c r="A116" i="3" s="1"/>
  <c r="A118" i="3" s="1"/>
  <c r="A119" i="3" s="1"/>
  <c r="A120" i="3" s="1"/>
  <c r="A121" i="3" s="1"/>
  <c r="A123" i="3" s="1"/>
  <c r="A125" i="3" s="1"/>
  <c r="A127" i="3" s="1"/>
  <c r="A130" i="3" s="1"/>
  <c r="A132" i="3" s="1"/>
  <c r="A134" i="3" s="1"/>
  <c r="A136" i="3" s="1"/>
  <c r="A138" i="3" s="1"/>
  <c r="A140" i="3" s="1"/>
  <c r="A143" i="3" s="1"/>
  <c r="A144" i="3" s="1"/>
  <c r="A146" i="3" s="1"/>
  <c r="A147" i="3" s="1"/>
  <c r="A149" i="3" s="1"/>
  <c r="A151" i="3" s="1"/>
  <c r="A152" i="3" s="1"/>
  <c r="A154" i="3" s="1"/>
  <c r="A156" i="3" s="1"/>
  <c r="A158" i="3" s="1"/>
  <c r="A160" i="3" s="1"/>
  <c r="A163" i="3" s="1"/>
  <c r="A164" i="3" s="1"/>
  <c r="A166" i="3" s="1"/>
  <c r="A168" i="3" s="1"/>
  <c r="A170" i="3" s="1"/>
  <c r="A172" i="3" s="1"/>
  <c r="A174" i="3" s="1"/>
  <c r="A176" i="3" s="1"/>
  <c r="A178" i="3" s="1"/>
  <c r="A180" i="3" s="1"/>
  <c r="K16" i="2"/>
  <c r="K17" i="2" s="1"/>
  <c r="K18" i="2" s="1"/>
  <c r="J16" i="2"/>
  <c r="L16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8" i="1" s="1"/>
  <c r="A39" i="1" s="1"/>
  <c r="A40" i="1" s="1"/>
  <c r="A41" i="1" s="1"/>
  <c r="A42" i="1" s="1"/>
  <c r="A44" i="1" s="1"/>
  <c r="A45" i="1" s="1"/>
  <c r="A46" i="1" s="1"/>
  <c r="A47" i="1" s="1"/>
  <c r="A48" i="1" s="1"/>
  <c r="A49" i="1" s="1"/>
  <c r="A51" i="1" s="1"/>
  <c r="A52" i="1" s="1"/>
  <c r="A53" i="1" s="1"/>
  <c r="A54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8" i="1" s="1"/>
  <c r="A70" i="1" s="1"/>
  <c r="A71" i="1" s="1"/>
  <c r="A73" i="1" s="1"/>
  <c r="A74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9" i="1" s="1"/>
  <c r="A100" i="1" s="1"/>
  <c r="A101" i="1" s="1"/>
  <c r="A102" i="1" s="1"/>
  <c r="A103" i="1" s="1"/>
  <c r="A104" i="1" s="1"/>
  <c r="A106" i="1" s="1"/>
  <c r="A108" i="1" s="1"/>
  <c r="A109" i="1" s="1"/>
  <c r="A111" i="1" s="1"/>
  <c r="A112" i="1" s="1"/>
  <c r="A114" i="1" s="1"/>
  <c r="A115" i="1" s="1"/>
  <c r="A117" i="1" s="1"/>
  <c r="A118" i="1" s="1"/>
  <c r="A119" i="1" s="1"/>
  <c r="A121" i="1" s="1"/>
  <c r="A122" i="1" s="1"/>
  <c r="A123" i="1" s="1"/>
  <c r="A124" i="1" s="1"/>
  <c r="A126" i="1" s="1"/>
  <c r="A128" i="1" s="1"/>
  <c r="A129" i="1" s="1"/>
  <c r="A130" i="1" s="1"/>
  <c r="A131" i="1" s="1"/>
  <c r="A132" i="1" s="1"/>
  <c r="A133" i="1" s="1"/>
  <c r="A134" i="1" s="1"/>
  <c r="A135" i="1" s="1"/>
  <c r="A136" i="1" s="1"/>
  <c r="A138" i="1" s="1"/>
  <c r="A140" i="1" s="1"/>
  <c r="A141" i="1" s="1"/>
  <c r="A142" i="1" s="1"/>
  <c r="A144" i="1" s="1"/>
  <c r="A145" i="1" s="1"/>
  <c r="A146" i="1" s="1"/>
  <c r="A148" i="1" s="1"/>
  <c r="A150" i="1" s="1"/>
  <c r="A152" i="1" s="1"/>
  <c r="A153" i="1" s="1"/>
  <c r="A154" i="1" s="1"/>
  <c r="A157" i="1" s="1"/>
  <c r="A158" i="1" s="1"/>
  <c r="A159" i="1" s="1"/>
  <c r="A160" i="1" s="1"/>
  <c r="A162" i="1" s="1"/>
  <c r="A163" i="1" s="1"/>
  <c r="A164" i="1" s="1"/>
  <c r="A165" i="1" s="1"/>
  <c r="A166" i="1" s="1"/>
  <c r="A167" i="1" s="1"/>
  <c r="A170" i="1" s="1"/>
  <c r="A173" i="1" s="1"/>
  <c r="A174" i="1" s="1"/>
  <c r="A176" i="1" s="1"/>
  <c r="A177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5" i="1" s="1"/>
  <c r="A216" i="1" s="1"/>
  <c r="A217" i="1" s="1"/>
  <c r="A218" i="1" s="1"/>
  <c r="A220" i="1" s="1"/>
  <c r="A221" i="1" s="1"/>
  <c r="A223" i="1" s="1"/>
  <c r="A224" i="1" s="1"/>
  <c r="A225" i="1" s="1"/>
  <c r="J17" i="2" l="1"/>
  <c r="J18" i="2" s="1"/>
  <c r="J19" i="2" s="1"/>
  <c r="J20" i="2" s="1"/>
  <c r="J21" i="2" s="1"/>
  <c r="J23" i="2" s="1"/>
  <c r="J24" i="2" s="1"/>
  <c r="J25" i="2" s="1"/>
  <c r="B612" i="7"/>
  <c r="A613" i="7"/>
  <c r="A20" i="6"/>
  <c r="A21" i="6" s="1"/>
  <c r="A22" i="6" s="1"/>
  <c r="A23" i="6" s="1"/>
  <c r="A24" i="6" s="1"/>
  <c r="A25" i="6" s="1"/>
  <c r="A26" i="6" s="1"/>
  <c r="A27" i="6" s="1"/>
  <c r="A28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2" i="6" s="1"/>
  <c r="A153" i="6" s="1"/>
  <c r="A154" i="6" s="1"/>
  <c r="A155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9" i="6" s="1"/>
  <c r="A210" i="6" s="1"/>
  <c r="A211" i="6" s="1"/>
  <c r="A212" i="6" s="1"/>
  <c r="A213" i="6" s="1"/>
  <c r="A215" i="6" s="1"/>
  <c r="A216" i="6" s="1"/>
  <c r="A217" i="6" s="1"/>
  <c r="A218" i="6" s="1"/>
  <c r="A219" i="6" s="1"/>
  <c r="A220" i="6" s="1"/>
  <c r="A221" i="6" s="1"/>
  <c r="A222" i="6" s="1"/>
  <c r="A224" i="6" s="1"/>
  <c r="A225" i="6" s="1"/>
  <c r="A226" i="6" s="1"/>
  <c r="A227" i="6" s="1"/>
  <c r="A228" i="6" s="1"/>
  <c r="A230" i="6" s="1"/>
  <c r="A231" i="6" s="1"/>
  <c r="A232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6" i="6" s="1"/>
  <c r="A247" i="6" s="1"/>
  <c r="A251" i="6" s="1"/>
  <c r="A253" i="6" s="1"/>
  <c r="A256" i="6" s="1"/>
  <c r="A257" i="6" s="1"/>
  <c r="A258" i="6" s="1"/>
  <c r="A260" i="6" s="1"/>
  <c r="A264" i="6" s="1"/>
  <c r="A267" i="6" s="1"/>
  <c r="A268" i="6" s="1"/>
  <c r="A271" i="6" s="1"/>
  <c r="A273" i="6" s="1"/>
  <c r="A276" i="6" s="1"/>
  <c r="A278" i="6" s="1"/>
  <c r="A281" i="6" s="1"/>
  <c r="A283" i="6" s="1"/>
  <c r="A285" i="6" s="1"/>
  <c r="A288" i="6" s="1"/>
  <c r="A291" i="6" s="1"/>
  <c r="A292" i="6" s="1"/>
  <c r="A293" i="6" s="1"/>
  <c r="A294" i="6" s="1"/>
  <c r="A295" i="6" s="1"/>
  <c r="A296" i="6" s="1"/>
  <c r="A298" i="6" s="1"/>
  <c r="A299" i="6" s="1"/>
  <c r="A300" i="6" s="1"/>
  <c r="A301" i="6" s="1"/>
  <c r="A302" i="6" s="1"/>
  <c r="A303" i="6" s="1"/>
  <c r="A304" i="6" s="1"/>
  <c r="A305" i="6" s="1"/>
  <c r="A308" i="6" s="1"/>
  <c r="A310" i="6" s="1"/>
  <c r="A312" i="6" s="1"/>
  <c r="A314" i="6" s="1"/>
  <c r="A317" i="6" s="1"/>
  <c r="A320" i="6" s="1"/>
  <c r="A31" i="4"/>
  <c r="A32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2" i="4" s="1"/>
  <c r="A63" i="4" s="1"/>
  <c r="A64" i="4" s="1"/>
  <c r="A65" i="4" s="1"/>
  <c r="A66" i="4" s="1"/>
  <c r="A68" i="4" s="1"/>
  <c r="A69" i="4" s="1"/>
  <c r="A70" i="4" s="1"/>
  <c r="A71" i="4" s="1"/>
  <c r="A72" i="4" s="1"/>
  <c r="A73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4" i="4" s="1"/>
  <c r="A145" i="4" s="1"/>
  <c r="A146" i="4" s="1"/>
  <c r="L17" i="2"/>
  <c r="K19" i="2"/>
  <c r="J26" i="2" l="1"/>
  <c r="J27" i="2" s="1"/>
  <c r="J28" i="2" s="1"/>
  <c r="J31" i="2" s="1"/>
  <c r="J32" i="2" s="1"/>
  <c r="J33" i="2" s="1"/>
  <c r="J34" i="2" s="1"/>
  <c r="J38" i="2" s="1"/>
  <c r="J39" i="2" s="1"/>
  <c r="J40" i="2" s="1"/>
  <c r="J41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6" i="2" s="1"/>
  <c r="J87" i="2" s="1"/>
  <c r="J88" i="2" s="1"/>
  <c r="J89" i="2" s="1"/>
  <c r="J90" i="2" s="1"/>
  <c r="J92" i="2" s="1"/>
  <c r="J93" i="2" s="1"/>
  <c r="J94" i="2" s="1"/>
  <c r="J95" i="2" s="1"/>
  <c r="J96" i="2" s="1"/>
  <c r="J97" i="2" s="1"/>
  <c r="J98" i="2" s="1"/>
  <c r="J100" i="2" s="1"/>
  <c r="J101" i="2" s="1"/>
  <c r="J102" i="2" s="1"/>
  <c r="J103" i="2" s="1"/>
  <c r="J104" i="2" s="1"/>
  <c r="J105" i="2" s="1"/>
  <c r="J106" i="2" s="1"/>
  <c r="J107" i="2" s="1"/>
  <c r="J108" i="2" s="1"/>
  <c r="J109" i="2" s="1"/>
  <c r="J110" i="2" s="1"/>
  <c r="J112" i="2" s="1"/>
  <c r="J113" i="2" s="1"/>
  <c r="J114" i="2" s="1"/>
  <c r="J115" i="2" s="1"/>
  <c r="J116" i="2" s="1"/>
  <c r="J117" i="2" s="1"/>
  <c r="J119" i="2" s="1"/>
  <c r="J120" i="2" s="1"/>
  <c r="J121" i="2" s="1"/>
  <c r="J122" i="2" s="1"/>
  <c r="J123" i="2" s="1"/>
  <c r="J124" i="2" s="1"/>
  <c r="J125" i="2" s="1"/>
  <c r="J127" i="2" s="1"/>
  <c r="J128" i="2" s="1"/>
  <c r="J129" i="2" s="1"/>
  <c r="J130" i="2" s="1"/>
  <c r="J131" i="2" s="1"/>
  <c r="J132" i="2" s="1"/>
  <c r="J133" i="2" s="1"/>
  <c r="J134" i="2" s="1"/>
  <c r="J135" i="2" s="1"/>
  <c r="B613" i="7"/>
  <c r="A614" i="7"/>
  <c r="K20" i="2"/>
  <c r="K21" i="2" s="1"/>
  <c r="K23" i="2" s="1"/>
  <c r="K24" i="2" s="1"/>
  <c r="K25" i="2" s="1"/>
  <c r="K26" i="2" s="1"/>
  <c r="K27" i="2" s="1"/>
  <c r="K28" i="2" s="1"/>
  <c r="K31" i="2" s="1"/>
  <c r="K32" i="2" s="1"/>
  <c r="K33" i="2" s="1"/>
  <c r="K34" i="2" s="1"/>
  <c r="K38" i="2" s="1"/>
  <c r="K39" i="2" s="1"/>
  <c r="K40" i="2" s="1"/>
  <c r="K41" i="2" s="1"/>
  <c r="K43" i="2" s="1"/>
  <c r="K44" i="2" s="1"/>
  <c r="L18" i="2"/>
  <c r="L19" i="2" s="1"/>
  <c r="L20" i="2" s="1"/>
  <c r="L21" i="2" s="1"/>
  <c r="L23" i="2" s="1"/>
  <c r="L24" i="2" s="1"/>
  <c r="L25" i="2" s="1"/>
  <c r="L26" i="2" s="1"/>
  <c r="L27" i="2" s="1"/>
  <c r="L28" i="2" s="1"/>
  <c r="L31" i="2" s="1"/>
  <c r="L32" i="2" s="1"/>
  <c r="L33" i="2" s="1"/>
  <c r="L34" i="2" s="1"/>
  <c r="L38" i="2" s="1"/>
  <c r="L39" i="2" s="1"/>
  <c r="L40" i="2" s="1"/>
  <c r="L41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6" i="2" s="1"/>
  <c r="L87" i="2" s="1"/>
  <c r="L88" i="2" s="1"/>
  <c r="L89" i="2" s="1"/>
  <c r="L90" i="2" s="1"/>
  <c r="L92" i="2" s="1"/>
  <c r="L93" i="2" s="1"/>
  <c r="L94" i="2" s="1"/>
  <c r="L95" i="2" s="1"/>
  <c r="L96" i="2" s="1"/>
  <c r="L97" i="2" s="1"/>
  <c r="L98" i="2" s="1"/>
  <c r="L100" i="2" s="1"/>
  <c r="L101" i="2" s="1"/>
  <c r="L102" i="2" s="1"/>
  <c r="L103" i="2" s="1"/>
  <c r="L104" i="2" s="1"/>
  <c r="L105" i="2" s="1"/>
  <c r="L106" i="2" s="1"/>
  <c r="L107" i="2" s="1"/>
  <c r="L108" i="2" s="1"/>
  <c r="L109" i="2" s="1"/>
  <c r="L110" i="2" s="1"/>
  <c r="L112" i="2" s="1"/>
  <c r="L113" i="2" s="1"/>
  <c r="L114" i="2" s="1"/>
  <c r="L115" i="2" s="1"/>
  <c r="L116" i="2" s="1"/>
  <c r="L117" i="2" s="1"/>
  <c r="L119" i="2" s="1"/>
  <c r="L120" i="2" s="1"/>
  <c r="L121" i="2" s="1"/>
  <c r="L122" i="2" s="1"/>
  <c r="L123" i="2" s="1"/>
  <c r="L124" i="2" s="1"/>
  <c r="L125" i="2" s="1"/>
  <c r="L127" i="2" s="1"/>
  <c r="L128" i="2" s="1"/>
  <c r="L129" i="2" s="1"/>
  <c r="L130" i="2" s="1"/>
  <c r="L131" i="2" s="1"/>
  <c r="L132" i="2" s="1"/>
  <c r="L133" i="2" s="1"/>
  <c r="L134" i="2" s="1"/>
  <c r="L135" i="2" s="1"/>
  <c r="L136" i="2" s="1"/>
  <c r="L137" i="2" s="1"/>
  <c r="L138" i="2" s="1"/>
  <c r="L139" i="2" s="1"/>
  <c r="L140" i="2" s="1"/>
  <c r="L141" i="2" s="1"/>
  <c r="L142" i="2" s="1"/>
  <c r="L143" i="2" s="1"/>
  <c r="L144" i="2" s="1"/>
  <c r="L145" i="2" s="1"/>
  <c r="L146" i="2" s="1"/>
  <c r="L147" i="2" s="1"/>
  <c r="L148" i="2" s="1"/>
  <c r="L149" i="2" s="1"/>
  <c r="L150" i="2" s="1"/>
  <c r="L151" i="2" s="1"/>
  <c r="L152" i="2" s="1"/>
  <c r="L153" i="2" s="1"/>
  <c r="L154" i="2" s="1"/>
  <c r="L155" i="2" s="1"/>
  <c r="L156" i="2" s="1"/>
  <c r="L157" i="2" s="1"/>
  <c r="L158" i="2" s="1"/>
  <c r="L159" i="2" s="1"/>
  <c r="L160" i="2" s="1"/>
  <c r="L161" i="2" s="1"/>
  <c r="L162" i="2" s="1"/>
  <c r="L163" i="2" s="1"/>
  <c r="L166" i="2" s="1"/>
  <c r="L167" i="2" s="1"/>
  <c r="L168" i="2" s="1"/>
  <c r="L169" i="2" s="1"/>
  <c r="L170" i="2" s="1"/>
  <c r="L173" i="2" s="1"/>
  <c r="L174" i="2" s="1"/>
  <c r="L175" i="2" s="1"/>
  <c r="L176" i="2" s="1"/>
  <c r="L177" i="2" s="1"/>
  <c r="L178" i="2" s="1"/>
  <c r="L179" i="2" s="1"/>
  <c r="L180" i="2" s="1"/>
  <c r="L181" i="2" s="1"/>
  <c r="L182" i="2" s="1"/>
  <c r="L183" i="2" s="1"/>
  <c r="L184" i="2" s="1"/>
  <c r="L186" i="2" s="1"/>
  <c r="L187" i="2" s="1"/>
  <c r="L190" i="2" s="1"/>
  <c r="L191" i="2" s="1"/>
  <c r="L192" i="2" s="1"/>
  <c r="L193" i="2" s="1"/>
  <c r="L194" i="2" s="1"/>
  <c r="L195" i="2" s="1"/>
  <c r="L196" i="2" s="1"/>
  <c r="L197" i="2" s="1"/>
  <c r="L199" i="2" s="1"/>
  <c r="L202" i="2" s="1"/>
  <c r="L203" i="2" s="1"/>
  <c r="L204" i="2" s="1"/>
  <c r="L205" i="2" s="1"/>
  <c r="L208" i="2" s="1"/>
  <c r="L209" i="2" s="1"/>
  <c r="L210" i="2" s="1"/>
  <c r="L211" i="2" s="1"/>
  <c r="L212" i="2" s="1"/>
  <c r="L213" i="2" s="1"/>
  <c r="L215" i="2" s="1"/>
  <c r="L218" i="2" s="1"/>
  <c r="L219" i="2" s="1"/>
  <c r="L222" i="2" s="1"/>
  <c r="L227" i="2" s="1"/>
  <c r="L228" i="2" s="1"/>
  <c r="L229" i="2" s="1"/>
  <c r="L230" i="2" s="1"/>
  <c r="L231" i="2" s="1"/>
  <c r="L232" i="2" s="1"/>
  <c r="L233" i="2" s="1"/>
  <c r="L234" i="2" s="1"/>
  <c r="L235" i="2" s="1"/>
  <c r="L236" i="2" s="1"/>
  <c r="J136" i="2" l="1"/>
  <c r="J137" i="2" s="1"/>
  <c r="J138" i="2" s="1"/>
  <c r="J139" i="2" s="1"/>
  <c r="J140" i="2" s="1"/>
  <c r="J141" i="2" s="1"/>
  <c r="J142" i="2" s="1"/>
  <c r="J143" i="2" s="1"/>
  <c r="J144" i="2" s="1"/>
  <c r="J145" i="2" s="1"/>
  <c r="J146" i="2" s="1"/>
  <c r="J147" i="2" s="1"/>
  <c r="J148" i="2" s="1"/>
  <c r="J149" i="2" s="1"/>
  <c r="J150" i="2" s="1"/>
  <c r="J151" i="2" s="1"/>
  <c r="J152" i="2" s="1"/>
  <c r="J153" i="2" s="1"/>
  <c r="J154" i="2" s="1"/>
  <c r="J155" i="2" s="1"/>
  <c r="J156" i="2" s="1"/>
  <c r="J157" i="2" s="1"/>
  <c r="J158" i="2" s="1"/>
  <c r="J159" i="2" s="1"/>
  <c r="J160" i="2" s="1"/>
  <c r="J161" i="2" s="1"/>
  <c r="J162" i="2" s="1"/>
  <c r="J163" i="2" s="1"/>
  <c r="J166" i="2" s="1"/>
  <c r="J167" i="2" s="1"/>
  <c r="J168" i="2" s="1"/>
  <c r="J169" i="2" s="1"/>
  <c r="J170" i="2" s="1"/>
  <c r="J173" i="2" s="1"/>
  <c r="J174" i="2" s="1"/>
  <c r="J175" i="2" s="1"/>
  <c r="J176" i="2" s="1"/>
  <c r="J177" i="2" s="1"/>
  <c r="J178" i="2" s="1"/>
  <c r="J179" i="2" s="1"/>
  <c r="J180" i="2" s="1"/>
  <c r="J181" i="2" s="1"/>
  <c r="J182" i="2" s="1"/>
  <c r="J183" i="2" s="1"/>
  <c r="J184" i="2" s="1"/>
  <c r="J186" i="2" s="1"/>
  <c r="J187" i="2" s="1"/>
  <c r="J190" i="2" s="1"/>
  <c r="J191" i="2" s="1"/>
  <c r="J192" i="2" s="1"/>
  <c r="J193" i="2" s="1"/>
  <c r="J194" i="2" s="1"/>
  <c r="J195" i="2" s="1"/>
  <c r="J196" i="2" s="1"/>
  <c r="J197" i="2" s="1"/>
  <c r="J199" i="2" s="1"/>
  <c r="J202" i="2" s="1"/>
  <c r="J203" i="2" s="1"/>
  <c r="J204" i="2" s="1"/>
  <c r="J205" i="2" s="1"/>
  <c r="J208" i="2" s="1"/>
  <c r="J209" i="2" s="1"/>
  <c r="J210" i="2" s="1"/>
  <c r="J211" i="2" s="1"/>
  <c r="J212" i="2" s="1"/>
  <c r="J213" i="2" s="1"/>
  <c r="J215" i="2" s="1"/>
  <c r="J218" i="2" s="1"/>
  <c r="J219" i="2" s="1"/>
  <c r="J222" i="2" s="1"/>
  <c r="J227" i="2" s="1"/>
  <c r="J228" i="2" s="1"/>
  <c r="J229" i="2" s="1"/>
  <c r="J230" i="2" s="1"/>
  <c r="J231" i="2" s="1"/>
  <c r="J232" i="2" s="1"/>
  <c r="J233" i="2" s="1"/>
  <c r="J234" i="2" s="1"/>
  <c r="J235" i="2" s="1"/>
  <c r="J236" i="2" s="1"/>
  <c r="L237" i="2"/>
  <c r="L239" i="2" s="1"/>
  <c r="L240" i="2" s="1"/>
  <c r="L241" i="2" s="1"/>
  <c r="L242" i="2" s="1"/>
  <c r="L243" i="2" s="1"/>
  <c r="L244" i="2" s="1"/>
  <c r="L245" i="2" s="1"/>
  <c r="L246" i="2" s="1"/>
  <c r="L247" i="2" s="1"/>
  <c r="L248" i="2" s="1"/>
  <c r="L249" i="2" s="1"/>
  <c r="L250" i="2" s="1"/>
  <c r="L251" i="2" s="1"/>
  <c r="L252" i="2" s="1"/>
  <c r="L253" i="2" s="1"/>
  <c r="L254" i="2" s="1"/>
  <c r="L255" i="2" s="1"/>
  <c r="L257" i="2" s="1"/>
  <c r="L258" i="2" s="1"/>
  <c r="L259" i="2" s="1"/>
  <c r="L260" i="2" s="1"/>
  <c r="L261" i="2" s="1"/>
  <c r="L262" i="2" s="1"/>
  <c r="L264" i="2" s="1"/>
  <c r="L265" i="2" s="1"/>
  <c r="L266" i="2" s="1"/>
  <c r="L267" i="2" s="1"/>
  <c r="L268" i="2" s="1"/>
  <c r="L269" i="2" s="1"/>
  <c r="L270" i="2" s="1"/>
  <c r="L271" i="2" s="1"/>
  <c r="L273" i="2" s="1"/>
  <c r="L274" i="2" s="1"/>
  <c r="L275" i="2" s="1"/>
  <c r="L276" i="2" s="1"/>
  <c r="L277" i="2" s="1"/>
  <c r="L278" i="2" s="1"/>
  <c r="L279" i="2" s="1"/>
  <c r="L280" i="2" s="1"/>
  <c r="L281" i="2" s="1"/>
  <c r="L282" i="2" s="1"/>
  <c r="L283" i="2" s="1"/>
  <c r="L284" i="2" s="1"/>
  <c r="L285" i="2" s="1"/>
  <c r="L286" i="2" s="1"/>
  <c r="L287" i="2" s="1"/>
  <c r="L289" i="2" s="1"/>
  <c r="L290" i="2" s="1"/>
  <c r="L291" i="2" s="1"/>
  <c r="L292" i="2" s="1"/>
  <c r="L293" i="2" s="1"/>
  <c r="L294" i="2" s="1"/>
  <c r="L295" i="2" s="1"/>
  <c r="L296" i="2" s="1"/>
  <c r="L297" i="2" s="1"/>
  <c r="L298" i="2" s="1"/>
  <c r="L299" i="2" s="1"/>
  <c r="K45" i="2"/>
  <c r="K46" i="2" s="1"/>
  <c r="K47" i="2" s="1"/>
  <c r="K48" i="2" s="1"/>
  <c r="K49" i="2" s="1"/>
  <c r="K50" i="2" s="1"/>
  <c r="K51" i="2" s="1"/>
  <c r="K52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6" i="2" s="1"/>
  <c r="K87" i="2" s="1"/>
  <c r="K88" i="2" s="1"/>
  <c r="K89" i="2" s="1"/>
  <c r="K90" i="2" s="1"/>
  <c r="K92" i="2" s="1"/>
  <c r="K93" i="2" s="1"/>
  <c r="K94" i="2" s="1"/>
  <c r="K95" i="2" s="1"/>
  <c r="K96" i="2" s="1"/>
  <c r="K97" i="2" s="1"/>
  <c r="K98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2" i="2" s="1"/>
  <c r="K113" i="2" s="1"/>
  <c r="K114" i="2" s="1"/>
  <c r="K115" i="2" s="1"/>
  <c r="K116" i="2" s="1"/>
  <c r="K117" i="2" s="1"/>
  <c r="K119" i="2" s="1"/>
  <c r="K120" i="2" s="1"/>
  <c r="K121" i="2" s="1"/>
  <c r="K122" i="2" s="1"/>
  <c r="K123" i="2" s="1"/>
  <c r="K124" i="2" s="1"/>
  <c r="K125" i="2" s="1"/>
  <c r="K127" i="2" s="1"/>
  <c r="K128" i="2" s="1"/>
  <c r="K129" i="2" s="1"/>
  <c r="K130" i="2" s="1"/>
  <c r="K131" i="2" s="1"/>
  <c r="K132" i="2" s="1"/>
  <c r="K133" i="2" s="1"/>
  <c r="K134" i="2" s="1"/>
  <c r="K135" i="2" s="1"/>
  <c r="K136" i="2" s="1"/>
  <c r="K137" i="2" s="1"/>
  <c r="K138" i="2" s="1"/>
  <c r="K139" i="2" s="1"/>
  <c r="K140" i="2" s="1"/>
  <c r="K141" i="2" s="1"/>
  <c r="K142" i="2" s="1"/>
  <c r="K143" i="2" s="1"/>
  <c r="K144" i="2" s="1"/>
  <c r="K145" i="2" s="1"/>
  <c r="K146" i="2" s="1"/>
  <c r="K147" i="2" s="1"/>
  <c r="K148" i="2" s="1"/>
  <c r="K149" i="2" s="1"/>
  <c r="K150" i="2" s="1"/>
  <c r="K151" i="2" s="1"/>
  <c r="K152" i="2" s="1"/>
  <c r="K153" i="2" s="1"/>
  <c r="K154" i="2" s="1"/>
  <c r="K155" i="2" s="1"/>
  <c r="K156" i="2" s="1"/>
  <c r="K157" i="2" s="1"/>
  <c r="K158" i="2" s="1"/>
  <c r="K159" i="2" s="1"/>
  <c r="K160" i="2" s="1"/>
  <c r="K161" i="2" s="1"/>
  <c r="K162" i="2" s="1"/>
  <c r="K163" i="2" s="1"/>
  <c r="K166" i="2" s="1"/>
  <c r="K167" i="2" s="1"/>
  <c r="K168" i="2" s="1"/>
  <c r="K169" i="2" s="1"/>
  <c r="K170" i="2" s="1"/>
  <c r="K173" i="2" s="1"/>
  <c r="K174" i="2" s="1"/>
  <c r="K175" i="2" s="1"/>
  <c r="K176" i="2" s="1"/>
  <c r="K177" i="2" s="1"/>
  <c r="K178" i="2" s="1"/>
  <c r="K179" i="2" s="1"/>
  <c r="K180" i="2" s="1"/>
  <c r="K181" i="2" s="1"/>
  <c r="K182" i="2" s="1"/>
  <c r="K183" i="2" s="1"/>
  <c r="K184" i="2" s="1"/>
  <c r="K186" i="2" s="1"/>
  <c r="K187" i="2" s="1"/>
  <c r="K190" i="2" s="1"/>
  <c r="K191" i="2" s="1"/>
  <c r="K192" i="2" s="1"/>
  <c r="K193" i="2" s="1"/>
  <c r="K194" i="2" s="1"/>
  <c r="K195" i="2" s="1"/>
  <c r="K196" i="2" s="1"/>
  <c r="K197" i="2" s="1"/>
  <c r="K199" i="2" s="1"/>
  <c r="K202" i="2" s="1"/>
  <c r="K203" i="2" s="1"/>
  <c r="K204" i="2" s="1"/>
  <c r="K205" i="2" s="1"/>
  <c r="K208" i="2" s="1"/>
  <c r="K209" i="2" s="1"/>
  <c r="K210" i="2" s="1"/>
  <c r="K211" i="2" s="1"/>
  <c r="K212" i="2" s="1"/>
  <c r="K213" i="2" s="1"/>
  <c r="K215" i="2" s="1"/>
  <c r="K218" i="2" s="1"/>
  <c r="K219" i="2" s="1"/>
  <c r="K222" i="2" s="1"/>
  <c r="K227" i="2" s="1"/>
  <c r="K228" i="2" s="1"/>
  <c r="K229" i="2" s="1"/>
  <c r="K230" i="2" s="1"/>
  <c r="K231" i="2" s="1"/>
  <c r="K232" i="2" s="1"/>
  <c r="K233" i="2" s="1"/>
  <c r="K234" i="2" s="1"/>
  <c r="K235" i="2" s="1"/>
  <c r="K236" i="2" s="1"/>
  <c r="A615" i="7"/>
  <c r="B614" i="7"/>
  <c r="L300" i="2" l="1"/>
  <c r="L302" i="2" s="1"/>
  <c r="L304" i="2" s="1"/>
  <c r="L306" i="2" s="1"/>
  <c r="L307" i="2" s="1"/>
  <c r="L308" i="2" s="1"/>
  <c r="L309" i="2" s="1"/>
  <c r="L310" i="2" s="1"/>
  <c r="J237" i="2"/>
  <c r="J239" i="2" s="1"/>
  <c r="J240" i="2" s="1"/>
  <c r="J241" i="2" s="1"/>
  <c r="J242" i="2" s="1"/>
  <c r="J243" i="2" s="1"/>
  <c r="J244" i="2" s="1"/>
  <c r="J245" i="2" s="1"/>
  <c r="J246" i="2" s="1"/>
  <c r="J247" i="2" s="1"/>
  <c r="J248" i="2" s="1"/>
  <c r="J249" i="2" s="1"/>
  <c r="J250" i="2" s="1"/>
  <c r="J251" i="2" s="1"/>
  <c r="J252" i="2" s="1"/>
  <c r="J253" i="2" s="1"/>
  <c r="J254" i="2" s="1"/>
  <c r="J255" i="2" s="1"/>
  <c r="J257" i="2" s="1"/>
  <c r="J258" i="2" s="1"/>
  <c r="J259" i="2" s="1"/>
  <c r="J260" i="2" s="1"/>
  <c r="J261" i="2" s="1"/>
  <c r="J262" i="2" s="1"/>
  <c r="J264" i="2" s="1"/>
  <c r="J265" i="2" s="1"/>
  <c r="J266" i="2" s="1"/>
  <c r="J267" i="2" s="1"/>
  <c r="J268" i="2" s="1"/>
  <c r="J269" i="2" s="1"/>
  <c r="J270" i="2" s="1"/>
  <c r="J271" i="2" s="1"/>
  <c r="J273" i="2" s="1"/>
  <c r="J274" i="2" s="1"/>
  <c r="J275" i="2" s="1"/>
  <c r="J276" i="2" s="1"/>
  <c r="J277" i="2" s="1"/>
  <c r="J278" i="2" s="1"/>
  <c r="J279" i="2" s="1"/>
  <c r="J280" i="2" s="1"/>
  <c r="J281" i="2" s="1"/>
  <c r="J282" i="2" s="1"/>
  <c r="J283" i="2" s="1"/>
  <c r="J284" i="2" s="1"/>
  <c r="J285" i="2" s="1"/>
  <c r="J286" i="2" s="1"/>
  <c r="J287" i="2" s="1"/>
  <c r="J289" i="2" s="1"/>
  <c r="J290" i="2" s="1"/>
  <c r="J291" i="2" s="1"/>
  <c r="J292" i="2" s="1"/>
  <c r="J293" i="2" s="1"/>
  <c r="J294" i="2" s="1"/>
  <c r="J295" i="2" s="1"/>
  <c r="J296" i="2" s="1"/>
  <c r="J297" i="2" s="1"/>
  <c r="J298" i="2" s="1"/>
  <c r="J299" i="2" s="1"/>
  <c r="K237" i="2"/>
  <c r="K239" i="2" s="1"/>
  <c r="K240" i="2" s="1"/>
  <c r="K241" i="2" s="1"/>
  <c r="K242" i="2" s="1"/>
  <c r="K243" i="2" s="1"/>
  <c r="K244" i="2" s="1"/>
  <c r="K245" i="2" s="1"/>
  <c r="K246" i="2" s="1"/>
  <c r="K247" i="2" s="1"/>
  <c r="K248" i="2" s="1"/>
  <c r="K249" i="2" s="1"/>
  <c r="K250" i="2" s="1"/>
  <c r="K251" i="2" s="1"/>
  <c r="K252" i="2" s="1"/>
  <c r="K253" i="2" s="1"/>
  <c r="K254" i="2" s="1"/>
  <c r="K255" i="2" s="1"/>
  <c r="K257" i="2" s="1"/>
  <c r="K258" i="2" s="1"/>
  <c r="K259" i="2" s="1"/>
  <c r="K260" i="2" s="1"/>
  <c r="K261" i="2" s="1"/>
  <c r="K262" i="2" s="1"/>
  <c r="K264" i="2" s="1"/>
  <c r="K265" i="2" s="1"/>
  <c r="K266" i="2" s="1"/>
  <c r="K267" i="2" s="1"/>
  <c r="K268" i="2" s="1"/>
  <c r="K269" i="2" s="1"/>
  <c r="K270" i="2" s="1"/>
  <c r="K271" i="2" s="1"/>
  <c r="K273" i="2" s="1"/>
  <c r="K274" i="2" s="1"/>
  <c r="K275" i="2" s="1"/>
  <c r="K276" i="2" s="1"/>
  <c r="K277" i="2" s="1"/>
  <c r="K278" i="2" s="1"/>
  <c r="K279" i="2" s="1"/>
  <c r="K280" i="2" s="1"/>
  <c r="K281" i="2" s="1"/>
  <c r="K282" i="2" s="1"/>
  <c r="K283" i="2" s="1"/>
  <c r="K284" i="2" s="1"/>
  <c r="K285" i="2" s="1"/>
  <c r="K286" i="2" s="1"/>
  <c r="K287" i="2" s="1"/>
  <c r="K289" i="2" s="1"/>
  <c r="K290" i="2" s="1"/>
  <c r="K291" i="2" s="1"/>
  <c r="K292" i="2" s="1"/>
  <c r="K293" i="2" s="1"/>
  <c r="K294" i="2" s="1"/>
  <c r="K295" i="2" s="1"/>
  <c r="K296" i="2" s="1"/>
  <c r="K297" i="2" s="1"/>
  <c r="K298" i="2" s="1"/>
  <c r="K299" i="2" s="1"/>
  <c r="A616" i="7"/>
  <c r="B615" i="7"/>
  <c r="L311" i="2" l="1"/>
  <c r="L313" i="2" s="1"/>
  <c r="L316" i="2" s="1"/>
  <c r="L317" i="2" s="1"/>
  <c r="L318" i="2" s="1"/>
  <c r="L319" i="2" s="1"/>
  <c r="L320" i="2" s="1"/>
  <c r="L321" i="2" s="1"/>
  <c r="L322" i="2" s="1"/>
  <c r="L323" i="2" s="1"/>
  <c r="L324" i="2" s="1"/>
  <c r="L325" i="2" s="1"/>
  <c r="L328" i="2" s="1"/>
  <c r="L329" i="2" s="1"/>
  <c r="L330" i="2" s="1"/>
  <c r="L331" i="2" s="1"/>
  <c r="L332" i="2" s="1"/>
  <c r="L333" i="2" s="1"/>
  <c r="L334" i="2" s="1"/>
  <c r="L335" i="2" s="1"/>
  <c r="L336" i="2" s="1"/>
  <c r="K300" i="2"/>
  <c r="K302" i="2" s="1"/>
  <c r="K304" i="2" s="1"/>
  <c r="K306" i="2" s="1"/>
  <c r="K307" i="2" s="1"/>
  <c r="K308" i="2" s="1"/>
  <c r="K309" i="2" s="1"/>
  <c r="K310" i="2" s="1"/>
  <c r="J300" i="2"/>
  <c r="J302" i="2" s="1"/>
  <c r="J304" i="2" s="1"/>
  <c r="J306" i="2" s="1"/>
  <c r="J307" i="2" s="1"/>
  <c r="J308" i="2" s="1"/>
  <c r="J309" i="2" s="1"/>
  <c r="J310" i="2" s="1"/>
  <c r="B616" i="7"/>
  <c r="A617" i="7"/>
  <c r="J311" i="2" l="1"/>
  <c r="J313" i="2" s="1"/>
  <c r="J316" i="2" s="1"/>
  <c r="J317" i="2" s="1"/>
  <c r="J318" i="2" s="1"/>
  <c r="J319" i="2" s="1"/>
  <c r="J320" i="2" s="1"/>
  <c r="J321" i="2" s="1"/>
  <c r="J322" i="2" s="1"/>
  <c r="J323" i="2" s="1"/>
  <c r="J324" i="2" s="1"/>
  <c r="J325" i="2" s="1"/>
  <c r="J328" i="2" s="1"/>
  <c r="J329" i="2" s="1"/>
  <c r="J330" i="2" s="1"/>
  <c r="J331" i="2" s="1"/>
  <c r="J332" i="2" s="1"/>
  <c r="J333" i="2" s="1"/>
  <c r="J334" i="2" s="1"/>
  <c r="J335" i="2" s="1"/>
  <c r="J336" i="2" s="1"/>
  <c r="K311" i="2"/>
  <c r="K313" i="2" s="1"/>
  <c r="K316" i="2" s="1"/>
  <c r="K317" i="2" s="1"/>
  <c r="K318" i="2" s="1"/>
  <c r="K319" i="2" s="1"/>
  <c r="K320" i="2" s="1"/>
  <c r="K321" i="2" s="1"/>
  <c r="K322" i="2" s="1"/>
  <c r="K323" i="2" s="1"/>
  <c r="K324" i="2" s="1"/>
  <c r="K325" i="2" s="1"/>
  <c r="K328" i="2" s="1"/>
  <c r="K329" i="2" s="1"/>
  <c r="K330" i="2" s="1"/>
  <c r="K331" i="2" s="1"/>
  <c r="K332" i="2" s="1"/>
  <c r="K333" i="2" s="1"/>
  <c r="K334" i="2" s="1"/>
  <c r="K335" i="2" s="1"/>
  <c r="K336" i="2" s="1"/>
  <c r="A618" i="7"/>
  <c r="B617" i="7"/>
  <c r="B618" i="7" l="1"/>
  <c r="A619" i="7"/>
  <c r="A620" i="7" l="1"/>
  <c r="B619" i="7"/>
  <c r="B620" i="7" l="1"/>
  <c r="A621" i="7"/>
  <c r="B621" i="7" l="1"/>
  <c r="A622" i="7"/>
  <c r="A623" i="7" l="1"/>
  <c r="B622" i="7"/>
  <c r="A624" i="7" l="1"/>
  <c r="B623" i="7"/>
  <c r="B624" i="7" l="1"/>
  <c r="A625" i="7"/>
  <c r="A626" i="7" l="1"/>
  <c r="B625" i="7"/>
  <c r="A627" i="7" l="1"/>
  <c r="B626" i="7"/>
  <c r="A628" i="7" l="1"/>
  <c r="B627" i="7"/>
  <c r="B628" i="7" l="1"/>
  <c r="A629" i="7"/>
  <c r="B629" i="7" l="1"/>
  <c r="A630" i="7"/>
  <c r="B630" i="7" l="1"/>
  <c r="A631" i="7"/>
  <c r="A632" i="7" l="1"/>
  <c r="B631" i="7"/>
  <c r="B632" i="7" l="1"/>
  <c r="A633" i="7"/>
  <c r="A634" i="7" l="1"/>
  <c r="B633" i="7"/>
  <c r="B634" i="7" l="1"/>
  <c r="A635" i="7"/>
  <c r="A636" i="7" l="1"/>
  <c r="B635" i="7"/>
  <c r="B636" i="7" l="1"/>
  <c r="A637" i="7"/>
  <c r="A638" i="7" l="1"/>
  <c r="B637" i="7"/>
  <c r="A639" i="7" l="1"/>
  <c r="B638" i="7"/>
  <c r="A640" i="7" l="1"/>
  <c r="B639" i="7"/>
  <c r="B640" i="7" l="1"/>
  <c r="A641" i="7"/>
  <c r="B641" i="7" l="1"/>
  <c r="A642" i="7"/>
  <c r="A643" i="7" l="1"/>
  <c r="B642" i="7"/>
  <c r="A644" i="7" l="1"/>
  <c r="B643" i="7"/>
  <c r="B644" i="7" l="1"/>
  <c r="A645" i="7"/>
  <c r="B645" i="7" l="1"/>
  <c r="A646" i="7"/>
  <c r="A647" i="7" l="1"/>
  <c r="B646" i="7"/>
  <c r="A648" i="7" l="1"/>
  <c r="B647" i="7"/>
  <c r="B648" i="7" l="1"/>
  <c r="A649" i="7"/>
  <c r="A650" i="7" l="1"/>
  <c r="B649" i="7"/>
  <c r="B650" i="7" l="1"/>
  <c r="A651" i="7"/>
  <c r="A652" i="7" l="1"/>
  <c r="B651" i="7"/>
  <c r="B652" i="7" l="1"/>
  <c r="A653" i="7"/>
  <c r="A654" i="7" l="1"/>
  <c r="B653" i="7"/>
  <c r="A655" i="7" l="1"/>
  <c r="B654" i="7"/>
  <c r="A656" i="7" l="1"/>
  <c r="B655" i="7"/>
  <c r="B656" i="7" l="1"/>
  <c r="A657" i="7"/>
  <c r="A658" i="7" l="1"/>
  <c r="B657" i="7"/>
  <c r="A659" i="7" l="1"/>
  <c r="B658" i="7"/>
  <c r="A660" i="7" l="1"/>
  <c r="B659" i="7"/>
  <c r="B660" i="7" l="1"/>
  <c r="A661" i="7"/>
  <c r="B661" i="7" l="1"/>
  <c r="A662" i="7"/>
  <c r="A663" i="7" l="1"/>
  <c r="B662" i="7"/>
  <c r="A664" i="7" l="1"/>
  <c r="B663" i="7"/>
  <c r="B664" i="7" l="1"/>
  <c r="A665" i="7"/>
  <c r="A666" i="7" l="1"/>
  <c r="B665" i="7"/>
  <c r="B666" i="7" l="1"/>
  <c r="A667" i="7"/>
  <c r="A668" i="7" l="1"/>
  <c r="B667" i="7"/>
  <c r="B668" i="7" l="1"/>
  <c r="A669" i="7"/>
  <c r="A670" i="7" l="1"/>
  <c r="B669" i="7"/>
  <c r="A671" i="7" l="1"/>
  <c r="B670" i="7"/>
  <c r="A672" i="7" l="1"/>
  <c r="B671" i="7"/>
  <c r="B672" i="7" l="1"/>
  <c r="A673" i="7"/>
  <c r="B673" i="7" l="1"/>
  <c r="A674" i="7"/>
  <c r="B674" i="7" l="1"/>
  <c r="A675" i="7"/>
  <c r="A676" i="7" l="1"/>
  <c r="B675" i="7"/>
  <c r="B676" i="7" l="1"/>
  <c r="A677" i="7"/>
  <c r="B677" i="7" l="1"/>
  <c r="A678" i="7"/>
  <c r="A679" i="7" l="1"/>
  <c r="B678" i="7"/>
  <c r="A680" i="7" l="1"/>
  <c r="B679" i="7"/>
  <c r="B680" i="7" l="1"/>
  <c r="A681" i="7"/>
  <c r="A682" i="7" l="1"/>
  <c r="B681" i="7"/>
  <c r="B682" i="7" l="1"/>
  <c r="A683" i="7"/>
  <c r="A684" i="7" l="1"/>
  <c r="B683" i="7"/>
  <c r="B684" i="7" l="1"/>
  <c r="A685" i="7"/>
  <c r="A686" i="7" l="1"/>
  <c r="B685" i="7"/>
  <c r="A687" i="7" l="1"/>
  <c r="B686" i="7"/>
  <c r="A688" i="7" l="1"/>
  <c r="B687" i="7"/>
  <c r="B688" i="7" l="1"/>
  <c r="A689" i="7"/>
  <c r="A690" i="7" l="1"/>
  <c r="B689" i="7"/>
  <c r="A691" i="7" l="1"/>
  <c r="B690" i="7"/>
  <c r="A692" i="7" l="1"/>
  <c r="B691" i="7"/>
  <c r="B692" i="7" l="1"/>
  <c r="A693" i="7"/>
  <c r="B693" i="7" l="1"/>
  <c r="A694" i="7"/>
  <c r="A695" i="7" l="1"/>
  <c r="B694" i="7"/>
  <c r="A696" i="7" l="1"/>
  <c r="B695" i="7"/>
  <c r="B696" i="7" l="1"/>
  <c r="A697" i="7"/>
  <c r="A698" i="7" l="1"/>
  <c r="B697" i="7"/>
  <c r="B698" i="7" l="1"/>
  <c r="A699" i="7"/>
  <c r="A700" i="7" l="1"/>
  <c r="B699" i="7"/>
  <c r="B700" i="7" l="1"/>
  <c r="A701" i="7"/>
  <c r="A702" i="7" l="1"/>
  <c r="B701" i="7"/>
  <c r="A703" i="7" l="1"/>
  <c r="B702" i="7"/>
  <c r="A704" i="7" l="1"/>
  <c r="B703" i="7"/>
  <c r="B704" i="7" l="1"/>
  <c r="A705" i="7"/>
  <c r="A706" i="7" l="1"/>
  <c r="B705" i="7"/>
  <c r="B706" i="7" l="1"/>
  <c r="A707" i="7"/>
  <c r="A708" i="7" l="1"/>
  <c r="B707" i="7"/>
  <c r="B708" i="7" l="1"/>
  <c r="A709" i="7"/>
  <c r="B709" i="7" l="1"/>
  <c r="A710" i="7"/>
  <c r="A711" i="7" l="1"/>
  <c r="B710" i="7"/>
  <c r="A712" i="7" l="1"/>
  <c r="B711" i="7"/>
  <c r="B712" i="7" l="1"/>
  <c r="A713" i="7"/>
  <c r="A714" i="7" l="1"/>
  <c r="B713" i="7"/>
  <c r="B714" i="7" l="1"/>
  <c r="A715" i="7"/>
  <c r="A716" i="7" l="1"/>
  <c r="B715" i="7"/>
  <c r="B716" i="7" l="1"/>
  <c r="A717" i="7"/>
  <c r="B717" i="7" l="1"/>
  <c r="A718" i="7"/>
  <c r="A719" i="7" l="1"/>
  <c r="B718" i="7"/>
  <c r="A720" i="7" l="1"/>
  <c r="B719" i="7"/>
  <c r="B720" i="7" l="1"/>
  <c r="A721" i="7"/>
  <c r="A722" i="7" l="1"/>
  <c r="B721" i="7"/>
  <c r="A723" i="7" l="1"/>
  <c r="B722" i="7"/>
  <c r="A724" i="7" l="1"/>
  <c r="B723" i="7"/>
  <c r="B724" i="7" l="1"/>
  <c r="A725" i="7"/>
  <c r="B725" i="7" l="1"/>
  <c r="A726" i="7"/>
  <c r="B726" i="7" l="1"/>
  <c r="A727" i="7"/>
  <c r="A728" i="7" l="1"/>
  <c r="B727" i="7"/>
  <c r="B728" i="7" l="1"/>
  <c r="A729" i="7"/>
  <c r="A730" i="7" l="1"/>
  <c r="B729" i="7"/>
  <c r="B730" i="7" l="1"/>
  <c r="A731" i="7"/>
  <c r="A732" i="7" l="1"/>
  <c r="B731" i="7"/>
  <c r="B732" i="7" l="1"/>
  <c r="A733" i="7"/>
  <c r="A734" i="7" l="1"/>
  <c r="B733" i="7"/>
  <c r="A735" i="7" l="1"/>
  <c r="B734" i="7"/>
  <c r="A736" i="7" l="1"/>
  <c r="B735" i="7"/>
  <c r="B736" i="7" l="1"/>
  <c r="A737" i="7"/>
  <c r="A738" i="7" l="1"/>
  <c r="B737" i="7"/>
  <c r="A739" i="7" l="1"/>
  <c r="B738" i="7"/>
  <c r="A740" i="7" l="1"/>
  <c r="B739" i="7"/>
  <c r="B740" i="7" l="1"/>
  <c r="A741" i="7"/>
  <c r="B741" i="7" l="1"/>
  <c r="A742" i="7"/>
  <c r="A743" i="7" l="1"/>
  <c r="B742" i="7"/>
  <c r="A744" i="7" l="1"/>
  <c r="B743" i="7"/>
  <c r="B744" i="7" l="1"/>
  <c r="A745" i="7"/>
  <c r="A746" i="7" l="1"/>
  <c r="B745" i="7"/>
  <c r="B746" i="7" l="1"/>
  <c r="A747" i="7"/>
  <c r="A748" i="7" l="1"/>
  <c r="B747" i="7"/>
  <c r="B748" i="7" l="1"/>
  <c r="A749" i="7"/>
  <c r="B749" i="7" l="1"/>
  <c r="A750" i="7"/>
  <c r="A751" i="7" l="1"/>
  <c r="B750" i="7"/>
  <c r="A752" i="7" l="1"/>
  <c r="B751" i="7"/>
  <c r="B752" i="7" l="1"/>
  <c r="A753" i="7"/>
  <c r="A754" i="7" l="1"/>
  <c r="B753" i="7"/>
  <c r="A755" i="7" l="1"/>
  <c r="B754" i="7"/>
  <c r="A756" i="7" l="1"/>
  <c r="B755" i="7"/>
  <c r="B756" i="7" l="1"/>
  <c r="A757" i="7"/>
  <c r="B757" i="7" l="1"/>
  <c r="A758" i="7"/>
  <c r="B758" i="7" l="1"/>
  <c r="A759" i="7"/>
  <c r="A760" i="7" l="1"/>
  <c r="B759" i="7"/>
  <c r="B760" i="7" l="1"/>
  <c r="A761" i="7"/>
  <c r="A762" i="7" l="1"/>
  <c r="B761" i="7"/>
  <c r="B762" i="7" l="1"/>
  <c r="A763" i="7"/>
  <c r="A764" i="7" l="1"/>
  <c r="B763" i="7"/>
  <c r="B764" i="7" l="1"/>
  <c r="A765" i="7"/>
  <c r="A766" i="7" l="1"/>
  <c r="B765" i="7"/>
  <c r="A767" i="7" l="1"/>
  <c r="B766" i="7"/>
  <c r="A768" i="7" l="1"/>
  <c r="B767" i="7"/>
  <c r="B768" i="7" l="1"/>
  <c r="A769" i="7"/>
  <c r="B769" i="7" l="1"/>
  <c r="A770" i="7"/>
  <c r="A771" i="7" l="1"/>
  <c r="B770" i="7"/>
  <c r="A772" i="7" l="1"/>
  <c r="B771" i="7"/>
  <c r="B772" i="7" l="1"/>
  <c r="A773" i="7"/>
  <c r="B773" i="7" l="1"/>
  <c r="A774" i="7"/>
  <c r="B774" i="7" l="1"/>
  <c r="A775" i="7"/>
  <c r="A776" i="7" l="1"/>
  <c r="B775" i="7"/>
  <c r="B776" i="7" l="1"/>
  <c r="A777" i="7"/>
  <c r="A778" i="7" l="1"/>
  <c r="B777" i="7"/>
  <c r="B778" i="7" l="1"/>
  <c r="A779" i="7"/>
  <c r="A780" i="7" l="1"/>
  <c r="B779" i="7"/>
  <c r="B780" i="7" l="1"/>
  <c r="A781" i="7"/>
  <c r="A782" i="7" l="1"/>
  <c r="B781" i="7"/>
  <c r="A783" i="7" l="1"/>
  <c r="B782" i="7"/>
  <c r="A784" i="7" l="1"/>
  <c r="B783" i="7"/>
  <c r="B784" i="7" l="1"/>
  <c r="A785" i="7"/>
  <c r="B785" i="7" l="1"/>
  <c r="A786" i="7"/>
  <c r="A787" i="7" l="1"/>
  <c r="B786" i="7"/>
  <c r="A788" i="7" l="1"/>
  <c r="B787" i="7"/>
  <c r="B788" i="7" l="1"/>
  <c r="A789" i="7"/>
  <c r="B789" i="7" l="1"/>
  <c r="A790" i="7"/>
  <c r="B790" i="7" l="1"/>
  <c r="A791" i="7"/>
  <c r="A792" i="7" l="1"/>
  <c r="B791" i="7"/>
  <c r="B792" i="7" l="1"/>
  <c r="A793" i="7"/>
  <c r="A794" i="7" l="1"/>
  <c r="B793" i="7"/>
  <c r="B794" i="7" l="1"/>
  <c r="A795" i="7"/>
  <c r="A796" i="7" l="1"/>
  <c r="B795" i="7"/>
  <c r="B796" i="7" l="1"/>
  <c r="A797" i="7"/>
  <c r="A798" i="7" l="1"/>
  <c r="B797" i="7"/>
  <c r="A799" i="7" l="1"/>
  <c r="B798" i="7"/>
  <c r="A800" i="7" l="1"/>
  <c r="B800" i="7" s="1"/>
  <c r="B799" i="7"/>
</calcChain>
</file>

<file path=xl/sharedStrings.xml><?xml version="1.0" encoding="utf-8"?>
<sst xmlns="http://schemas.openxmlformats.org/spreadsheetml/2006/main" count="1681" uniqueCount="1532">
  <si>
    <t>500 Rows (3-502)</t>
  </si>
  <si>
    <t>Lookup</t>
  </si>
  <si>
    <t>Code</t>
  </si>
  <si>
    <t>Description</t>
  </si>
  <si>
    <t>Level</t>
  </si>
  <si>
    <t>Error Check</t>
  </si>
  <si>
    <t>010000000000</t>
  </si>
  <si>
    <t>Admininstration Sector</t>
  </si>
  <si>
    <t>011100000000</t>
  </si>
  <si>
    <t>Governors Office</t>
  </si>
  <si>
    <t>011100100100</t>
  </si>
  <si>
    <t>Governor's Office-Government House and Protocol</t>
  </si>
  <si>
    <t>011100100200</t>
  </si>
  <si>
    <t>Deputy Governor's Office</t>
  </si>
  <si>
    <t>011100200100</t>
  </si>
  <si>
    <t>Office of Senior Special Assistants to the Governor</t>
  </si>
  <si>
    <t>011100200300</t>
  </si>
  <si>
    <t>Office of the Special Advisers to the Governor</t>
  </si>
  <si>
    <t>011100200800</t>
  </si>
  <si>
    <t>Office of Senior Special Assistant on Facility Management</t>
  </si>
  <si>
    <t>011100200900</t>
  </si>
  <si>
    <t>Office of the Senior Special Assistant on Union Matters</t>
  </si>
  <si>
    <t>011100300100</t>
  </si>
  <si>
    <t>Ondo State Boundary Commission</t>
  </si>
  <si>
    <t>011100800100</t>
  </si>
  <si>
    <t>State Emergency Management Agency (SEMA)</t>
  </si>
  <si>
    <t>011101300100</t>
  </si>
  <si>
    <t>Office of the Secretary to State Government (SSG)</t>
  </si>
  <si>
    <t>011101300200</t>
  </si>
  <si>
    <t>General Administration</t>
  </si>
  <si>
    <t>011101300300</t>
  </si>
  <si>
    <t>International Relations and Diaspora Affairs Office</t>
  </si>
  <si>
    <t>011101400100</t>
  </si>
  <si>
    <t>Political and Economic Affairs Department</t>
  </si>
  <si>
    <t>011101400200</t>
  </si>
  <si>
    <t>Office of the Special Adviser on Political and Mobilisation Matters</t>
  </si>
  <si>
    <t>011101700100</t>
  </si>
  <si>
    <t>Cabinet and Special Services Department</t>
  </si>
  <si>
    <t>011102100100</t>
  </si>
  <si>
    <t>Liaison Office, Lagos</t>
  </si>
  <si>
    <t>011102100200</t>
  </si>
  <si>
    <t>Liaison Office, Abuja</t>
  </si>
  <si>
    <t>011103500100</t>
  </si>
  <si>
    <t>Ondo State Pensions Transitional Department</t>
  </si>
  <si>
    <t>011103500200</t>
  </si>
  <si>
    <t>State Pension Commission</t>
  </si>
  <si>
    <t>011103600100</t>
  </si>
  <si>
    <t>Ondo State Civic Data Centre</t>
  </si>
  <si>
    <t>011103600200</t>
  </si>
  <si>
    <t>Ondo State Civic Data Centre Area Offices</t>
  </si>
  <si>
    <t>011103700100</t>
  </si>
  <si>
    <t>Muslim Welfare Board</t>
  </si>
  <si>
    <t>011103800100</t>
  </si>
  <si>
    <t>Christian Welfare Board</t>
  </si>
  <si>
    <t>011104400100</t>
  </si>
  <si>
    <t>Ministry of Regional Integration and Special Duties</t>
  </si>
  <si>
    <t>011105200100</t>
  </si>
  <si>
    <t>Department of Public Service Reform and Development (DPSRD)</t>
  </si>
  <si>
    <t>011111100100</t>
  </si>
  <si>
    <t>Public Private Partnership (PPP)</t>
  </si>
  <si>
    <t>011111300200</t>
  </si>
  <si>
    <t>Government House and Protocol-Political Functionaries</t>
  </si>
  <si>
    <t>011111300300</t>
  </si>
  <si>
    <t>Free Trade Zone</t>
  </si>
  <si>
    <t>011111500100</t>
  </si>
  <si>
    <t>Consolidated Revenue Fund Charges</t>
  </si>
  <si>
    <t>011111500200</t>
  </si>
  <si>
    <t>Provision for other Grants and Loans</t>
  </si>
  <si>
    <t>011111500300</t>
  </si>
  <si>
    <t>State Counterpart Fund to Local Government Councils for Capital Projects</t>
  </si>
  <si>
    <t>011111500400</t>
  </si>
  <si>
    <t>Akure Commodity Exchange Limited</t>
  </si>
  <si>
    <t>011113200100</t>
  </si>
  <si>
    <t>Inter-Governmental Affairs and Multilateral Relations</t>
  </si>
  <si>
    <t>011200000000</t>
  </si>
  <si>
    <t>State House of Assembly</t>
  </si>
  <si>
    <t>011200300100</t>
  </si>
  <si>
    <t>011200400100</t>
  </si>
  <si>
    <t>House of Assembly Commission</t>
  </si>
  <si>
    <t>011200700200</t>
  </si>
  <si>
    <t>Public Account Secretariat</t>
  </si>
  <si>
    <t>011202100100</t>
  </si>
  <si>
    <t>Office of the Speaker</t>
  </si>
  <si>
    <t>011202300100</t>
  </si>
  <si>
    <t>Office of the Deputy Speaker</t>
  </si>
  <si>
    <t>012300000000</t>
  </si>
  <si>
    <t>Ministry of Information and Orientation</t>
  </si>
  <si>
    <t>012300100100</t>
  </si>
  <si>
    <t>012300300100</t>
  </si>
  <si>
    <t>Ondo State Radiovision Corporation</t>
  </si>
  <si>
    <t>012300400200</t>
  </si>
  <si>
    <t>Orange FM</t>
  </si>
  <si>
    <t>012301300100</t>
  </si>
  <si>
    <t>Government Printing Press</t>
  </si>
  <si>
    <t>012305500100</t>
  </si>
  <si>
    <t>Owena Press</t>
  </si>
  <si>
    <t>012305600100</t>
  </si>
  <si>
    <t>Ondo State Signage Agency</t>
  </si>
  <si>
    <t>012400000000</t>
  </si>
  <si>
    <t>State Security Affairs</t>
  </si>
  <si>
    <t>012400400100</t>
  </si>
  <si>
    <t>Nigeria Security and Civil Defence Corps</t>
  </si>
  <si>
    <t>012400400200</t>
  </si>
  <si>
    <t>Nigerian Legion</t>
  </si>
  <si>
    <t>012400400300</t>
  </si>
  <si>
    <t>Ondo State Security Network Agency (Amotekun Corps)</t>
  </si>
  <si>
    <t>012400700100</t>
  </si>
  <si>
    <t>Fire Services</t>
  </si>
  <si>
    <t>012500000000</t>
  </si>
  <si>
    <t>Office of the Head of Service</t>
  </si>
  <si>
    <t>012500100100</t>
  </si>
  <si>
    <t>012500100200</t>
  </si>
  <si>
    <t>Senior Staff Club</t>
  </si>
  <si>
    <t>012500100300</t>
  </si>
  <si>
    <t>Government Quarters Management Office</t>
  </si>
  <si>
    <t>012500600100</t>
  </si>
  <si>
    <t>Public Service Training Institute</t>
  </si>
  <si>
    <t>012500700100</t>
  </si>
  <si>
    <t>Office of Establishments</t>
  </si>
  <si>
    <t>012500700200</t>
  </si>
  <si>
    <t>E-Personel Administration Salary System (e-PASS) Office</t>
  </si>
  <si>
    <t>012500700300</t>
  </si>
  <si>
    <t>Industrial and Labour Relations Office</t>
  </si>
  <si>
    <t>012500800100</t>
  </si>
  <si>
    <t>Service Matters Department</t>
  </si>
  <si>
    <t>014000000000</t>
  </si>
  <si>
    <t>Office of the Auditor General</t>
  </si>
  <si>
    <t>014000100100</t>
  </si>
  <si>
    <t>Office of the State Auditor General (State)</t>
  </si>
  <si>
    <t>014000200100</t>
  </si>
  <si>
    <t>Office of Auditor General for Local Government</t>
  </si>
  <si>
    <t>014700000000</t>
  </si>
  <si>
    <t>Civil Service Commission</t>
  </si>
  <si>
    <t>014700100100</t>
  </si>
  <si>
    <t>014800000000</t>
  </si>
  <si>
    <t>Ondo State Independent Electoral Commission (ODIEC)</t>
  </si>
  <si>
    <t>014800100100</t>
  </si>
  <si>
    <t>014800100200</t>
  </si>
  <si>
    <t>Ondo State Independent Electoral Commission (ODIEC) Area Offices</t>
  </si>
  <si>
    <t>014900000000</t>
  </si>
  <si>
    <t>Ministry of Local Government and Chieftaincy Affairs</t>
  </si>
  <si>
    <t>014900100100</t>
  </si>
  <si>
    <t>014900100200</t>
  </si>
  <si>
    <t>Local Government Service Commission</t>
  </si>
  <si>
    <t>020000000000</t>
  </si>
  <si>
    <t>Economic Sector</t>
  </si>
  <si>
    <t>021500000000</t>
  </si>
  <si>
    <t>Ministry of Agriculture</t>
  </si>
  <si>
    <t>021500100100</t>
  </si>
  <si>
    <t>021500100200</t>
  </si>
  <si>
    <t>Ministry of Agriculture and Natural Resources</t>
  </si>
  <si>
    <t>021500100300</t>
  </si>
  <si>
    <t>Ondo State Livelihood Improvement Family Enterprise -Niger Delta (LIFE-ND)</t>
  </si>
  <si>
    <t>021502100100</t>
  </si>
  <si>
    <t>Forestry Staff Training School, Owo</t>
  </si>
  <si>
    <t>021510200100</t>
  </si>
  <si>
    <t>Agricultural Development Programme</t>
  </si>
  <si>
    <t>021510200200</t>
  </si>
  <si>
    <t>Fadama Project</t>
  </si>
  <si>
    <t>021511000100</t>
  </si>
  <si>
    <t>Agricultural Input and Supply Agency</t>
  </si>
  <si>
    <t>021511500100</t>
  </si>
  <si>
    <t>Agro-Climatological and Ecological Project</t>
  </si>
  <si>
    <t>021511600100</t>
  </si>
  <si>
    <t>Cocoa Revolution Office</t>
  </si>
  <si>
    <t>021511700100</t>
  </si>
  <si>
    <t>Ondo State Agri-Business Empowerment Centre ( OSAEC )</t>
  </si>
  <si>
    <t>022000000000</t>
  </si>
  <si>
    <t>Ministry of Finance</t>
  </si>
  <si>
    <t>022000100100</t>
  </si>
  <si>
    <t>022000100200</t>
  </si>
  <si>
    <t>Expenditure Office</t>
  </si>
  <si>
    <t>022000100300</t>
  </si>
  <si>
    <t>Office of the SSA on Energy and Power</t>
  </si>
  <si>
    <t>022000100400</t>
  </si>
  <si>
    <t>State Finance</t>
  </si>
  <si>
    <t>022000100500</t>
  </si>
  <si>
    <t>State Resources and Revenue Monitoring Department</t>
  </si>
  <si>
    <t>022000200100</t>
  </si>
  <si>
    <t>Debt Management Office</t>
  </si>
  <si>
    <t>022000700100</t>
  </si>
  <si>
    <t>Office of the Accountant General</t>
  </si>
  <si>
    <t>022000700200</t>
  </si>
  <si>
    <t>Treasury Cash Offices (TCOs)</t>
  </si>
  <si>
    <t>022000800100</t>
  </si>
  <si>
    <t>Ondo State Internal Revenue Service</t>
  </si>
  <si>
    <t>022000900100</t>
  </si>
  <si>
    <t>Pools Bettings and Lotteries Board</t>
  </si>
  <si>
    <t>022200000000</t>
  </si>
  <si>
    <t>Ministry of Commerce, Industries and Cooperatives</t>
  </si>
  <si>
    <t>022200100100</t>
  </si>
  <si>
    <t>022200900100</t>
  </si>
  <si>
    <t>Consumer Protection Committee</t>
  </si>
  <si>
    <t>022205100100</t>
  </si>
  <si>
    <t>Micro Credit Agency</t>
  </si>
  <si>
    <t>022205500100</t>
  </si>
  <si>
    <t>Co-operative College, Akure</t>
  </si>
  <si>
    <t>022205600100</t>
  </si>
  <si>
    <t>Ondo State Entrepreneurship Agency (ONDEA)</t>
  </si>
  <si>
    <t>022205700100</t>
  </si>
  <si>
    <t>Ondo State Investment Promotion Agency (ONDIPA)</t>
  </si>
  <si>
    <t>022700000000</t>
  </si>
  <si>
    <t>Ministry of Employment and Productivity</t>
  </si>
  <si>
    <t>022700100100</t>
  </si>
  <si>
    <t>022800000000</t>
  </si>
  <si>
    <t>State Information Technology Agency (SITA)</t>
  </si>
  <si>
    <t>022800700100</t>
  </si>
  <si>
    <t>022800700200</t>
  </si>
  <si>
    <t>State Information Technology Agency (SITA) Area Offices</t>
  </si>
  <si>
    <t>022900000000</t>
  </si>
  <si>
    <t>Office of Transport</t>
  </si>
  <si>
    <t>022900100100</t>
  </si>
  <si>
    <t>022905500100</t>
  </si>
  <si>
    <t>Office of Transport-Vehicle Inspection (Area) Office and Inland Waterways</t>
  </si>
  <si>
    <t>023100000000</t>
  </si>
  <si>
    <t>Ondo State Electricity Board</t>
  </si>
  <si>
    <t>023100300100</t>
  </si>
  <si>
    <t>023101200100</t>
  </si>
  <si>
    <t>Directorate of Energy and Power</t>
  </si>
  <si>
    <t>023300000000</t>
  </si>
  <si>
    <t>Ministry of Natural Resources</t>
  </si>
  <si>
    <t>023305100100</t>
  </si>
  <si>
    <t>023305100200</t>
  </si>
  <si>
    <t>Ondo State UN-REDD+ Project</t>
  </si>
  <si>
    <t>023305200100</t>
  </si>
  <si>
    <t>Ondo State Aforestation Project</t>
  </si>
  <si>
    <t>023400000000</t>
  </si>
  <si>
    <t>Ministry of Works and Infrastructure</t>
  </si>
  <si>
    <t>023400100100</t>
  </si>
  <si>
    <t>023400100200</t>
  </si>
  <si>
    <t>Ministry of Works and Transport</t>
  </si>
  <si>
    <t>023400100300</t>
  </si>
  <si>
    <t>Public Works Department (OSARMCO)</t>
  </si>
  <si>
    <t>023405600100</t>
  </si>
  <si>
    <t>Ondo State Rural Access and Agricultural Marketing Project (RAAMP)</t>
  </si>
  <si>
    <t>023600000000</t>
  </si>
  <si>
    <t>Ministry of Culture and Tourism</t>
  </si>
  <si>
    <t>023600100100</t>
  </si>
  <si>
    <t>023800000000</t>
  </si>
  <si>
    <t>Ministry of Economic Planning and Budget</t>
  </si>
  <si>
    <t>023800100100</t>
  </si>
  <si>
    <t>023800100200</t>
  </si>
  <si>
    <t>Budget Office</t>
  </si>
  <si>
    <t>023800100300</t>
  </si>
  <si>
    <t>Manpower Development Office</t>
  </si>
  <si>
    <t>023800100400</t>
  </si>
  <si>
    <t>State Project Coordinating Office</t>
  </si>
  <si>
    <t>023800100500</t>
  </si>
  <si>
    <t>Youth Employment and Social Support Operations (YESSO)</t>
  </si>
  <si>
    <t>023800100700</t>
  </si>
  <si>
    <t>Economic Intelligence Office</t>
  </si>
  <si>
    <t>023800100800</t>
  </si>
  <si>
    <t>Ondo-CARES Programme Coordinating Office</t>
  </si>
  <si>
    <t>023800100900</t>
  </si>
  <si>
    <t>Monitoring and Evaluation (MEMIS Project) Office</t>
  </si>
  <si>
    <t>023800400100</t>
  </si>
  <si>
    <t>Ondo State Bureau of Statistics</t>
  </si>
  <si>
    <t>025000000000</t>
  </si>
  <si>
    <t>Bureau of Public Procurement (BPP)</t>
  </si>
  <si>
    <t>025000200100</t>
  </si>
  <si>
    <t>025200000000</t>
  </si>
  <si>
    <t>Ministry of Water Resources, Public Sanitation and Hygiene</t>
  </si>
  <si>
    <t>025200100100</t>
  </si>
  <si>
    <t>025210200100</t>
  </si>
  <si>
    <t>Ondo State Water Corporation</t>
  </si>
  <si>
    <t>025210300100</t>
  </si>
  <si>
    <t>Ondo State Rural Water Supply and Sanitation Agency (RUWASSA)</t>
  </si>
  <si>
    <t>025300000000</t>
  </si>
  <si>
    <t>Ministry of Housing and Urban Development</t>
  </si>
  <si>
    <t>025300100100</t>
  </si>
  <si>
    <t>025305300100</t>
  </si>
  <si>
    <t>Ondo State Development and Property Corporation</t>
  </si>
  <si>
    <t>025305700100</t>
  </si>
  <si>
    <t>Direct Labour Agency</t>
  </si>
  <si>
    <t>026000000000</t>
  </si>
  <si>
    <t>Ministry of Lands and Housing</t>
  </si>
  <si>
    <t>026000100100</t>
  </si>
  <si>
    <t>026100000000</t>
  </si>
  <si>
    <t>Office of Public Utilities</t>
  </si>
  <si>
    <t>026100100100</t>
  </si>
  <si>
    <t>026300000000</t>
  </si>
  <si>
    <t>Ministry of Physical Planning and Urban Development</t>
  </si>
  <si>
    <t>026300100100</t>
  </si>
  <si>
    <t>026300100200</t>
  </si>
  <si>
    <t>Ministry of Physical Planning and Urban Development -Area Offices</t>
  </si>
  <si>
    <t>026300200100</t>
  </si>
  <si>
    <t>Ondo State Building Control Agency</t>
  </si>
  <si>
    <t>030000000000</t>
  </si>
  <si>
    <t>Law and Justice Sector</t>
  </si>
  <si>
    <t>031800000000</t>
  </si>
  <si>
    <t>Ondo State Judiciary</t>
  </si>
  <si>
    <t>031800100100</t>
  </si>
  <si>
    <t>031801100100</t>
  </si>
  <si>
    <t>Ondo State Judicial Service Commission</t>
  </si>
  <si>
    <t>031801200100</t>
  </si>
  <si>
    <t>Office of Honourable Chief Judge</t>
  </si>
  <si>
    <t>031801300100</t>
  </si>
  <si>
    <t>Judiciary Division</t>
  </si>
  <si>
    <t>032600000000</t>
  </si>
  <si>
    <t>Ministry of Justice</t>
  </si>
  <si>
    <t>032600100100</t>
  </si>
  <si>
    <t>032600200100</t>
  </si>
  <si>
    <t>Ondo State Law Commission</t>
  </si>
  <si>
    <t>032600300100</t>
  </si>
  <si>
    <t>Citizen's Right Mediation Centre/Office of Public Defenders</t>
  </si>
  <si>
    <t>032605200100</t>
  </si>
  <si>
    <t>Customary Court of Appeal</t>
  </si>
  <si>
    <t>032605200200</t>
  </si>
  <si>
    <t>Office of the President of the Customary Court of Appeal</t>
  </si>
  <si>
    <t>032605200300</t>
  </si>
  <si>
    <t>Customary Court of Appeal - Judicial Divisions</t>
  </si>
  <si>
    <t>040000000000</t>
  </si>
  <si>
    <t>Regional Sector</t>
  </si>
  <si>
    <t>045100000000</t>
  </si>
  <si>
    <t>Ondo State Oil Producing Area Development Commission</t>
  </si>
  <si>
    <t>045100200100</t>
  </si>
  <si>
    <t>050000000000</t>
  </si>
  <si>
    <t>Social Sector</t>
  </si>
  <si>
    <t>051300000000</t>
  </si>
  <si>
    <t>Ministry of Youth and Sports Development</t>
  </si>
  <si>
    <t>051300100100</t>
  </si>
  <si>
    <t>051300100200</t>
  </si>
  <si>
    <t>Ondo State Football Development Agency</t>
  </si>
  <si>
    <t>051400000000</t>
  </si>
  <si>
    <t>Ministry of Women Affairs and Social Development</t>
  </si>
  <si>
    <t>051400100100</t>
  </si>
  <si>
    <t>051400100200</t>
  </si>
  <si>
    <t>Agency for the Welfare of the Physically Challenged Persons</t>
  </si>
  <si>
    <t>051700000000</t>
  </si>
  <si>
    <t>Ministry of Education, Science and Technology</t>
  </si>
  <si>
    <t>051700100100</t>
  </si>
  <si>
    <t>051700100200</t>
  </si>
  <si>
    <t>Zonal Education Offices</t>
  </si>
  <si>
    <t>051700100300</t>
  </si>
  <si>
    <t>Ondo State Education Endowment Fund Office</t>
  </si>
  <si>
    <t>051700300100</t>
  </si>
  <si>
    <t>State Universal Basic Education Board (SUBEB) Headquarters</t>
  </si>
  <si>
    <t>051700300200</t>
  </si>
  <si>
    <t>State Universal Basic Education Board (Subeb) Zonal Office</t>
  </si>
  <si>
    <t>051700300300</t>
  </si>
  <si>
    <t>Mega Schools</t>
  </si>
  <si>
    <t>051700800100</t>
  </si>
  <si>
    <t>Ondo State Library Board</t>
  </si>
  <si>
    <t>051701800100</t>
  </si>
  <si>
    <t>Rufus Giwa polytechnic, Owo</t>
  </si>
  <si>
    <t>051702100100</t>
  </si>
  <si>
    <t>Adekunle Ajasin University, Akungba Akoko</t>
  </si>
  <si>
    <t>051702100200</t>
  </si>
  <si>
    <t>Olusegun Agagu University of Science and Technology, Okitipupa</t>
  </si>
  <si>
    <t>051702100300</t>
  </si>
  <si>
    <t>Ondo State University of Medical Sciences</t>
  </si>
  <si>
    <t>051705400100</t>
  </si>
  <si>
    <t>Teaching Service Commission</t>
  </si>
  <si>
    <t>051705400200</t>
  </si>
  <si>
    <t>Zonal Teaching Service Commission, Akure</t>
  </si>
  <si>
    <t>051705400300</t>
  </si>
  <si>
    <t>Zonal Teaching Service Commission, Ikare</t>
  </si>
  <si>
    <t>051705400400</t>
  </si>
  <si>
    <t>Zonal Teaching Service Commission, Irele</t>
  </si>
  <si>
    <t>051705400500</t>
  </si>
  <si>
    <t>Zonal Teaching Service Commission, Odigbo</t>
  </si>
  <si>
    <t>051705400600</t>
  </si>
  <si>
    <t>Zonal Teaching Service Commission, Oka</t>
  </si>
  <si>
    <t>051705400700</t>
  </si>
  <si>
    <t>Zonal Teaching Service Commission, Okitipupa</t>
  </si>
  <si>
    <t>051705400800</t>
  </si>
  <si>
    <t>Zonal Teaching Service Commission, Ondo</t>
  </si>
  <si>
    <t>051705400900</t>
  </si>
  <si>
    <t>Zonal Teaching Service Commission, Owena</t>
  </si>
  <si>
    <t>051705401000</t>
  </si>
  <si>
    <t>Zonal Teaching Service Commission, Owo</t>
  </si>
  <si>
    <t>051705500100</t>
  </si>
  <si>
    <t>Board of Adult, Technical and Vocational Education</t>
  </si>
  <si>
    <t>051705600100</t>
  </si>
  <si>
    <t>Ondo State Scholarship Board</t>
  </si>
  <si>
    <t>052100000000</t>
  </si>
  <si>
    <t>Ministry of Health</t>
  </si>
  <si>
    <t>052100100100</t>
  </si>
  <si>
    <t>052100100200</t>
  </si>
  <si>
    <t>Malaria Elimination and Nutrition Improvement Project Office</t>
  </si>
  <si>
    <t>052100200100</t>
  </si>
  <si>
    <t>Contributory Health Commission</t>
  </si>
  <si>
    <t>052100300100</t>
  </si>
  <si>
    <t>Primary Health Care Management Board</t>
  </si>
  <si>
    <t>052102600100</t>
  </si>
  <si>
    <t>Ondo State University of Medical Sciences Teaching Hospital</t>
  </si>
  <si>
    <t>052110200100</t>
  </si>
  <si>
    <t>Hospitals Management Board</t>
  </si>
  <si>
    <t>052110300100</t>
  </si>
  <si>
    <t>Board of Alternative Medicine</t>
  </si>
  <si>
    <t>052110600100</t>
  </si>
  <si>
    <t>School of Health Technology</t>
  </si>
  <si>
    <t>052111500100</t>
  </si>
  <si>
    <t>Emergency Response Service</t>
  </si>
  <si>
    <t>052111600100</t>
  </si>
  <si>
    <t>Neuro-Psychiatric Specialist Hospital</t>
  </si>
  <si>
    <t>052111700100</t>
  </si>
  <si>
    <t>Ondo State Agency for the Control of Aids (ODSACA)</t>
  </si>
  <si>
    <t>053500000000</t>
  </si>
  <si>
    <t>Ministry of Environment</t>
  </si>
  <si>
    <t>053500100100</t>
  </si>
  <si>
    <t>053500100200</t>
  </si>
  <si>
    <t>New Map Project Office</t>
  </si>
  <si>
    <t>053501600100</t>
  </si>
  <si>
    <t>State Environmental Protection Agency</t>
  </si>
  <si>
    <t>053505300100</t>
  </si>
  <si>
    <t>Ondo State Waste Management</t>
  </si>
  <si>
    <t>053900000000</t>
  </si>
  <si>
    <t>Ondo State Sports Council</t>
  </si>
  <si>
    <t>053905100100</t>
  </si>
  <si>
    <t>053905300100</t>
  </si>
  <si>
    <t>Ondo State Football Academy</t>
  </si>
  <si>
    <t>055200000000</t>
  </si>
  <si>
    <t>Ministry of Community Development and Cooperatives</t>
  </si>
  <si>
    <t>055200100100</t>
  </si>
  <si>
    <t>055200100200</t>
  </si>
  <si>
    <t>Directorate of Rural and Community Development</t>
  </si>
  <si>
    <t>055200200100</t>
  </si>
  <si>
    <t>Ondo State Community and Social Development Agency</t>
  </si>
  <si>
    <t>1,000 Rows (3-1002)</t>
  </si>
  <si>
    <t>No of Digits</t>
  </si>
  <si>
    <t>EXPENDITURES</t>
  </si>
  <si>
    <t>PERSONNEL COST</t>
  </si>
  <si>
    <t>SALARY</t>
  </si>
  <si>
    <t>SALARIES AND WAGES</t>
  </si>
  <si>
    <t>OVER TIME PAYMENTS</t>
  </si>
  <si>
    <t>CONSOLIDATED REVENUE FUND CHARGE- SALARIES</t>
  </si>
  <si>
    <t>WAGES OF ADHOC STAFF</t>
  </si>
  <si>
    <t>ALLOWANCES AND SOCIAL CONTRIBUTION</t>
  </si>
  <si>
    <t>ALLOWANCES</t>
  </si>
  <si>
    <t>NON REGULAR ALLOWANCES</t>
  </si>
  <si>
    <t>FOREIGN SERVICE</t>
  </si>
  <si>
    <t>OUTFIT ALLOWANCE</t>
  </si>
  <si>
    <t>FURNITURE ALLOWANCE</t>
  </si>
  <si>
    <t>MONETIZATION ALLOWANCE</t>
  </si>
  <si>
    <t>10% FREE TRANSPORT ALLOWANCE FOR RETIRING OFFICERS</t>
  </si>
  <si>
    <t>LEAVE ALLOWANCE/BONUS</t>
  </si>
  <si>
    <t>SEVERANCE ALLOWANCE</t>
  </si>
  <si>
    <t>OTHER ALLOWANCES</t>
  </si>
  <si>
    <t>SOCIAL CONTRIBUTIONS</t>
  </si>
  <si>
    <t>NHIS CONTRIBUTION</t>
  </si>
  <si>
    <t>CONTRIBUTORY PENSION (EMPLOYERS )</t>
  </si>
  <si>
    <t>GROUP LIFE INSURANCE</t>
  </si>
  <si>
    <t>EMPLOYEES COMPENSATION FUND</t>
  </si>
  <si>
    <t>HOUSING FUND CONTRIBUTION</t>
  </si>
  <si>
    <t xml:space="preserve">HEALTH INSURANCE </t>
  </si>
  <si>
    <t>SOCIAL BENEFITS</t>
  </si>
  <si>
    <t>GRATUITY</t>
  </si>
  <si>
    <t>PENSION</t>
  </si>
  <si>
    <t>DEATH BENEFITS</t>
  </si>
  <si>
    <t>PAYMENT OF BENEFITS TO PAST GOVERNORS/DEPUTY GOVERNORS</t>
  </si>
  <si>
    <t>OTHER RECURRENT COSTS</t>
  </si>
  <si>
    <t>OVERHEAD COST</t>
  </si>
  <si>
    <t>TRAVEL&amp; TRANSPORT - GENERAL</t>
  </si>
  <si>
    <t>LOCAL TRAVEL &amp; TRANSPORT: TRAINING</t>
  </si>
  <si>
    <t>LOCAL TRAVEL &amp; TRANSPORT: OTHERS</t>
  </si>
  <si>
    <t>INTERNATIONAL TRAVEL &amp; TRANSPORT: TRAINING</t>
  </si>
  <si>
    <t>INTERNATIONAL TRAVEL &amp; TRANSPORT: OTHERS</t>
  </si>
  <si>
    <t>UTILITIES - GENERAL</t>
  </si>
  <si>
    <t>ELECTRICITY CHARGES</t>
  </si>
  <si>
    <t>TELEPHONE CHARGES</t>
  </si>
  <si>
    <t>INTERNET ACCESS CHARGES</t>
  </si>
  <si>
    <t>SATELLITE BROADCASTING ACCESS CHARGES</t>
  </si>
  <si>
    <t>WATER RATES</t>
  </si>
  <si>
    <t>SEWAGE CHARGES</t>
  </si>
  <si>
    <t>LEASED COMMUNICATION LINES(S)</t>
  </si>
  <si>
    <t>MULTI YEAR TARIFF ORDER</t>
  </si>
  <si>
    <t>INTERACTIVE LEARNING NETWORK</t>
  </si>
  <si>
    <t>SOFTWARE CHARGES/ LICENCE RENEWAL</t>
  </si>
  <si>
    <t>MATERIALS &amp; SUPPLIES - GENERAL</t>
  </si>
  <si>
    <t>OFFICE STATIONERIES/COMPUTER CONSUMABLES</t>
  </si>
  <si>
    <t>BOOKS</t>
  </si>
  <si>
    <t>NEWSPAPERS</t>
  </si>
  <si>
    <t>MAGAZINES &amp; PERIODICALS</t>
  </si>
  <si>
    <t>PRINTING OF NON SECURITY DOCUMENTS</t>
  </si>
  <si>
    <t>PRINTING OF SECURITY DOCUMENTS</t>
  </si>
  <si>
    <t>DRUGS/LABORATORY/MEDICAL SUPPLIES</t>
  </si>
  <si>
    <t>FIELD &amp; CAMPING MATERIALS SUPPLIES</t>
  </si>
  <si>
    <t>UNIFORMS &amp; OTHER CLOTHING</t>
  </si>
  <si>
    <t>TEACHING AIDS / INSTRUCTION MATERIALS</t>
  </si>
  <si>
    <t>FOOD STUFF / CATERING MATERIALS SUPPLIES</t>
  </si>
  <si>
    <t>PRODUCTION, PUBLICATION AND CIRCULATION OF ANNUAL FINANCIAL STATEMENTS</t>
  </si>
  <si>
    <t>PRODUCTION OF REPORTS TO PUBLIC ACCOUNTS COMMITTEE (PAC)</t>
  </si>
  <si>
    <t>PRINTING/PROCUREMENT OF REVENUE GENERATING ITEMS (NUMBER PLATES, LEARNER'S PERMIT</t>
  </si>
  <si>
    <t>Production of Compendium of Laws/Resolutions/White Papers Etc</t>
  </si>
  <si>
    <t>MAINTENANCE SERVICES - GENERAL</t>
  </si>
  <si>
    <t>MAINTENANCE OF MOTOR VEHICLE/TRANSPORT EQUIPMENT</t>
  </si>
  <si>
    <t>MAINTENANCE OF OFFICE FURNITURE</t>
  </si>
  <si>
    <t>MAINTENANCE OF OFFICE BUILDING / RESIDENTIAL QTRS</t>
  </si>
  <si>
    <t>MAINTENANCE OF OFFICE / IT EQUIPMENTS</t>
  </si>
  <si>
    <t>MAINTENANCE OF PLANTS/GENERATORS</t>
  </si>
  <si>
    <t>OTHER MAINTENANCE SERVICES</t>
  </si>
  <si>
    <t>MAINTENANCE OF AIRCRAFTS</t>
  </si>
  <si>
    <t>MAINTENANCE OF SEA BOATS</t>
  </si>
  <si>
    <t>MAINTENANCE OF RAILWAY EQUIPMENT</t>
  </si>
  <si>
    <t>MAINTENANCE OF STREET LIGHTINGS</t>
  </si>
  <si>
    <t>MAINTENANCE OF COMMUNICATION EQUIPMENT</t>
  </si>
  <si>
    <t>MAINTENANCE OF MARKETS/PUBLIC PLACES</t>
  </si>
  <si>
    <t>MINOR ROAD MAINTENANCE</t>
  </si>
  <si>
    <t>MAINTENANCE OF BOREHOLE</t>
  </si>
  <si>
    <t>MAINTENANCE OF GOVERNMENT BUILDINGS</t>
  </si>
  <si>
    <t>TRAINING - GENERAL</t>
  </si>
  <si>
    <t>LOCAL TRAINING</t>
  </si>
  <si>
    <t>INTERNATIONAL TRAINING</t>
  </si>
  <si>
    <t>CONFERENCES/SEMINARS &amp; WORKSHOP-LOCAL</t>
  </si>
  <si>
    <t>CONFERENCES/SEMINARS &amp; WORKSHOP-INTERNATIONAL</t>
  </si>
  <si>
    <t>MANAGEMENT COURSES AT PUBLIC SERVICE TRAINING INSTITUTE(PSTI)</t>
  </si>
  <si>
    <t>OTHER SERVICES - GENERAL</t>
  </si>
  <si>
    <t>SECURITY SERVICES</t>
  </si>
  <si>
    <t>OFFICE RENT</t>
  </si>
  <si>
    <t>RESIDENTIAL RENT</t>
  </si>
  <si>
    <t>SECURITY VOTE (INCLUDING OPERATIONS)</t>
  </si>
  <si>
    <t>CLEANING &amp; FUMIGATION SERVICES</t>
  </si>
  <si>
    <t>LAND PREPARATION COSTS</t>
  </si>
  <si>
    <t>RESCUE SERVICES</t>
  </si>
  <si>
    <t>CONSULTING &amp; PROFESSIONAL SERVICES - GENERAL</t>
  </si>
  <si>
    <t>FINANCIAL CONSULTING</t>
  </si>
  <si>
    <t>INFORMATION TECHNOLOGY CONSULTING</t>
  </si>
  <si>
    <t>LEGAL SERVICES</t>
  </si>
  <si>
    <t>ENGINEERING SERVICES</t>
  </si>
  <si>
    <t>ARCHITECTURAL SERVICES</t>
  </si>
  <si>
    <t>SURVEYING SERVICES</t>
  </si>
  <si>
    <t>AGRICULTURAL CONSULTING</t>
  </si>
  <si>
    <t>MEDICAL CONSULTING</t>
  </si>
  <si>
    <t>AUDITING OF ACCOUNTS</t>
  </si>
  <si>
    <t>MEDIA RELATION SERVICES</t>
  </si>
  <si>
    <t>OTHER CONSULTING SERVICES</t>
  </si>
  <si>
    <t>FUEL &amp; LUBRICANTS - GENERAL</t>
  </si>
  <si>
    <t>MOTOR VEHICLE FUEL COST</t>
  </si>
  <si>
    <t>OTHER TRANSPORT EQUIPMENT FUEL COST</t>
  </si>
  <si>
    <t>PLANT / GENERATOR FUEL COST</t>
  </si>
  <si>
    <t>AIRCRAFT FUEL COST</t>
  </si>
  <si>
    <t>SEA BOAT FUEL COST</t>
  </si>
  <si>
    <t>COOKING GAS/FUEL COST</t>
  </si>
  <si>
    <t>FINANCIAL CHARGES - GENERAL</t>
  </si>
  <si>
    <t>BANK CHARGES (OTHER THAN INTEREST)</t>
  </si>
  <si>
    <t>INSURANCE PREMIUM</t>
  </si>
  <si>
    <t>OTHER CRF BANK CHARGES</t>
  </si>
  <si>
    <t>INTEREST/DISCOUNT ON FOREIGN LOAN</t>
  </si>
  <si>
    <t>FOREIGN INTEREST/DISCOUNT - SHORT TERM BORROWINGS</t>
  </si>
  <si>
    <t>DOMESTIC INTEREST/DISCOUNT - TREASURY BILL</t>
  </si>
  <si>
    <t>DOMESTIC INTEREST/DISCOUNT - SHORT TERM BORROWINGS</t>
  </si>
  <si>
    <t>MISCELLANEOUS EXPENSES GENERAL</t>
  </si>
  <si>
    <t>REFRESHMENT &amp; MEALS</t>
  </si>
  <si>
    <t>HONORARIUM &amp; SITTING ALLOWANCE</t>
  </si>
  <si>
    <t>PUBLICITY &amp; ADVERTISEMENTS</t>
  </si>
  <si>
    <t>MEDICAL EXPENSES-LOCAL</t>
  </si>
  <si>
    <t>FOREIGN SERVICE SCHOOL FEES PAYMENT</t>
  </si>
  <si>
    <t>POSTAGES &amp; COURIER SERVICES</t>
  </si>
  <si>
    <t>WELFARE PACKAGES</t>
  </si>
  <si>
    <t>SUBSCRIPTION TO PROFESSIONAL BODIES</t>
  </si>
  <si>
    <t>SPORTING ACTIVITIES</t>
  </si>
  <si>
    <t>DIRECT TEACHING &amp; LABORATORY COST</t>
  </si>
  <si>
    <t>RECRUITMENT AND APPOINTMENT (SERVICE WIDE)</t>
  </si>
  <si>
    <t>DISCIPLINE AND APPOINTMENT (SERVICE WIDE)</t>
  </si>
  <si>
    <t>PROMOTION (SERVICE WIDE)</t>
  </si>
  <si>
    <t>ANNUAL BUDGET EXPENSES &amp; ADMINISTRATION</t>
  </si>
  <si>
    <t>ELECTION-LOGISTICS SUPPORT</t>
  </si>
  <si>
    <t>MARGIN FOR INCREASE IN COSTS</t>
  </si>
  <si>
    <t>CONTINGENCY</t>
  </si>
  <si>
    <t>RECURRENT ADJUSTMENT</t>
  </si>
  <si>
    <t>SERVICOM</t>
  </si>
  <si>
    <t>ANTI-CORRUPTION</t>
  </si>
  <si>
    <t>GENDER</t>
  </si>
  <si>
    <t>MEDICAL EXPENSES-INTERNATIONAL</t>
  </si>
  <si>
    <t>FOREIGN SCHOLARSHIP SCHEME</t>
  </si>
  <si>
    <t>SPECIAL DAYS/CELEBRATIONS</t>
  </si>
  <si>
    <t>HOTEL ACCOMMODATION</t>
  </si>
  <si>
    <t>COMPULSORY / CONFIRMATION/CONVERSION EXAMINATION /INTERVIEW</t>
  </si>
  <si>
    <t>COMPETITIONS-GENERAL</t>
  </si>
  <si>
    <t>SCHOOLS EXAMINATION</t>
  </si>
  <si>
    <t>LOCAL SCHOLARSHIP AND BURSARY SCHEME</t>
  </si>
  <si>
    <t>CONFLICT/DISPUTE MANAGEMENT</t>
  </si>
  <si>
    <t>Motorcycle Allowance</t>
  </si>
  <si>
    <t>Monitoring and Evaluation</t>
  </si>
  <si>
    <t>Valedictory/Graduation /Send Forth Ceremonies</t>
  </si>
  <si>
    <t>Summits</t>
  </si>
  <si>
    <t>Human Trafficking Control</t>
  </si>
  <si>
    <t>Decongestion of Correctional Centres</t>
  </si>
  <si>
    <t>Quality Assurance Services</t>
  </si>
  <si>
    <t>LOANS AND ADVANCES</t>
  </si>
  <si>
    <t>Staff Loans and Advances</t>
  </si>
  <si>
    <t>Motorcycle Advances</t>
  </si>
  <si>
    <t>Housing Loans</t>
  </si>
  <si>
    <t>Refurbishing Advances</t>
  </si>
  <si>
    <t>Motor Vehicle Advances</t>
  </si>
  <si>
    <t>FURNISHING ADVANCES</t>
  </si>
  <si>
    <t>GRANTS AND CONTRIBUTIONS GENERAL</t>
  </si>
  <si>
    <t>LOCAL GRANTS AND CONTRIBUTIONS</t>
  </si>
  <si>
    <t>GRANT TO OTHER STATE GOVERNMENTS - CURRENT</t>
  </si>
  <si>
    <t>GRANT TO LOCAL GOVERNMENTS -CURRENT</t>
  </si>
  <si>
    <t>GRANTS TO GOVERNMENT OWNED AGENCIES/COMPANIES - CURRENT</t>
  </si>
  <si>
    <t>GRANT TO PRIVATE COMPANIES - CURRENT</t>
  </si>
  <si>
    <t>GRANTS TO COMMUNITIES/NGOs</t>
  </si>
  <si>
    <t>GRANTS TO ACADEMIC INSTITUTIONS</t>
  </si>
  <si>
    <t>CONTRIBUTION TO TRADITIONAL COUNCILS</t>
  </si>
  <si>
    <t>GRANTS TO LABOUR/INDUSTRIAL UNIONS</t>
  </si>
  <si>
    <t>Grants to the Families of Deceased Officers</t>
  </si>
  <si>
    <t>GRANTS TO FEDERAL GOVERNMENT AGENCIES</t>
  </si>
  <si>
    <t>Retained Earnings of Academic Institutions and Parastatals</t>
  </si>
  <si>
    <t>Grant to Special Courts/Tribunals</t>
  </si>
  <si>
    <t>FOREIGN GRANTS AND CONTRIBUTIONS</t>
  </si>
  <si>
    <t>CONTRIBUTION TO INTERNATIONAL ORGANIZATION</t>
  </si>
  <si>
    <t>EXTERNAL FINANCIAL OBLIGATIONS</t>
  </si>
  <si>
    <t>SUBSIDIES GENERAL</t>
  </si>
  <si>
    <t>SUBSIDY TO GOVERNMENT OWNED COMPANIES &amp; PARASTATALS</t>
  </si>
  <si>
    <t>SUBSIDY TO GOVERNMENT OWNED COMPANIES</t>
  </si>
  <si>
    <t>MEAL SUBSIDY</t>
  </si>
  <si>
    <t>PETROLEUM/ENERGY SUBSIDY</t>
  </si>
  <si>
    <t>EDUCATION SUBSIDY</t>
  </si>
  <si>
    <t>AGRICULTURAL INPUTS SUBSIDY</t>
  </si>
  <si>
    <t>HEALTH SUBSIDY</t>
  </si>
  <si>
    <t>RELIGIOUS PILGRIMAGE SUBSIDY</t>
  </si>
  <si>
    <t>SUBSIDY/PARLIATIVE</t>
  </si>
  <si>
    <t>SUBSIDY TO PRIVATE COMPANIES</t>
  </si>
  <si>
    <t>PUBLIC DEBT CHARGES</t>
  </si>
  <si>
    <t>FOREIGN INTEREST / DISCOUNT</t>
  </si>
  <si>
    <t>DOMESTIC INTEREST / DISCOUNT</t>
  </si>
  <si>
    <t>Debt Repayment Principal (Foreign)</t>
  </si>
  <si>
    <t>Debt Repayment Principal (Domestic)</t>
  </si>
  <si>
    <t>TRANSFERS-PAYMENT</t>
  </si>
  <si>
    <t>TRANSFER TO FUND RECURRENT EXPENDITURE-PAYMENT</t>
  </si>
  <si>
    <t>PAYMENT FROM CRF TO FUND MDA RECURRENT EXPENDITURE</t>
  </si>
  <si>
    <t>PAYMENT TO OTHER AGENCY TO FUND RECURRENT EXPENDITURE</t>
  </si>
  <si>
    <t>PAYMENT OF SHARE OF STATE IGR TO LOCAL GOVERNMENTS (10% IGR)</t>
  </si>
  <si>
    <t>CRF REVENUE REMITTANCE BY PSEs</t>
  </si>
  <si>
    <t>TRANSFER TO OSOPADEC</t>
  </si>
  <si>
    <t>TRANSFER TO INTERNAL REVENUE SERVICES</t>
  </si>
  <si>
    <t>TRANSFERS FROM CDF TO OTHER FUNDS</t>
  </si>
  <si>
    <t>TRANSFER TO CRF</t>
  </si>
  <si>
    <t>TRANSFERS-PAYMENT TO INDIVIDUALS</t>
  </si>
  <si>
    <t>TRANSFERS-PAYMENT TO UNEMPLOYED</t>
  </si>
  <si>
    <t>TRANSFERS-PAYMENT TO AGED/VULNERABLE GROUP</t>
  </si>
  <si>
    <t>LOSS ON FOREIGN EXCHANGE</t>
  </si>
  <si>
    <t>ASSETS</t>
  </si>
  <si>
    <t>NON-CURRENT ASSETS</t>
  </si>
  <si>
    <t>PROPERTY, PLANT &amp; EQUIPMENT</t>
  </si>
  <si>
    <t xml:space="preserve"> LAND &amp; BUILDING - GENERAL</t>
  </si>
  <si>
    <t>LAND &amp; BUILDINGS - ADMINISTRATIVE</t>
  </si>
  <si>
    <t>LAND &amp; BUILDINGS - RESIDENTIAL</t>
  </si>
  <si>
    <t xml:space="preserve">SILOS </t>
  </si>
  <si>
    <t>OTHER STORAGE FACILITIES</t>
  </si>
  <si>
    <t>LAND &amp; BUILDINGS - HOSPITALS</t>
  </si>
  <si>
    <t>LAND &amp; BUILDINGS - SCHOOLS</t>
  </si>
  <si>
    <t>LAND &amp; BUILDINGS - LIBRARIES</t>
  </si>
  <si>
    <t>LAND &amp; BUILDINGS - SPORTING FACILTIES</t>
  </si>
  <si>
    <t>LAND &amp; BUILDINGS - MARKETS/PARKS</t>
  </si>
  <si>
    <t>LAND &amp; BUILDINGS - AGRICULTURAL FACILITIES</t>
  </si>
  <si>
    <t>INFRASTRUCTURE - GENERAL</t>
  </si>
  <si>
    <t>RAILS</t>
  </si>
  <si>
    <t>ROADS &amp; BRIDGES</t>
  </si>
  <si>
    <t>AIRPORTS</t>
  </si>
  <si>
    <t>HARBOURS/ SEA PORTS/ JETTIES</t>
  </si>
  <si>
    <t>ZOOS, PARKS &amp; RESERVES</t>
  </si>
  <si>
    <t>SECURITY INSTALLATIONS/ EQUIPMENT</t>
  </si>
  <si>
    <t>ELECTRICITY TRANSMISSION NETWORK</t>
  </si>
  <si>
    <t>WATER DISTRIBUTION NETWORK</t>
  </si>
  <si>
    <t>SEWAGE/ DRAINAGE NETWORK</t>
  </si>
  <si>
    <t>DAMS</t>
  </si>
  <si>
    <t>SPECIALISED RESEARCH EQUIPMENT (E.G. SATELLITE)</t>
  </si>
  <si>
    <t>MONUMENTS</t>
  </si>
  <si>
    <t>HERITAGE ASSETS</t>
  </si>
  <si>
    <t>BOREHOLES &amp; OTHER WATER FACILITIES</t>
  </si>
  <si>
    <t>WASTE DISPOSAL EQUIPMENTS</t>
  </si>
  <si>
    <t>TRAFFIC /STREET LIGHTS</t>
  </si>
  <si>
    <t>ROAD SIGNS &amp; FURNITURE</t>
  </si>
  <si>
    <t>PLANT &amp; MACHINERY - GENERAL</t>
  </si>
  <si>
    <t>EARTH MOVING EQUIPMENT - BULL DOZERS ETC.</t>
  </si>
  <si>
    <t>INDUSTRIAL EQUIPMENT</t>
  </si>
  <si>
    <t>NAVIGATIONAL EQUIPMENT</t>
  </si>
  <si>
    <t>POWER PLANTS</t>
  </si>
  <si>
    <t>POWER GENERATING SETS</t>
  </si>
  <si>
    <t>N/A</t>
  </si>
  <si>
    <t>FIXED ASSETS - GENERAL</t>
  </si>
  <si>
    <t>SHIPS</t>
  </si>
  <si>
    <t>AIR CRAFTS</t>
  </si>
  <si>
    <t>TRAINS</t>
  </si>
  <si>
    <t>BOATS</t>
  </si>
  <si>
    <t>MOTOR VEHICLES</t>
  </si>
  <si>
    <t>TRICYCLE</t>
  </si>
  <si>
    <t>MOTOR CYCLES</t>
  </si>
  <si>
    <t>BICYCLE</t>
  </si>
  <si>
    <t>OFFICE EQUIPMENT - GENERAL</t>
  </si>
  <si>
    <t>COMPUTERS</t>
  </si>
  <si>
    <t>PRINTERS</t>
  </si>
  <si>
    <t>SCANNERS</t>
  </si>
  <si>
    <t>FAX MACHINE</t>
  </si>
  <si>
    <t>PHOTOCOPIERS</t>
  </si>
  <si>
    <t>TYPE-WRITERS</t>
  </si>
  <si>
    <t>SHREDDING MACHINES</t>
  </si>
  <si>
    <t>PROJECTORS</t>
  </si>
  <si>
    <t>BINDING EQUIPMENT</t>
  </si>
  <si>
    <t>ROUTERS/SWITCHES</t>
  </si>
  <si>
    <t>UPS/INVERTERS</t>
  </si>
  <si>
    <t>COMPUTER STORAGE DEVICES</t>
  </si>
  <si>
    <t>NETWORKING DEVICES/PERIPHERALS</t>
  </si>
  <si>
    <t>CAMERAS</t>
  </si>
  <si>
    <t>OTHER EQUIPMENTS</t>
  </si>
  <si>
    <t>FURNITURE &amp; FITTINGS - GENERAL</t>
  </si>
  <si>
    <t>CHAIRS</t>
  </si>
  <si>
    <t>TABLES</t>
  </si>
  <si>
    <t>SAFES/ FILE CABINETS/ CUPBOARDS</t>
  </si>
  <si>
    <t>TELEVISION SETS</t>
  </si>
  <si>
    <t>RADIO SETS</t>
  </si>
  <si>
    <t>AIR CONDITIONER</t>
  </si>
  <si>
    <t>STOOLS</t>
  </si>
  <si>
    <t>SHELVES</t>
  </si>
  <si>
    <t>REFRIDGERATORS</t>
  </si>
  <si>
    <t>FIRE PROOF SAFES</t>
  </si>
  <si>
    <t>SERVICE CONCESSION ASSETS (PPP)-GENERAL</t>
  </si>
  <si>
    <t>SERVICE CONCESSION ASSETS (PPP)</t>
  </si>
  <si>
    <t>LEASED ASSETS-FINANCE LEASE</t>
  </si>
  <si>
    <t>LEASED ASSETS</t>
  </si>
  <si>
    <t>SPECIALISED ASSETS-GENERAL</t>
  </si>
  <si>
    <t>MILITARY EQUIPMENTS</t>
  </si>
  <si>
    <t>POLICE/PARA-MILITARY EQUIPMENTS</t>
  </si>
  <si>
    <t>BIOLOGICAL ASSETS</t>
  </si>
  <si>
    <t>LABORATORY/MEDICAL EQUIPMENTS</t>
  </si>
  <si>
    <t>AGRICULTURAL EQUIPMENTS</t>
  </si>
  <si>
    <t>ASSETS-UNDER-CONSTRUCTION</t>
  </si>
  <si>
    <t>INVESTMENT PROPERTY</t>
  </si>
  <si>
    <t>LAND &amp; BUILDING - GENERAL</t>
  </si>
  <si>
    <t>LAND &amp; BUILDINGS - ADMINISTRATIVE INVESTMENT PROPERTY</t>
  </si>
  <si>
    <t>LAND &amp; BUILDINGS - RESIDENTIAL INVESTMENT PROPERTY</t>
  </si>
  <si>
    <t>SILOS INVESTMENT PROPERTY</t>
  </si>
  <si>
    <t>OTHER STORAGE FACILITIES INVESTMENT PROPERTY</t>
  </si>
  <si>
    <t>LAND &amp; BUILDINGS - HOSPITALS INVESTMENT PROPERTY</t>
  </si>
  <si>
    <t>LAND &amp; BUILDINGS - SCHOOLS INVESTMENT PROPERTY</t>
  </si>
  <si>
    <t>LAND &amp; BUILDINGS - LIBRARIES INVESTMENT PROPERTY</t>
  </si>
  <si>
    <t>LAND &amp; BUILDINGS - SPORTING FACILTIES INVESTMENT PROPERTY</t>
  </si>
  <si>
    <t>LAND &amp; BUILDINGS - MARKETS/PARKS INVESTMENT PROPERTY</t>
  </si>
  <si>
    <t>LAND &amp; BUILDINGS - AGRICULTURAL FACILITIES INVESTMENT PROPERTY</t>
  </si>
  <si>
    <t>INTANGIBLE ASSETS</t>
  </si>
  <si>
    <t>GOODWILL (ACQUIRED)</t>
  </si>
  <si>
    <t>PATENT RIGHT</t>
  </si>
  <si>
    <t>COPYRIGHT</t>
  </si>
  <si>
    <t>TRADE MARK</t>
  </si>
  <si>
    <t>FRANCHISE</t>
  </si>
  <si>
    <t>RESEARCH &amp; DEVELOPMENT</t>
  </si>
  <si>
    <t>BROADCAST RIGHTS</t>
  </si>
  <si>
    <t xml:space="preserve">CONTINGENCY </t>
  </si>
  <si>
    <t>SOFTWARE</t>
  </si>
  <si>
    <t>200 Rows (3-202)</t>
  </si>
  <si>
    <t>GENERAL PUBLIC SERVICES</t>
  </si>
  <si>
    <t>EXECUTIVE AND LEGISLATIVE ORGANS, FINANCIALAND FISCALAFFAIRS, EXTERNALAFFAIRS</t>
  </si>
  <si>
    <t>EXECUTIVE AND LEGISLATIVE ORGANS</t>
  </si>
  <si>
    <t>FINANCIAL AND FISCAL AFFAIRS</t>
  </si>
  <si>
    <t>EXTERNAL AFFAIRS (CS)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</si>
  <si>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</si>
  <si>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</si>
  <si>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</si>
  <si>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</si>
  <si>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</si>
  <si>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</si>
  <si>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</si>
  <si>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</si>
  <si>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R&amp;D GENERAL PUBLIC SERVICES</t>
  </si>
  <si>
    <t>GENERAL PUBLIC SERVICES N.E.C.</t>
  </si>
  <si>
    <t>PUBLIC DEBT TRANSACTIONS</t>
  </si>
  <si>
    <t>TRANSFERS OFA GENERAL CHARACTER BETWEEN DIFFERENT LEVELS OF GOVERNMENT</t>
  </si>
  <si>
    <t>TRANSFERS OF A GENERAL CHARACTER BETWEEN DIFFERENT LEVELS OF GOVERNMENT</t>
  </si>
  <si>
    <t>DEFENSE</t>
  </si>
  <si>
    <t>PUBLIC ORDER AND SAFETY</t>
  </si>
  <si>
    <t>POLICE SERVICES</t>
  </si>
  <si>
    <t>FIRE PROTECTION SERVICES</t>
  </si>
  <si>
    <t>LAW COURTS</t>
  </si>
  <si>
    <t>PRISONS</t>
  </si>
  <si>
    <t>R&amp;D PUBLIC ORDER AND SAFETY</t>
  </si>
  <si>
    <t>ECONOMIC AFFAIRS</t>
  </si>
  <si>
    <t>GENERAL ECONOMIC, COMMERCIAL, AND LABOUR AFFAIRS</t>
  </si>
  <si>
    <t>GENERAL ECONOMIC AND COMMERCIALAFFAIRS</t>
  </si>
  <si>
    <t>GENERAL LABOUR AFFAIRS</t>
  </si>
  <si>
    <t>AGRICULTURE, FORESTRY, FISHING, AND HUNTING</t>
  </si>
  <si>
    <t>AGRICULTURE</t>
  </si>
  <si>
    <t>FORESTRY</t>
  </si>
  <si>
    <t>FISHING AND HUNTING</t>
  </si>
  <si>
    <t>FUEL AND ENERGY</t>
  </si>
  <si>
    <t>COAL AND OTHER SOLID MINERAL FUEL</t>
  </si>
  <si>
    <t>PETROLEUM AND NATURAL GAS</t>
  </si>
  <si>
    <t>NUCLEAR FUEL</t>
  </si>
  <si>
    <t>OTHER FUELS</t>
  </si>
  <si>
    <t>ELECTRICITY</t>
  </si>
  <si>
    <t>NON ELECTRIC ENERGY</t>
  </si>
  <si>
    <t>MINING, MANUFACTURING,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</si>
  <si>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</si>
  <si>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</si>
  <si>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</si>
  <si>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</si>
  <si>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</si>
  <si>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</si>
  <si>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</si>
  <si>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</si>
  <si>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</si>
  <si>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</si>
  <si>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</si>
  <si>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TRADE, STORAGE AND WAREHOUSING</t>
  </si>
  <si>
    <t>HOTELS AND RESTUARANTS</t>
  </si>
  <si>
    <t>TOURISM</t>
  </si>
  <si>
    <t>MULTIPURPOSE DEVELOPMENT PROJECTS</t>
  </si>
  <si>
    <t>R &amp; D ECONOMIC AFFAIRS</t>
  </si>
  <si>
    <t>R &amp; D GENERAL ECONOMIC, COMMERCIAL AND LABOUR AFFAIRS</t>
  </si>
  <si>
    <t>R &amp; D AGRICULTURE, FORESTRY, FISHING AND HUNTING</t>
  </si>
  <si>
    <t>R &amp; D MINING, MANUFACTURING AND CONSTRUCTION</t>
  </si>
  <si>
    <t>R &amp; D TRANSPORT</t>
  </si>
  <si>
    <t>R &amp; D COMMUNICATION</t>
  </si>
  <si>
    <t>R &amp; D OTHER INDUSTRIES</t>
  </si>
  <si>
    <t>ECONOMIC AFFAIRS N.E.C</t>
  </si>
  <si>
    <t>ECONOMIC AFFAIRS N.E.C.</t>
  </si>
  <si>
    <t>ENVIRONMENTAL PROTECTION</t>
  </si>
  <si>
    <t>WASTE MANAGEMENT</t>
  </si>
  <si>
    <t>WASTE WATER MANAGEMENT</t>
  </si>
  <si>
    <t>POLLUTION ABATEMENT</t>
  </si>
  <si>
    <t>PROTECTION OF BIODIVERSITYAND LANDSCAPE</t>
  </si>
  <si>
    <t>PROTECTION OF BIODIVERSITY AND LANDSCAPE</t>
  </si>
  <si>
    <t>R&amp;D ENVIRONMENTAL PROTECTION</t>
  </si>
  <si>
    <t>R &amp; D ENVIRONMENTAL PROTECTION</t>
  </si>
  <si>
    <t>ENVIRONMENTAL PROTECTION N.E.C.</t>
  </si>
  <si>
    <t>HOUSING AND COMMUNITY AMMENITIES</t>
  </si>
  <si>
    <t>HOUSING DEVELOPMENT</t>
  </si>
  <si>
    <t>COMMUNITY DEVELOPMENT</t>
  </si>
  <si>
    <t>WATER SUPPLY</t>
  </si>
  <si>
    <t>STREET LIGHTING</t>
  </si>
  <si>
    <t>R &amp; D HOUSING AND COMMUNITY AMMENITIES</t>
  </si>
  <si>
    <t>R &amp; D HOUSING AND COMMUNITY AMENITIES</t>
  </si>
  <si>
    <t>HOUSING AND COMMUNITY AMENITIES N.E.C.</t>
  </si>
  <si>
    <t>HOUSING AND COMMUNITY AMENITIES N.E.C</t>
  </si>
  <si>
    <t>HEALTH</t>
  </si>
  <si>
    <t>MEDICAL PRODUCTS, APPLIANCES, AND EQUIPMENT</t>
  </si>
  <si>
    <t>PHARMACEUTICAL PRODUCTS</t>
  </si>
  <si>
    <t>OTHER MEDICAL PRODUCTS</t>
  </si>
  <si>
    <t>THERAPEUTIC APPLIANCES AND EQUIPTMENT</t>
  </si>
  <si>
    <t>OUTPATIENT SERVICES</t>
  </si>
  <si>
    <t>GENERAL MEDICAL SERVICES</t>
  </si>
  <si>
    <t>SPECIALIZED MEDICAL SERVICES</t>
  </si>
  <si>
    <t>DENTAL SERVICES</t>
  </si>
  <si>
    <t>PARAMEDICAL SERVICES</t>
  </si>
  <si>
    <t>HOSPITAL SERVICES</t>
  </si>
  <si>
    <t>GENERAL HOSPITAL SERVICES</t>
  </si>
  <si>
    <t>SPECIALIZED HOSPITAL SERVICES</t>
  </si>
  <si>
    <t>MEDICAL AND MATERNITY CENTRE SERVICES</t>
  </si>
  <si>
    <t>NURSING AND CONVALESCENT HOME SERVICES</t>
  </si>
  <si>
    <t>PUBLIC HEALTH SERVICES</t>
  </si>
  <si>
    <t>R &amp; D HEALTH</t>
  </si>
  <si>
    <t>HEALTH N.E.C.</t>
  </si>
  <si>
    <t>HEALTH N.E.C</t>
  </si>
  <si>
    <t>RECREATION, CULTURE AND RELIGION</t>
  </si>
  <si>
    <t>RECREATIONAL AND SPORTING SERVICES</t>
  </si>
  <si>
    <t>CULTURAL SERVICES</t>
  </si>
  <si>
    <t>BROADCASTING AND PUBLISHING SERVICES</t>
  </si>
  <si>
    <t>RELIGIOUS AND OTHER COMMUNITY SERVICES</t>
  </si>
  <si>
    <t>R &amp; D RECREATION, CULTURE AND RELIGION</t>
  </si>
  <si>
    <t>RECREATION, CULTURE AND RELIGION N.E.C.</t>
  </si>
  <si>
    <t>EDUCATION</t>
  </si>
  <si>
    <t>PRE-PRIMARY AND PRIMARY EDUCATION</t>
  </si>
  <si>
    <t>PRE-PRIMARY EDUCATION</t>
  </si>
  <si>
    <t>PRIMARY EDUCATION</t>
  </si>
  <si>
    <t>SECONDARY EDUCATION</t>
  </si>
  <si>
    <t>LOWER SECONDARY EDUCATION</t>
  </si>
  <si>
    <t>UPPER-SECONDARY EDUCATION</t>
  </si>
  <si>
    <t>POSTSECONDARY NONTERTIARY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</si>
  <si>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</si>
  <si>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</si>
  <si>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</si>
  <si>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</si>
  <si>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</si>
  <si>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SUBSIDIARY SERVICES TO EDUCATION</t>
  </si>
  <si>
    <t>R &amp; D EDUCATION</t>
  </si>
  <si>
    <t>EDUCATION N.E.C.</t>
  </si>
  <si>
    <t>EDUCATION N.E.C</t>
  </si>
  <si>
    <t>SOCIAL PROTECTION</t>
  </si>
  <si>
    <t>SICKNESS AND DISABILITY</t>
  </si>
  <si>
    <t>SICKNESS</t>
  </si>
  <si>
    <t>DISABILITY</t>
  </si>
  <si>
    <t>OLD AGE</t>
  </si>
  <si>
    <t>SURVIVORS</t>
  </si>
  <si>
    <t>FAMILY AND CHILDREN</t>
  </si>
  <si>
    <t>UNEMPLOYMENT</t>
  </si>
  <si>
    <t>HOUSING</t>
  </si>
  <si>
    <t>SOCIAL EXCLUSSION N.E.C</t>
  </si>
  <si>
    <t>SOCIAL EXCLUSION N.E.C.</t>
  </si>
  <si>
    <t>R &amp; D SOCIAL PROTECTION</t>
  </si>
  <si>
    <t>SOCIAL PROTECTION N.E.C.</t>
  </si>
  <si>
    <t>200 Rows (5 to 204)</t>
  </si>
  <si>
    <t>01</t>
  </si>
  <si>
    <t>FEDERATION ACCOUNT</t>
  </si>
  <si>
    <t>011</t>
  </si>
  <si>
    <t>FAAC DIRECT ALLOCATION</t>
  </si>
  <si>
    <t>01101</t>
  </si>
  <si>
    <t>02</t>
  </si>
  <si>
    <t>CONSOLIDATED REVENUE FUND</t>
  </si>
  <si>
    <t>021</t>
  </si>
  <si>
    <t>MAIN ENVELOP</t>
  </si>
  <si>
    <t>02101</t>
  </si>
  <si>
    <t>MAIN ENVELOP - BUDGETARY ALLOCATION</t>
  </si>
  <si>
    <t>022</t>
  </si>
  <si>
    <t>CRF CHARGES</t>
  </si>
  <si>
    <t>02201</t>
  </si>
  <si>
    <t>PENSION AND GRATUITIES</t>
  </si>
  <si>
    <t>02202</t>
  </si>
  <si>
    <t>SERVICE WIDE VOTE</t>
  </si>
  <si>
    <t>02203</t>
  </si>
  <si>
    <t>CAPITAL SUPPLEMENTATION</t>
  </si>
  <si>
    <t>02204</t>
  </si>
  <si>
    <t>OTHER CRF CHARGES</t>
  </si>
  <si>
    <t>03</t>
  </si>
  <si>
    <t>CAPITAL DEVELOPMENT FUND</t>
  </si>
  <si>
    <t>031</t>
  </si>
  <si>
    <t>CDF MAIN</t>
  </si>
  <si>
    <t>03101</t>
  </si>
  <si>
    <t>04</t>
  </si>
  <si>
    <t>CONTINGENCY FUND</t>
  </si>
  <si>
    <t>041</t>
  </si>
  <si>
    <t>CONTINGENCY FUND MAIN</t>
  </si>
  <si>
    <t>04101</t>
  </si>
  <si>
    <t>05</t>
  </si>
  <si>
    <t>DEBT RELIEF GAINS</t>
  </si>
  <si>
    <t>051</t>
  </si>
  <si>
    <t>DEBT RELIEF FUND MAIN</t>
  </si>
  <si>
    <t>05101</t>
  </si>
  <si>
    <t>06</t>
  </si>
  <si>
    <t>SPECIAL AND TRUST FUNDS</t>
  </si>
  <si>
    <t>061</t>
  </si>
  <si>
    <t>06103</t>
  </si>
  <si>
    <t>PETROLEUM EQUALISATION FUND</t>
  </si>
  <si>
    <t>07</t>
  </si>
  <si>
    <t>OTHER PUBIC FUNDS</t>
  </si>
  <si>
    <t>071</t>
  </si>
  <si>
    <t>OTHER PUBLIC FUNDS</t>
  </si>
  <si>
    <t>07102</t>
  </si>
  <si>
    <t>FERTILIZER REVOLVING FUND</t>
  </si>
  <si>
    <t>07106</t>
  </si>
  <si>
    <t>NIGERIAN EX-SERVICEMEN REWARD FUND</t>
  </si>
  <si>
    <t>07107</t>
  </si>
  <si>
    <t>COCOA RESEARCH INSTITUTE OF NIGERIA FUND</t>
  </si>
  <si>
    <t>07108</t>
  </si>
  <si>
    <t>FERTILIZER REVOLVING FUND II</t>
  </si>
  <si>
    <t>07109</t>
  </si>
  <si>
    <t>SINKING FUND FOR JUDGEMENT DEBT FUND</t>
  </si>
  <si>
    <t>08</t>
  </si>
  <si>
    <t>AIDS AND GRANTS</t>
  </si>
  <si>
    <t>081</t>
  </si>
  <si>
    <t>MULTILATERAL AIDS AND GRANTS</t>
  </si>
  <si>
    <t>08101</t>
  </si>
  <si>
    <t>AFRICAN DEVELOPMENT BANK - A&amp;G</t>
  </si>
  <si>
    <t>08102</t>
  </si>
  <si>
    <t>AFRICAN DEVELOPMENT FUND- A&amp;G</t>
  </si>
  <si>
    <t>08103</t>
  </si>
  <si>
    <t>ARAB BANK FOR ECONOMIC DEVELOPMENT(BADEA)- A&amp;G</t>
  </si>
  <si>
    <t>08104</t>
  </si>
  <si>
    <t>ARAB LOAN FUND FOR AFRICAN ARAB LEAGUE- A&amp;G</t>
  </si>
  <si>
    <t>08105</t>
  </si>
  <si>
    <t>ECOWAS FUND- A&amp;G</t>
  </si>
  <si>
    <t>08106</t>
  </si>
  <si>
    <t>EUROPEAN DEVELOPMENT FUND- A&amp;G</t>
  </si>
  <si>
    <t>08107</t>
  </si>
  <si>
    <t>EUROPEAN UNION- A&amp;G</t>
  </si>
  <si>
    <t>08108</t>
  </si>
  <si>
    <t>EUROPEAN INVESTMENT BANK- A&amp;G</t>
  </si>
  <si>
    <t>08109</t>
  </si>
  <si>
    <t>IDA - AFRICAN FACILITY- A&amp;G</t>
  </si>
  <si>
    <t>08110</t>
  </si>
  <si>
    <t>INT. BANK FOR RECONSTRUCTION &amp; DEVELOPMENT (IBRD)- A&amp;G</t>
  </si>
  <si>
    <t>08111</t>
  </si>
  <si>
    <t>INTERNATIONAL DEVELOPMENT ASSOCIATION (IDA)- A&amp;G</t>
  </si>
  <si>
    <t>08112</t>
  </si>
  <si>
    <t>INTERNATIONAL FINANCE CORPORATION- A&amp;G</t>
  </si>
  <si>
    <t>08113</t>
  </si>
  <si>
    <t>INTERNATIONAL FUND FOR AGRICULTURAL DEVELOPMENT- A&amp;G</t>
  </si>
  <si>
    <t>08114</t>
  </si>
  <si>
    <t>INTERNATIONAL MONETARY FUND- A&amp;G</t>
  </si>
  <si>
    <t>08115</t>
  </si>
  <si>
    <t>NIGERIA TRUST FUND- A&amp;G</t>
  </si>
  <si>
    <t>08116</t>
  </si>
  <si>
    <t>NORDIC DEVELOPMENT FUND- A&amp;G</t>
  </si>
  <si>
    <t>08117</t>
  </si>
  <si>
    <t>ORGANISATION OF PETROLEUM EXPORTING COUNTRIES- A&amp;G</t>
  </si>
  <si>
    <t>08118</t>
  </si>
  <si>
    <t>UNITED NATIONS DEVELOPMENT PROGRAMME (UNDP)- A&amp;G</t>
  </si>
  <si>
    <t>08119</t>
  </si>
  <si>
    <t>UNITED NATIONS CHILDREN'S FUND (UNICEF)- A&amp;G</t>
  </si>
  <si>
    <t>08120</t>
  </si>
  <si>
    <t>UNITED NATIONS FUND FOR POPUPLATION ACTIVITIES- A&amp;G</t>
  </si>
  <si>
    <t>08121</t>
  </si>
  <si>
    <t>WORLD BANK TRUST FUND- A&amp;G</t>
  </si>
  <si>
    <t>08122</t>
  </si>
  <si>
    <t>WORLD FOOD PROGRAMME- A&amp;G</t>
  </si>
  <si>
    <t>08123</t>
  </si>
  <si>
    <t>UNITED NATIONS CAPITAL DEVELOPMENT FUND (UNCDF)- A&amp;G</t>
  </si>
  <si>
    <t>08124</t>
  </si>
  <si>
    <t>GLOBAL 2000- A&amp;G</t>
  </si>
  <si>
    <t>08125</t>
  </si>
  <si>
    <t>UNITED NATIONS INDUSTRIAL DEVELOPMENT ORGANISATION (UNIDO)- A&amp;G</t>
  </si>
  <si>
    <t>08126</t>
  </si>
  <si>
    <t>MULTI-DONOR BUDGET SUPPORT- A&amp;G</t>
  </si>
  <si>
    <t>082</t>
  </si>
  <si>
    <t>BILATERAL AIDS AND GRANTS</t>
  </si>
  <si>
    <t>08201</t>
  </si>
  <si>
    <t>SWEDISH INTERNATIONAL DEVELOPMENT AUTHORITY (SIDA)</t>
  </si>
  <si>
    <t>08202</t>
  </si>
  <si>
    <t>UNITED STATES AGENCY FOR INTERNATIONAL DEVELOPMENT (USAID)</t>
  </si>
  <si>
    <t>08203</t>
  </si>
  <si>
    <t>DEPARTMENT FOR INTERNATIONAL DEVELOPMENT (DfID)</t>
  </si>
  <si>
    <t>08204</t>
  </si>
  <si>
    <t>CANADIAN INTERNATIONAL DEVELOPMENT AGENCY (CIDA)</t>
  </si>
  <si>
    <t>08205</t>
  </si>
  <si>
    <t>SAUDI FUND FOR DEVELOPMENT</t>
  </si>
  <si>
    <t>083</t>
  </si>
  <si>
    <t>LOCAL AIDS AND GRANTS</t>
  </si>
  <si>
    <t>08301</t>
  </si>
  <si>
    <t>DONATION BY LOCAL NGOs</t>
  </si>
  <si>
    <t>08302</t>
  </si>
  <si>
    <t>DONATION BY STATE GOVERNMENTS</t>
  </si>
  <si>
    <t>08303</t>
  </si>
  <si>
    <t>DONATION BY LOCAL GOVERNMENTS</t>
  </si>
  <si>
    <t>08304</t>
  </si>
  <si>
    <t>DONATIONS BY FED. GOVERNMENT OWNED COMPANIES</t>
  </si>
  <si>
    <t>08305</t>
  </si>
  <si>
    <t>DONATIONS BY PRIVATE SECTOR COMPANIES</t>
  </si>
  <si>
    <t>08306</t>
  </si>
  <si>
    <t>DONATIONS BY INDIVIDUALS</t>
  </si>
  <si>
    <t>09</t>
  </si>
  <si>
    <t>LOANS/DEBTS</t>
  </si>
  <si>
    <t>091</t>
  </si>
  <si>
    <t>MULTILATERAL LOANS/DEBTS</t>
  </si>
  <si>
    <t>09101</t>
  </si>
  <si>
    <t>AFRICAN DEVELOPMENT BANK- ML</t>
  </si>
  <si>
    <t>09102</t>
  </si>
  <si>
    <t>AFRICAN DEVELOPMENT FUND- ML</t>
  </si>
  <si>
    <t>09103</t>
  </si>
  <si>
    <t>ARAB BANK FOR ECONOMIC DEVELOPMENT(BADEA)- ML</t>
  </si>
  <si>
    <t>09104</t>
  </si>
  <si>
    <t>ARAB LOAN FUND FOR AFRICAN ARAB LEAGUE- ML</t>
  </si>
  <si>
    <t>09105</t>
  </si>
  <si>
    <t>ECOWAS FUND- ML</t>
  </si>
  <si>
    <t>09106</t>
  </si>
  <si>
    <t>EUROPEAN DEVELOPMENT FUND- ML</t>
  </si>
  <si>
    <t>09107</t>
  </si>
  <si>
    <t>EUROPEAN UNION- ML</t>
  </si>
  <si>
    <t>09108</t>
  </si>
  <si>
    <t>EUROPEAN INVESTMENT BANK- ML</t>
  </si>
  <si>
    <t>09109</t>
  </si>
  <si>
    <t>IDA - AFRICAN FACILITY- ML</t>
  </si>
  <si>
    <t>09110</t>
  </si>
  <si>
    <t>INT. BANK FOR RECONSTRUCTION &amp; DEVELOPMENT (IBRD)- ML</t>
  </si>
  <si>
    <t>09111</t>
  </si>
  <si>
    <t>INTERNATIONAL DEVELOPMENT ASSOCIATION (IDA)- ML</t>
  </si>
  <si>
    <t>09112</t>
  </si>
  <si>
    <t>INTERNATIONAL FINANCE CORPORATION- ML</t>
  </si>
  <si>
    <t>09113</t>
  </si>
  <si>
    <t>INTERNATIONAL FUND FOR AGRICULTURAL DEVELOPMENT- ML</t>
  </si>
  <si>
    <t>09114</t>
  </si>
  <si>
    <t>INTERNATIONAL MONETARY FUND- ML</t>
  </si>
  <si>
    <t>09115</t>
  </si>
  <si>
    <t>NIGERIA TRUST FUND- ML</t>
  </si>
  <si>
    <t>09116</t>
  </si>
  <si>
    <t>NORDIC DEVELOPMENT FUND- ML</t>
  </si>
  <si>
    <t>09117</t>
  </si>
  <si>
    <t>ORGANISATION OF PETROLEUM EXPORTING COUNTRIES- ML</t>
  </si>
  <si>
    <t>09118</t>
  </si>
  <si>
    <t>UNITED NATIONS DEVELOPMENT PROGRAMME (UNDP)- ML</t>
  </si>
  <si>
    <t>09119</t>
  </si>
  <si>
    <t>UNITED NATIONS CHILDREN'S FUND (UNICEF)- ML</t>
  </si>
  <si>
    <t>09120</t>
  </si>
  <si>
    <t>UNITED NATIONS FUND FOR POPUPLATION ACTIVITIES- ML</t>
  </si>
  <si>
    <t>09121</t>
  </si>
  <si>
    <t>WORLD BANK TRUST FUND- ML</t>
  </si>
  <si>
    <t>09122</t>
  </si>
  <si>
    <t>WORLD FOOD PROGRAMME- ML</t>
  </si>
  <si>
    <t>09123</t>
  </si>
  <si>
    <t>UNITED NATIONS CAPITAL DEVELOPMENT FUND (UNCDF)- ML</t>
  </si>
  <si>
    <t>09124</t>
  </si>
  <si>
    <t>GLOBAL 2000- ML</t>
  </si>
  <si>
    <t>09125</t>
  </si>
  <si>
    <t>UNITED NATIONS INDUSTRIAL DEVELOPMENT ORGANISATION (UNIDO)- ML</t>
  </si>
  <si>
    <t>09126</t>
  </si>
  <si>
    <t>MULTI-DONOR BUDGET SUPPORT- ML</t>
  </si>
  <si>
    <t>09127</t>
  </si>
  <si>
    <t>BI-LATERAL LOANS -ML</t>
  </si>
  <si>
    <t>092</t>
  </si>
  <si>
    <t>BILATERAL LOANS/DEBTS</t>
  </si>
  <si>
    <t>09201</t>
  </si>
  <si>
    <t>AFRICAN DEVELOPMENT BANK- BL</t>
  </si>
  <si>
    <t>09202</t>
  </si>
  <si>
    <t>AFRICAN DEVELOPMENT FUND- BL</t>
  </si>
  <si>
    <t>09203</t>
  </si>
  <si>
    <t>ARAB BANK FOR ECONOMIC DEVELOPMENT(BADEA)- BL</t>
  </si>
  <si>
    <t>09204</t>
  </si>
  <si>
    <t>ARAB LOAN FUND FOR AFRICAN ARAB LEAGUE- BL</t>
  </si>
  <si>
    <t>09205</t>
  </si>
  <si>
    <t>ECOWAS FUND- BL</t>
  </si>
  <si>
    <t>09206</t>
  </si>
  <si>
    <t>EUROPEAN DEVELOPMENT FUND- BL</t>
  </si>
  <si>
    <t>09207</t>
  </si>
  <si>
    <t>EUROPEAN UNION- BL</t>
  </si>
  <si>
    <t>09208</t>
  </si>
  <si>
    <t>EUROPEAN INVESTMENT BANK- BL</t>
  </si>
  <si>
    <t>09209</t>
  </si>
  <si>
    <t>IDA - AFRICAN FACILITY- BL</t>
  </si>
  <si>
    <t>09210</t>
  </si>
  <si>
    <t>INT. BANK FOR RECONSTRUCTION &amp; DEVELOPMENT (IBRD)- BL</t>
  </si>
  <si>
    <t>09211</t>
  </si>
  <si>
    <t>INTERNATIONAL DEVELOPMENT ASSOCIATION (IDA)- BL</t>
  </si>
  <si>
    <t>09212</t>
  </si>
  <si>
    <t>INTERNATIONAL FINANCE CORPORATION- BL</t>
  </si>
  <si>
    <t>09213</t>
  </si>
  <si>
    <t>INTERNATIONAL FUND FOR AGRICULTURAL DEVELOPMENT- BL</t>
  </si>
  <si>
    <t>09214</t>
  </si>
  <si>
    <t>INTERNATIONAL MONETARY FUND- BL</t>
  </si>
  <si>
    <t>09215</t>
  </si>
  <si>
    <t>NIGERIA TRUST FUND- BL</t>
  </si>
  <si>
    <t>09216</t>
  </si>
  <si>
    <t>NORDIC DEVELOPMENT FUND- BL</t>
  </si>
  <si>
    <t>09217</t>
  </si>
  <si>
    <t>ORGANISATION OF PETROLEUM EXPORTING COUNTRIES- BL</t>
  </si>
  <si>
    <t>09218</t>
  </si>
  <si>
    <t>UNITED NATIONS DEVELOPMENT PROGRAMME (UNDP)- BL</t>
  </si>
  <si>
    <t>09219</t>
  </si>
  <si>
    <t>UNITED NATIONS CHILDREN'S FUND (UNICEF)- BL</t>
  </si>
  <si>
    <t>09220</t>
  </si>
  <si>
    <t>UNITED NATIONS FUND FOR POPUPLATION ACTIVITIES- BL</t>
  </si>
  <si>
    <t>09221</t>
  </si>
  <si>
    <t>WORLD BANK TRUST FUND- BL</t>
  </si>
  <si>
    <t>09222</t>
  </si>
  <si>
    <t>WORLD FOOD PROGRAMME- BL</t>
  </si>
  <si>
    <t>09223</t>
  </si>
  <si>
    <t>UNITED NATIONS CAPITAL DEVELOPMENT FUND (UNCDF)- BL</t>
  </si>
  <si>
    <t>09224</t>
  </si>
  <si>
    <t>GLOBAL 2000- BL</t>
  </si>
  <si>
    <t>09225</t>
  </si>
  <si>
    <t>UNITED NATIONS INDUSTRIAL DEVELOPMENT ORGANISATION (UNIDO)- BL</t>
  </si>
  <si>
    <t>09226</t>
  </si>
  <si>
    <t>MULTI-DONOR BUDGET SUPPORT- BL</t>
  </si>
  <si>
    <t>093</t>
  </si>
  <si>
    <t>DOMESTIC LOANS</t>
  </si>
  <si>
    <t>09301</t>
  </si>
  <si>
    <t xml:space="preserve">CBN </t>
  </si>
  <si>
    <t>09302</t>
  </si>
  <si>
    <t>FIRST BANK</t>
  </si>
  <si>
    <t>09303</t>
  </si>
  <si>
    <t>ZENITH BANK</t>
  </si>
  <si>
    <t>09304</t>
  </si>
  <si>
    <t>UNITED BANK FOR AFRICA</t>
  </si>
  <si>
    <t>09305</t>
  </si>
  <si>
    <t>ACCESS BANK</t>
  </si>
  <si>
    <t>09306</t>
  </si>
  <si>
    <t>ECOBANK</t>
  </si>
  <si>
    <t>09307</t>
  </si>
  <si>
    <t>NIGERIA TRUST FUND - DOMESTIC LOAN</t>
  </si>
  <si>
    <t>09308</t>
  </si>
  <si>
    <t>States Bonds &amp; Treasury Bonds.</t>
  </si>
  <si>
    <t>09309</t>
  </si>
  <si>
    <t>Nigerian Treasury Bills (NTB)</t>
  </si>
  <si>
    <t>09310</t>
  </si>
  <si>
    <t>Development Loan Stock</t>
  </si>
  <si>
    <t>09311</t>
  </si>
  <si>
    <t>Domestic Loans from Other Funds</t>
  </si>
  <si>
    <t>10</t>
  </si>
  <si>
    <t>RETAINED INDEPENDENT REVENUE</t>
  </si>
  <si>
    <t>101</t>
  </si>
  <si>
    <t>10101</t>
  </si>
  <si>
    <t>RETAINED INTERNALLY GENERATED REVENUE</t>
  </si>
  <si>
    <t>10102</t>
  </si>
  <si>
    <t>PTA CONTRIBUTIONS</t>
  </si>
  <si>
    <t>10103</t>
  </si>
  <si>
    <t>SCHOOL LEVIES</t>
  </si>
  <si>
    <t>100 Rows (3-102)</t>
  </si>
  <si>
    <t>Digits</t>
  </si>
  <si>
    <t>Inconsistency</t>
  </si>
  <si>
    <t>Too Many Digits</t>
  </si>
  <si>
    <t>Jumping Level</t>
  </si>
  <si>
    <t>Coding Missed</t>
  </si>
  <si>
    <t>Missing Code or Description</t>
  </si>
  <si>
    <t>South West of Nigeria</t>
  </si>
  <si>
    <t>Ondo State</t>
  </si>
  <si>
    <t>Ondo North</t>
  </si>
  <si>
    <t>Akoko North East</t>
  </si>
  <si>
    <t>Akoko North West</t>
  </si>
  <si>
    <t>Akoko South East</t>
  </si>
  <si>
    <t>Akoko South West</t>
  </si>
  <si>
    <t>Ose</t>
  </si>
  <si>
    <t>Owo</t>
  </si>
  <si>
    <t>Ondo Central</t>
  </si>
  <si>
    <t>Akure North</t>
  </si>
  <si>
    <t>Akure South</t>
  </si>
  <si>
    <t>Idanre</t>
  </si>
  <si>
    <t>Ifedore</t>
  </si>
  <si>
    <t>Ondo East</t>
  </si>
  <si>
    <t>Ondo West</t>
  </si>
  <si>
    <t>Ondo South</t>
  </si>
  <si>
    <t>Ese - Edo</t>
  </si>
  <si>
    <t>Ilaje</t>
  </si>
  <si>
    <t>Ile - Oluji Oke Igbo</t>
  </si>
  <si>
    <t>Irele</t>
  </si>
  <si>
    <t>Odigbo</t>
  </si>
  <si>
    <t>Okitipupa</t>
  </si>
  <si>
    <t>Other</t>
  </si>
  <si>
    <t>State Wide</t>
  </si>
  <si>
    <t>Outside State</t>
  </si>
  <si>
    <t>REVENUE</t>
  </si>
  <si>
    <t>GOVERNMENT SHARE OF FAAC (STATUTORY REVENUE)</t>
  </si>
  <si>
    <t>GOVERNMENT SHARE OF FAAC</t>
  </si>
  <si>
    <t>STATUTORY ALLOCATION</t>
  </si>
  <si>
    <t>FAAC SPECIAL ALLOCATIONS</t>
  </si>
  <si>
    <t>MINERAL DERIVATION</t>
  </si>
  <si>
    <t>GOVERNMENT SHARE OF VAT</t>
  </si>
  <si>
    <t>SHARE OF VAT</t>
  </si>
  <si>
    <t>GOVERNMENT SHARE OF EXCESS CRUDE ACCOUNT</t>
  </si>
  <si>
    <t>EXCESS CRUDE</t>
  </si>
  <si>
    <t>INDEPENDENT REVENUE PAID TO CRF</t>
  </si>
  <si>
    <t>TAX REVENUE</t>
  </si>
  <si>
    <t>PERSONAL TAXES</t>
  </si>
  <si>
    <t>PERSONAL TAXES (E.G PAYE)</t>
  </si>
  <si>
    <t>STAMP DUTY</t>
  </si>
  <si>
    <t>POOL BETTING TAX</t>
  </si>
  <si>
    <t>DEVELOPMENT TAX/LEVY</t>
  </si>
  <si>
    <t>CAPITAL GAIN TAX</t>
  </si>
  <si>
    <t>LIVESTOCK TAX</t>
  </si>
  <si>
    <t>OTHER SERVICE TAXES</t>
  </si>
  <si>
    <t>WITHOLDING TAX</t>
  </si>
  <si>
    <t>PROPERTY TAX</t>
  </si>
  <si>
    <t>DIRECT ASSESMENT</t>
  </si>
  <si>
    <t>Consumption Tax</t>
  </si>
  <si>
    <t>EDUCATION ENDOWMENT LEVY</t>
  </si>
  <si>
    <t>CORPORATE TAXES</t>
  </si>
  <si>
    <t>NON-TAX REVENUE</t>
  </si>
  <si>
    <t>LICENCES - GENERAL</t>
  </si>
  <si>
    <t>RADIO/TELEVISION STATION LICENCES</t>
  </si>
  <si>
    <t>BOATS &amp; CANOE (SMALL CRAFT ) LICENCE</t>
  </si>
  <si>
    <t>VOLUNTARY ORGANIZATIONS/NGOs/LICENCES</t>
  </si>
  <si>
    <t>INLAND WATER-WAY LICENCE</t>
  </si>
  <si>
    <t>BAKE HOUSE LICENCE</t>
  </si>
  <si>
    <t>BRICKMAKING, ETC LICENCE</t>
  </si>
  <si>
    <t>CART LICENCES</t>
  </si>
  <si>
    <t>DANE GUN LICENCES</t>
  </si>
  <si>
    <t>CATTLE DEALER LICENCES</t>
  </si>
  <si>
    <t>DRIED FISH &amp; MEAT LICENCES</t>
  </si>
  <si>
    <t>PET (DOG) LICENCES</t>
  </si>
  <si>
    <t>FISHING PERMITS</t>
  </si>
  <si>
    <t>HAWKER'S PERMITS</t>
  </si>
  <si>
    <t>HUNTING PERMITS</t>
  </si>
  <si>
    <t>PRODUCE BUYING/PRODUCE MERCHANT LICENCES</t>
  </si>
  <si>
    <t>TRACTOR HIRING SERVICES</t>
  </si>
  <si>
    <t>BOREHOLE DRILLING LICENCES</t>
  </si>
  <si>
    <t>POOL BETTING &amp; CASINO LICENCES/GAMING</t>
  </si>
  <si>
    <t>CINEMATOGRAPH LICENCES</t>
  </si>
  <si>
    <t>MOTOR VEHICLE LICENCES</t>
  </si>
  <si>
    <t>DRIVERS' LICENCES</t>
  </si>
  <si>
    <t>PATENT MEDICINE &amp; DRUG STORES LICENCES</t>
  </si>
  <si>
    <t>PRIVATE SCHOOLS LICENCES</t>
  </si>
  <si>
    <t>HEALTH FACILITIES LICENCES</t>
  </si>
  <si>
    <t>TRADE PERMIT LICENCES</t>
  </si>
  <si>
    <t>FORESTRY/TIMBER LICENCE</t>
  </si>
  <si>
    <t>LOTTERY PERMIT</t>
  </si>
  <si>
    <t>SIGNWRITER ANNUAL PERMIT</t>
  </si>
  <si>
    <t>HACKNEY PERMIT</t>
  </si>
  <si>
    <t>SAWMILL LICENCES</t>
  </si>
  <si>
    <t>POWER CHAIN LICENCES</t>
  </si>
  <si>
    <t>HAMMER REGISTRATION/RENEWAL</t>
  </si>
  <si>
    <t>POOLS AGENT LICENCES/PROMOTERSLEVIES/ CHECKING CENTRES</t>
  </si>
  <si>
    <t>REGISTRATION FEES</t>
  </si>
  <si>
    <t>APPROVAL OF APPOINTMENT OF RECOGNISED OBAS/PRESENTATION OF INSTRUMENT OF APPOINTMENT</t>
  </si>
  <si>
    <t>CERTIFICATION OF CHIEFTAINCY DOCUMENTS/REGISTRATION OF CHIEFTAINCY DECLARATION/UPGRADING OF CHIEFTAINCY TITLE</t>
  </si>
  <si>
    <t>COMMUNICATION MAST PERMIT</t>
  </si>
  <si>
    <t>SIGNAGE ANNUAL PERMIT</t>
  </si>
  <si>
    <t>ANNUAL RENEWAL FEE-OTHERS</t>
  </si>
  <si>
    <t>OTHER PERMITS/LICENSES</t>
  </si>
  <si>
    <t>NEW VEHICLE REGISTRATION SCHEME FEES</t>
  </si>
  <si>
    <t>FIXED DEPOSIT LICENSE</t>
  </si>
  <si>
    <t>RIGHT OF WAY ( CABLE, PIPES ETC)</t>
  </si>
  <si>
    <t>PRODUCE STORE / STORE-KEEPER's LICENSES</t>
  </si>
  <si>
    <t>GRADING FEES</t>
  </si>
  <si>
    <t>Road Worthiness Fee</t>
  </si>
  <si>
    <t>TOP LIGHT INSTALLATION ON TAXI/CABS</t>
  </si>
  <si>
    <t>MINING RENTS</t>
  </si>
  <si>
    <t>ROYALTIES</t>
  </si>
  <si>
    <t>FEES - GENERAL</t>
  </si>
  <si>
    <t>COURT FEES</t>
  </si>
  <si>
    <t>TRADE UNION FEES</t>
  </si>
  <si>
    <t>WEIGHTS &amp; MEASURE FEES</t>
  </si>
  <si>
    <t>ELECTRICAL INSPECTORATE FEES</t>
  </si>
  <si>
    <t>RESEARCH TESTING FEES</t>
  </si>
  <si>
    <t>FILMS CENSORSHIP/ PRODUCTION FEES</t>
  </si>
  <si>
    <t>TRADE TESTING FEES</t>
  </si>
  <si>
    <t>CONTRACTOR REGISTRATION FEES</t>
  </si>
  <si>
    <t>MARRIAGE/ DIVORCE FEES</t>
  </si>
  <si>
    <t>ATTESTATION OF BACHELORHOOD &amp; SPINSTERHOOD FEES</t>
  </si>
  <si>
    <t>PILGRIMS WELFARE FEES</t>
  </si>
  <si>
    <t>ACCREDITATION FEES</t>
  </si>
  <si>
    <t>DISINFECTION OF PRODUCE FEES</t>
  </si>
  <si>
    <t>COURT SUMMONS/OATH FEES</t>
  </si>
  <si>
    <t>TENDER FEES</t>
  </si>
  <si>
    <t>FIRE SAFETY CERTIFICATE FEES</t>
  </si>
  <si>
    <t>PROFESSIONAL REGISTRATION FEES</t>
  </si>
  <si>
    <t>ENVIRONMENTAL IMPACT ASSESSMENT FEES</t>
  </si>
  <si>
    <t>BILL BOARD ADVERTISEMENT FEES</t>
  </si>
  <si>
    <t>DEEDS REGISTRATION FEES</t>
  </si>
  <si>
    <t>SURVEY/ PLANNING/ BUILDING FEES</t>
  </si>
  <si>
    <t>AGENCY FEES</t>
  </si>
  <si>
    <t>MEDICAL CONSULTANCY FEES</t>
  </si>
  <si>
    <t>LABORATORY FEES</t>
  </si>
  <si>
    <t>ASSOCIATION FEES</t>
  </si>
  <si>
    <t>BIRTH &amp; DEATH REGISTRATION FEES</t>
  </si>
  <si>
    <t>BURIAL FEES</t>
  </si>
  <si>
    <t>CHANGE OF OWNERSHIP FEES</t>
  </si>
  <si>
    <t>AGRICULTURAL/VETERINARY SERVICES FEES</t>
  </si>
  <si>
    <t>LAND USE FEES</t>
  </si>
  <si>
    <t>DEVELOPMENT LEVIES</t>
  </si>
  <si>
    <t>BUSINESS/TRADE OPERATING FEES</t>
  </si>
  <si>
    <t>INSPECTION FEES</t>
  </si>
  <si>
    <t>TIMBER &amp; FOREST FEES</t>
  </si>
  <si>
    <t>SCHOOL TUITION/REGISTRATION/EXAMINATION FEES-UNDERGRADUATE</t>
  </si>
  <si>
    <t>APPLICATION FEES</t>
  </si>
  <si>
    <t>PARKING FEES</t>
  </si>
  <si>
    <t>SCHOOL TUITION/REGISTRATION/EXAMINATION FEES-POSTGRADUATE</t>
  </si>
  <si>
    <t>SCHOOL TUITION/REGISTRATION/EXAMINATION FEES - OTHERS</t>
  </si>
  <si>
    <t>AFFILIATION CHARGES</t>
  </si>
  <si>
    <t>UNITY/STAFF/OTHER SCHOOL FEES/LEVIES</t>
  </si>
  <si>
    <t>CERTIFICATE OF OCCUPANCY/RIGHT OF OCCUPANCY FEES</t>
  </si>
  <si>
    <t>BUILDING PLAN APPROVAL FEES</t>
  </si>
  <si>
    <t>TITLE TRANSFER FEES</t>
  </si>
  <si>
    <t>PUBLICATION FEES</t>
  </si>
  <si>
    <t>HOSPITAL SERVICE REGISTRATION FEES</t>
  </si>
  <si>
    <t>HOSPITAL SERVICE CHARGES</t>
  </si>
  <si>
    <t>SPORTS/RECREATIONAL FACILITIES FEES</t>
  </si>
  <si>
    <t>INDIGENSHIP REGISTRATION FEES</t>
  </si>
  <si>
    <t>WORKSHOP FEES</t>
  </si>
  <si>
    <t>PUBLIC TAP/RIVERS AND RESERVIORS FEES</t>
  </si>
  <si>
    <t>NOMINATION/CERTIFICATE OF RETURN FEES</t>
  </si>
  <si>
    <t>HAULAGE FEES</t>
  </si>
  <si>
    <t>REGISTRATION OF PLACE OF WORSHIP</t>
  </si>
  <si>
    <t>PRODUCE FEES</t>
  </si>
  <si>
    <t>PUBLICATION REVIEW FEES</t>
  </si>
  <si>
    <t>FILING OF ANNUAL ACCOUNT/ REPORT</t>
  </si>
  <si>
    <t>FOOD CROP LEVY</t>
  </si>
  <si>
    <t>VALUATION OF PROPERTIES</t>
  </si>
  <si>
    <t>TOLL FEES ON ITEMS</t>
  </si>
  <si>
    <t>TOLL FEES FROM FOREST SERVICES</t>
  </si>
  <si>
    <t>SERVICE CONNECTION FEES</t>
  </si>
  <si>
    <t>PROTEST/PETITION APPROVAL FEES</t>
  </si>
  <si>
    <t>KAADI IGBE-AYO COLLECTION FEES</t>
  </si>
  <si>
    <t>STATE OF ORIGIN CERTIFICATE</t>
  </si>
  <si>
    <t>OTHER FEES/LEVIES</t>
  </si>
  <si>
    <t>LIFE ASSURANCE SCHEME</t>
  </si>
  <si>
    <t>Consultancy Fee on Insurance Premium</t>
  </si>
  <si>
    <t>Research Approval Fee</t>
  </si>
  <si>
    <t>FINES - GENERAL</t>
  </si>
  <si>
    <t>SUNDRY FINES/PENALTIES</t>
  </si>
  <si>
    <t>COURT FINES</t>
  </si>
  <si>
    <t>DISLODGING OF EFFLUENT/POLLUTION FINE</t>
  </si>
  <si>
    <t>Counterfeit and Fake Drugs Penalties/Fines</t>
  </si>
  <si>
    <t>SALES - GENERAL</t>
  </si>
  <si>
    <t>SALES OF JOURNAL &amp; PUBLICATIONS</t>
  </si>
  <si>
    <t>SALES OF BOOKS</t>
  </si>
  <si>
    <t>SALES OF ID CARDS</t>
  </si>
  <si>
    <t>SALES OF STORES/SCRAPS/UNSERVICEABLE ITEMS</t>
  </si>
  <si>
    <t>SALES OF VACCINES</t>
  </si>
  <si>
    <t>SALES OF BILLS OF ENTRIES/APPLICATION FORMS</t>
  </si>
  <si>
    <t>SALES OF CONSULTANCY REGISTRATION FORMS</t>
  </si>
  <si>
    <t>SALES OF IMPROVED SEEDS/CHEMICAL</t>
  </si>
  <si>
    <t>PROCEEDS FROM SALES OF FARM PRODUCE</t>
  </si>
  <si>
    <t>PROCEEDS FROM SALES OF GOODS BY PUBLIC AUCTIONS</t>
  </si>
  <si>
    <t>PROCEEDS FROM SALES OF GOVT. VEHICLES</t>
  </si>
  <si>
    <t>PROCEEDS FROM SALES OF DRUGS AND MEDICATIONS</t>
  </si>
  <si>
    <t>PROCEEDS FROM SALES OF SHIPS SCRAPS</t>
  </si>
  <si>
    <t>PROCEEDS FROM SALES OF GOVT. BUILDING</t>
  </si>
  <si>
    <t>SALES OF UNIFORMS</t>
  </si>
  <si>
    <t>SALES OF FORMS</t>
  </si>
  <si>
    <t>SALES OF PLAN PHOSTAT PRINT/MAP</t>
  </si>
  <si>
    <t>SALES OF REAGENTS &amp; CHEMICALS</t>
  </si>
  <si>
    <t>SALES OF FLAGS/POTRAITS</t>
  </si>
  <si>
    <t>SALES OF OTHER GOVERNMENT PROPERTIES</t>
  </si>
  <si>
    <t>SALES OF GOVERNMENT PANAPHARELIA (FLAGS, PORTRAITS, ART WORKS ETC)</t>
  </si>
  <si>
    <t>PROCEEDS FROM SALES OF CONFISTICATED/FORFEITED/ UNCLAIMED ITEMS/PROPERTIES</t>
  </si>
  <si>
    <t>SALES OF OTHER AGRIC INPUTS</t>
  </si>
  <si>
    <t>SALES OF VEHICLE PLATE NUMBER/VEHICLE REGISTRATION BOOKLET</t>
  </si>
  <si>
    <t>REGISTRATION OF PLAYER/TRANSFER FEES</t>
  </si>
  <si>
    <t>SALES OF OTHER ITEMS</t>
  </si>
  <si>
    <t>SALES OF FRESH FISH</t>
  </si>
  <si>
    <t>SALES OF SOUVENIR (TICKET, STICKERS, APRON, E.TC.)</t>
  </si>
  <si>
    <t>SALES OF FERTILIZER</t>
  </si>
  <si>
    <t>PROCEED FROM SALES OF FLITCHING PLANKS</t>
  </si>
  <si>
    <t>EARNINGS -GENERAL</t>
  </si>
  <si>
    <t>EARNINGS FROM CONSULTANCY SERVICES</t>
  </si>
  <si>
    <t>EARNINGS FROM LABORATORY SERVICES</t>
  </si>
  <si>
    <t>EARNINGS FROM HIRE OF PLANTS &amp; EQUIPMENT</t>
  </si>
  <si>
    <t>EARNINGS FROM THE USE OF GOVT. VEHICLES</t>
  </si>
  <si>
    <t>EARNINGS FROM THE USE OF GOVT. HALLS/OTHERS</t>
  </si>
  <si>
    <t>EARNINGS FROM TOLLS OF EXPRESSWAY</t>
  </si>
  <si>
    <t>EARNINGS FROM MEDICAL SERVICES</t>
  </si>
  <si>
    <t>EARNINGS FROM AGRICULTURAL PRODUCE</t>
  </si>
  <si>
    <t>EARNINGS FROM TOURISM/CULTURE/ARTS CENTRES</t>
  </si>
  <si>
    <t>EARNINGS FROM HIRE OF AIRCRAFT</t>
  </si>
  <si>
    <t>EARNINGS FROM COMMERCIAL ACTIVITIES</t>
  </si>
  <si>
    <t>HIRE OF ACADEMIC GOWN/BOOK OF PRECEEDINGS/OTHERS</t>
  </si>
  <si>
    <t>EARNINGS FROM LIBRARY SERVICES</t>
  </si>
  <si>
    <t>EARNINGS FROM ICT SERVICES</t>
  </si>
  <si>
    <t>MAINTENANCE/REPAIRS FEES</t>
  </si>
  <si>
    <t>EARNINGS FROM GUEST HOUSES</t>
  </si>
  <si>
    <t>EARNINGS FROM CONTROL POST</t>
  </si>
  <si>
    <t>SUNDRY INCOME</t>
  </si>
  <si>
    <t>ANTI-ENCROACHMENT PROGRAMME</t>
  </si>
  <si>
    <t>EARNINGS FROM THE USE OF SCHOOL PREMISES</t>
  </si>
  <si>
    <t>RENT ON GOVERNMENT BUILDING - GENERAL</t>
  </si>
  <si>
    <t>RENT ON GOVERNMENT QUARTERS</t>
  </si>
  <si>
    <t>RENT ON GOVERNMENT OFFICES</t>
  </si>
  <si>
    <t>RENT ON GOVERNMENT BUILDINGS</t>
  </si>
  <si>
    <t>RENT ON CONFERENCE CENTRES</t>
  </si>
  <si>
    <t>RENT ON BUILDING AT AERODROMES</t>
  </si>
  <si>
    <t>RENT ON LAND &amp; OTHERS - GENERAL</t>
  </si>
  <si>
    <t>RENT ON GOVERNMENT LAND</t>
  </si>
  <si>
    <t>RENT ON OIL PLOT &amp; AERODROMES</t>
  </si>
  <si>
    <t>RENTS &amp; PREMIUM ON THE ALLOCATION OF LAND</t>
  </si>
  <si>
    <t>RENTS OF PLOTS &amp; SITES SERVICES PROGRAMME</t>
  </si>
  <si>
    <t>LEASE RENTAL</t>
  </si>
  <si>
    <t>RENTS ON GOVT. PROPERTIES</t>
  </si>
  <si>
    <t>RENT ON INDUSTRIAL ESTATE</t>
  </si>
  <si>
    <t>SURFACE RENT</t>
  </si>
  <si>
    <t>REPAYMENTS - GENERAL</t>
  </si>
  <si>
    <t>MOTOR VEHICLE ADVANCES - REPAYMENTS</t>
  </si>
  <si>
    <t>BICYCLE ADVANCES (PRINCIPAL)</t>
  </si>
  <si>
    <t>MOTOR VEHICLE REFURBISHING LOAN</t>
  </si>
  <si>
    <t>HOUSE REFURBISHING LOAN</t>
  </si>
  <si>
    <t>REFUNDS</t>
  </si>
  <si>
    <t>INVESTMENT INCOME</t>
  </si>
  <si>
    <t>OPERATING SURPLUS</t>
  </si>
  <si>
    <t>DIVIDEND RECEIVED</t>
  </si>
  <si>
    <t>OTHER INVESTMENT INCOME</t>
  </si>
  <si>
    <t>INTEREST EARNED</t>
  </si>
  <si>
    <t>MOTOR VEHICLE ADVANCES - INTEREST</t>
  </si>
  <si>
    <t>BICYCLE ADVANCES (INTEREST)</t>
  </si>
  <si>
    <t>REFURBISHING LOAN</t>
  </si>
  <si>
    <t>FURNITURE LOAN</t>
  </si>
  <si>
    <t>INTEREST ON HOUSING LOAN</t>
  </si>
  <si>
    <t>INTEREST ON LOANS TO STATES</t>
  </si>
  <si>
    <t>INTEREST ON LOANS TO LGAs</t>
  </si>
  <si>
    <t>INTEREST ON LOANS TO GOVERNMENT OWNED COMPANIES</t>
  </si>
  <si>
    <t>INTEREST ON DEBENTURE LOANS</t>
  </si>
  <si>
    <t>BANK INTEREST</t>
  </si>
  <si>
    <t>INTEREST ON TREASURY BILLS &amp; FIXED DEPOSITS</t>
  </si>
  <si>
    <t>RE-IMBURSEMENT GENERAL</t>
  </si>
  <si>
    <t>POLICE SECONDMENT FEES</t>
  </si>
  <si>
    <t>AUDIT FEES</t>
  </si>
  <si>
    <t>AID AND GRANTS</t>
  </si>
  <si>
    <t>AID</t>
  </si>
  <si>
    <t>DOMESTIC AIDS</t>
  </si>
  <si>
    <t>DOMESTIC AID</t>
  </si>
  <si>
    <t>FOREIGN AIDS</t>
  </si>
  <si>
    <t>FOREIGN AID</t>
  </si>
  <si>
    <t>GRANTS</t>
  </si>
  <si>
    <t>DOMESTIC GRANTS</t>
  </si>
  <si>
    <t>ENDOWMENT INCOME</t>
  </si>
  <si>
    <t>HOME GROWN SCHOOL FEEDING PROGRAMME</t>
  </si>
  <si>
    <t>FOREIGN GRANTS</t>
  </si>
  <si>
    <t>CAPITAL DEVELOPMENT FUND (CDF) RECEIPTS</t>
  </si>
  <si>
    <t>TRANSFER FROM CONSOLIDATED REVENUE FUND TO CDF</t>
  </si>
  <si>
    <t>TRANSFER FROM CRF TO CDF</t>
  </si>
  <si>
    <t>OTHER CAPITAL RECEIPTS</t>
  </si>
  <si>
    <t>OTHER CAPITAL RECEIPTS TO CDF</t>
  </si>
  <si>
    <t>REVENUE FROM SURE-P</t>
  </si>
  <si>
    <t>LOAN/BORROWING RECEIPTS</t>
  </si>
  <si>
    <t>DOMESTIC LOAN/BORROWING RECEIPTS</t>
  </si>
  <si>
    <t>Domestic Loan</t>
  </si>
  <si>
    <t>FOREIGN LOAN/BORROWING RECEIPTS</t>
  </si>
  <si>
    <t>Foreign loan</t>
  </si>
  <si>
    <t>DEBT FORGIVENESS</t>
  </si>
  <si>
    <t>FOREIGN DEBT FORGIVENESS</t>
  </si>
  <si>
    <t>DOMESTIC DEBT FORGIVENESS</t>
  </si>
  <si>
    <t>GAIN ON DISPOSAL OF ASSET</t>
  </si>
  <si>
    <t>GAIN ON DISPOSAL OF ASSET - PPE</t>
  </si>
  <si>
    <t>GAIN ON DISPOSAL OF ASSET - INVESTMENT PROPERTY</t>
  </si>
  <si>
    <t>GAIN ON DISPOSAL OF ASSET - INTANGIBLE</t>
  </si>
  <si>
    <t>GAIN ON DISPOSAL OF ASSET -INTANGIBLE</t>
  </si>
  <si>
    <t>MINORITY INTEREST SHARE OF SURPLUS</t>
  </si>
  <si>
    <t>EXTRAORDINARY ITEMS</t>
  </si>
  <si>
    <t>UNSPECIFIED REVENUE</t>
  </si>
  <si>
    <t>RECOVERIES (STOLEN &amp; OTHER FUNDS)</t>
  </si>
  <si>
    <t>EXCESS PETROLEUM PROFIT TAX</t>
  </si>
  <si>
    <t>ECOLOGICAL FUND-STATE</t>
  </si>
  <si>
    <t>Health Insurance Contribution</t>
  </si>
  <si>
    <t>REFUND FROM FGN/ OTHERS ON SPECIAL PROJECTS</t>
  </si>
  <si>
    <t>REFUND ON FEDERAL ROADS</t>
  </si>
  <si>
    <t>REFUNDS ON OTHER SPECIAL PROJECTS</t>
  </si>
  <si>
    <t>FEDERAL SHARE OF PENSION AND GRATUITIES</t>
  </si>
  <si>
    <t>NNPC REFUND</t>
  </si>
  <si>
    <t>REFUND OF EXCESS PARIS CLUB DEBT DEDUCTIONS</t>
  </si>
  <si>
    <t>FOREX ACCOUNT STABILIZATION/EXCESS CHARGES REFUND</t>
  </si>
  <si>
    <t>WITHHOLDING TAX REFUND FROM FGN</t>
  </si>
  <si>
    <t>REFUND ON EXCESS CRUDE</t>
  </si>
  <si>
    <t>GAIN ON SWAPPED ASSETS</t>
  </si>
  <si>
    <t>GAIN ON SWAPPED ASSETS - PPE</t>
  </si>
  <si>
    <t>GAIN ON SWAPPED ASSETS - INVESTMENT PROPERTY</t>
  </si>
  <si>
    <t>GAIN ON SWAPPED ASSETS - INTANGIBLE</t>
  </si>
  <si>
    <t>GAIN ON SWAPPED ASSETS - INVENTORY</t>
  </si>
  <si>
    <t>GAIN ON SWAPPED SERVICES</t>
  </si>
  <si>
    <t>GAIN ON SWAPPED SERVICES RENDERED</t>
  </si>
  <si>
    <t>GAIN ON FOREIGN EXCHANGE</t>
  </si>
  <si>
    <t>Economic Empowerment through Agriculture (General)</t>
  </si>
  <si>
    <t>Societal Re-Orientation (General)</t>
  </si>
  <si>
    <t>Poverty Alleviation</t>
  </si>
  <si>
    <t>Improvement to Human Health (General)</t>
  </si>
  <si>
    <t>Enhancing Skills &amp; Knowledge (General)</t>
  </si>
  <si>
    <t>Housing &amp; Urban Development (General)</t>
  </si>
  <si>
    <t>Gender (General)</t>
  </si>
  <si>
    <t>Youth (General)</t>
  </si>
  <si>
    <t>Environmental Improvement (General)</t>
  </si>
  <si>
    <t>Water Resources &amp; Rural Development</t>
  </si>
  <si>
    <t>11</t>
  </si>
  <si>
    <t>Information Communication &amp; Technology (General)</t>
  </si>
  <si>
    <t>12</t>
  </si>
  <si>
    <t>Growing the Private Sector</t>
  </si>
  <si>
    <t>13</t>
  </si>
  <si>
    <t>Reform of Government &amp; Governance (General)</t>
  </si>
  <si>
    <t>14</t>
  </si>
  <si>
    <t>Power (General)</t>
  </si>
  <si>
    <t>15</t>
  </si>
  <si>
    <t>Rail (General)</t>
  </si>
  <si>
    <t>16</t>
  </si>
  <si>
    <t>Water Ways (General)</t>
  </si>
  <si>
    <t>17</t>
  </si>
  <si>
    <t>Roads (General)</t>
  </si>
  <si>
    <t>18</t>
  </si>
  <si>
    <t>Airways (General)</t>
  </si>
  <si>
    <t>19</t>
  </si>
  <si>
    <t>COVID</t>
  </si>
  <si>
    <t>20</t>
  </si>
  <si>
    <t>Climate Change</t>
  </si>
  <si>
    <t>21</t>
  </si>
  <si>
    <t>Oil &amp; Gas Infrastructure (General)</t>
  </si>
  <si>
    <t>LAND &amp; BUILDINGS - STUDIO/WORKSHOP</t>
  </si>
  <si>
    <t xml:space="preserve"> FANS</t>
  </si>
  <si>
    <t>WINDOW BLINDS</t>
  </si>
  <si>
    <t>EDUCATIONAL MATERIALS/EQUIPMENTS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</si>
</sst>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0" xfId="0" applyProtection="1"/>
    <xf numFmtId="0" fontId="4" fillId="0" borderId="1" xfId="0" applyFont="1" applyBorder="1" applyProtection="1"/>
    <xf numFmtId="49" fontId="4" fillId="3" borderId="1" xfId="0" applyNumberFormat="1" applyFont="1" applyFill="1" applyBorder="1" applyProtection="1">
      <protection locked="0"/>
    </xf>
    <xf numFmtId="0" fontId="3" fillId="4" borderId="1" xfId="0" applyFont="1" applyFill="1" applyBorder="1"/>
    <xf numFmtId="49" fontId="0" fillId="0" borderId="0" xfId="0" applyNumberFormat="1"/>
    <xf numFmtId="49" fontId="4" fillId="3" borderId="1" xfId="0" quotePrefix="1" applyNumberFormat="1" applyFont="1" applyFill="1" applyBorder="1" applyProtection="1">
      <protection locked="0"/>
    </xf>
    <xf numFmtId="49" fontId="4" fillId="3" borderId="2" xfId="0" applyNumberFormat="1" applyFont="1" applyFill="1" applyBorder="1" applyProtection="1">
      <protection locked="0"/>
    </xf>
    <xf numFmtId="0" fontId="0" fillId="0" borderId="0" xfId="0" applyBorder="1" applyProtection="1"/>
    <xf numFmtId="0" fontId="4" fillId="0" borderId="0" xfId="0" applyFont="1" applyBorder="1" applyProtection="1"/>
    <xf numFmtId="49" fontId="4" fillId="0" borderId="0" xfId="0" applyNumberFormat="1" applyFont="1" applyBorder="1" applyProtection="1"/>
    <xf numFmtId="1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" fontId="5" fillId="2" borderId="1" xfId="0" applyNumberFormat="1" applyFont="1" applyFill="1" applyBorder="1" applyAlignment="1">
      <alignment vertical="center" wrapText="1"/>
    </xf>
    <xf numFmtId="0" fontId="0" fillId="0" borderId="1" xfId="0" applyBorder="1"/>
    <xf numFmtId="1" fontId="6" fillId="3" borderId="1" xfId="0" applyNumberFormat="1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0" fillId="0" borderId="0" xfId="0" applyBorder="1"/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vertical="center"/>
      <protection locked="0"/>
    </xf>
    <xf numFmtId="1" fontId="4" fillId="3" borderId="1" xfId="0" applyNumberFormat="1" applyFont="1" applyFill="1" applyBorder="1" applyAlignment="1" applyProtection="1">
      <alignment horizontal="left" vertical="center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1" fontId="8" fillId="3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</xf>
    <xf numFmtId="0" fontId="5" fillId="2" borderId="1" xfId="0" applyFont="1" applyFill="1" applyBorder="1" applyAlignment="1" applyProtection="1">
      <alignment vertical="center" wrapText="1"/>
    </xf>
    <xf numFmtId="0" fontId="0" fillId="0" borderId="1" xfId="0" applyBorder="1" applyProtection="1"/>
    <xf numFmtId="1" fontId="4" fillId="3" borderId="1" xfId="0" applyNumberFormat="1" applyFont="1" applyFill="1" applyBorder="1" applyProtection="1">
      <protection locked="0"/>
    </xf>
    <xf numFmtId="1" fontId="0" fillId="0" borderId="1" xfId="0" applyNumberFormat="1" applyBorder="1"/>
    <xf numFmtId="0" fontId="3" fillId="5" borderId="1" xfId="0" applyFont="1" applyFill="1" applyBorder="1"/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vertical="center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1" fontId="0" fillId="0" borderId="1" xfId="0" applyNumberFormat="1" applyFont="1" applyBorder="1"/>
    <xf numFmtId="1" fontId="0" fillId="0" borderId="0" xfId="0" applyNumberFormat="1"/>
    <xf numFmtId="1" fontId="5" fillId="0" borderId="0" xfId="0" applyNumberFormat="1" applyFont="1" applyAlignment="1" applyProtection="1">
      <alignment horizontal="left" vertical="center"/>
    </xf>
    <xf numFmtId="0" fontId="4" fillId="0" borderId="1" xfId="0" applyFont="1" applyBorder="1"/>
    <xf numFmtId="3" fontId="6" fillId="3" borderId="1" xfId="0" applyNumberFormat="1" applyFont="1" applyFill="1" applyBorder="1" applyAlignment="1" applyProtection="1">
      <alignment horizontal="left" vertical="center"/>
      <protection locked="0"/>
    </xf>
    <xf numFmtId="49" fontId="5" fillId="0" borderId="0" xfId="0" applyNumberFormat="1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4" fillId="3" borderId="1" xfId="0" quotePrefix="1" applyNumberFormat="1" applyFont="1" applyFill="1" applyBorder="1" applyAlignment="1" applyProtection="1">
      <alignment horizontal="left"/>
      <protection locked="0"/>
    </xf>
    <xf numFmtId="1" fontId="4" fillId="0" borderId="0" xfId="0" applyNumberFormat="1" applyFont="1"/>
    <xf numFmtId="49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horizontal="left"/>
    </xf>
    <xf numFmtId="49" fontId="4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126"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ill>
        <patternFill>
          <bgColor theme="0"/>
        </patternFill>
      </fill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ill>
        <patternFill>
          <bgColor theme="0"/>
        </patternFill>
      </fill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ill>
        <patternFill>
          <bgColor theme="0"/>
        </patternFill>
      </fill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ill>
        <patternFill>
          <bgColor theme="0"/>
        </patternFill>
      </fill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ont>
        <b/>
        <i/>
      </font>
    </dxf>
    <dxf>
      <font>
        <b/>
        <i val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/>
      </font>
    </dxf>
    <dxf>
      <font>
        <b/>
        <i val="0"/>
      </font>
    </dxf>
    <dxf>
      <font>
        <b/>
        <i/>
      </font>
    </dxf>
    <dxf>
      <font>
        <b/>
        <i val="0"/>
      </font>
    </dxf>
    <dxf>
      <font>
        <b/>
        <i val="0"/>
      </font>
      <numFmt numFmtId="0" formatCode="General"/>
      <fill>
        <patternFill>
          <bgColor theme="0" tint="-0.14996795556505021"/>
        </patternFill>
      </fill>
    </dxf>
    <dxf>
      <font>
        <b/>
        <i val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/>
      </font>
    </dxf>
    <dxf>
      <font>
        <b/>
        <i val="0"/>
      </font>
    </dxf>
    <dxf>
      <font>
        <b/>
        <i val="0"/>
      </font>
      <numFmt numFmtId="0" formatCode="General"/>
      <fill>
        <patternFill>
          <bgColor theme="0" tint="-0.14996795556505021"/>
        </patternFill>
      </fill>
    </dxf>
    <dxf>
      <font>
        <b/>
        <i val="0"/>
      </font>
    </dxf>
    <dxf>
      <font>
        <b/>
        <i/>
      </font>
    </dxf>
    <dxf>
      <font>
        <b/>
        <i val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/>
      </font>
    </dxf>
    <dxf>
      <font>
        <b/>
        <i val="0"/>
      </font>
    </dxf>
    <dxf>
      <font>
        <b/>
        <i val="0"/>
      </font>
      <numFmt numFmtId="0" formatCode="General"/>
      <fill>
        <patternFill>
          <bgColor theme="0" tint="-0.14996795556505021"/>
        </patternFill>
      </fill>
    </dxf>
    <dxf>
      <font>
        <b/>
        <i val="0"/>
      </font>
    </dxf>
    <dxf>
      <fill>
        <patternFill>
          <bgColor theme="0"/>
        </patternFill>
      </fill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ill>
        <patternFill>
          <bgColor theme="0"/>
        </patternFill>
      </fill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ill>
        <patternFill>
          <bgColor theme="0"/>
        </patternFill>
      </fill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ill>
        <patternFill>
          <bgColor theme="0"/>
        </patternFill>
      </fill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ill>
        <patternFill>
          <bgColor theme="0"/>
        </patternFill>
      </fill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ill>
        <patternFill>
          <bgColor theme="0"/>
        </patternFill>
      </fill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ont>
        <b/>
        <i/>
        <u val="double"/>
      </font>
    </dxf>
    <dxf>
      <font>
        <b/>
        <i val="0"/>
        <u/>
      </font>
    </dxf>
    <dxf>
      <font>
        <b/>
        <i/>
      </font>
    </dxf>
    <dxf>
      <font>
        <b/>
        <i val="0"/>
      </font>
    </dxf>
    <dxf>
      <font>
        <b/>
        <i/>
      </font>
    </dxf>
    <dxf>
      <font>
        <b/>
        <i val="0"/>
      </font>
    </dxf>
    <dxf>
      <font>
        <b/>
        <i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2"/>
  <sheetViews>
    <sheetView topLeftCell="B157" workbookViewId="0">
      <selection activeCell="F1" sqref="F1:F1048576"/>
    </sheetView>
  </sheetViews>
  <sheetFormatPr defaultRowHeight="15" x14ac:dyDescent="0.25"/>
  <cols>
    <col min="1" max="1" width="0" hidden="1" customWidth="1"/>
    <col min="2" max="2" width="10.5703125" customWidth="1"/>
    <col min="3" max="3" width="15.5703125" customWidth="1"/>
    <col min="4" max="4" width="70.5703125" customWidth="1"/>
    <col min="5" max="5" width="5.85546875" bestFit="1" customWidth="1"/>
    <col min="6" max="8" width="0" hidden="1" customWidth="1"/>
  </cols>
  <sheetData>
    <row r="1" spans="1:8" x14ac:dyDescent="0.25">
      <c r="A1" s="1"/>
      <c r="B1" s="2"/>
      <c r="C1" s="3" t="s">
        <v>0</v>
      </c>
      <c r="D1" s="1">
        <f>COUNTA(D3:D502)</f>
        <v>223</v>
      </c>
      <c r="E1" s="2"/>
    </row>
    <row r="2" spans="1:8" x14ac:dyDescent="0.25">
      <c r="A2" s="1">
        <v>0</v>
      </c>
      <c r="B2" s="5" t="s">
        <v>1</v>
      </c>
      <c r="C2" s="6" t="s">
        <v>2</v>
      </c>
      <c r="D2" s="6" t="s">
        <v>3</v>
      </c>
      <c r="E2" s="5" t="s">
        <v>4</v>
      </c>
      <c r="F2">
        <v>1</v>
      </c>
      <c r="G2">
        <v>2</v>
      </c>
      <c r="H2">
        <v>3</v>
      </c>
    </row>
    <row r="3" spans="1:8" x14ac:dyDescent="0.25">
      <c r="A3" s="7">
        <f>IF(E3=3,1+COUNTIF(A$2:A2,"&lt;&gt;0"),0)</f>
        <v>0</v>
      </c>
      <c r="B3" s="8">
        <f>ROW(B3)-2</f>
        <v>1</v>
      </c>
      <c r="C3" s="9" t="s">
        <v>6</v>
      </c>
      <c r="D3" s="9" t="s">
        <v>7</v>
      </c>
      <c r="E3" s="8">
        <f t="shared" ref="E3:E66" si="0">IFERROR(IF(MID(C3,3,2)*1&gt;0,IF(MID(C3,5,3)*1&gt;0,3,2),1),"")</f>
        <v>1</v>
      </c>
      <c r="F3" t="str">
        <f t="shared" ref="F3:F66" si="1">MID(C3,1,2)</f>
        <v>01</v>
      </c>
      <c r="G3" t="str">
        <f t="shared" ref="G3:G66" si="2">MID(C3,1,4)</f>
        <v>0100</v>
      </c>
      <c r="H3" s="11" t="str">
        <f t="shared" ref="H3:H66" si="3">+C3</f>
        <v>010000000000</v>
      </c>
    </row>
    <row r="4" spans="1:8" x14ac:dyDescent="0.25">
      <c r="A4" s="7">
        <f>IF(E4=3,1+COUNTIF(A$2:A3,"&lt;&gt;0"),0)</f>
        <v>0</v>
      </c>
      <c r="B4" s="8">
        <f t="shared" ref="B4:B67" si="4">ROW(B4)-2</f>
        <v>2</v>
      </c>
      <c r="C4" s="9" t="s">
        <v>8</v>
      </c>
      <c r="D4" s="9" t="s">
        <v>9</v>
      </c>
      <c r="E4" s="8">
        <f t="shared" si="0"/>
        <v>2</v>
      </c>
      <c r="F4" t="str">
        <f t="shared" si="1"/>
        <v>01</v>
      </c>
      <c r="G4" t="str">
        <f t="shared" si="2"/>
        <v>0111</v>
      </c>
      <c r="H4" s="11" t="str">
        <f t="shared" si="3"/>
        <v>011100000000</v>
      </c>
    </row>
    <row r="5" spans="1:8" x14ac:dyDescent="0.25">
      <c r="A5" s="7">
        <f>IF(E5=3,1+COUNTIF(A$2:A4,"&lt;&gt;0"),0)</f>
        <v>1</v>
      </c>
      <c r="B5" s="8">
        <f t="shared" si="4"/>
        <v>3</v>
      </c>
      <c r="C5" s="9" t="s">
        <v>10</v>
      </c>
      <c r="D5" s="9" t="s">
        <v>11</v>
      </c>
      <c r="E5" s="8">
        <f t="shared" si="0"/>
        <v>3</v>
      </c>
      <c r="F5" t="str">
        <f t="shared" si="1"/>
        <v>01</v>
      </c>
      <c r="G5" t="str">
        <f t="shared" si="2"/>
        <v>0111</v>
      </c>
      <c r="H5" s="11" t="str">
        <f t="shared" si="3"/>
        <v>011100100100</v>
      </c>
    </row>
    <row r="6" spans="1:8" x14ac:dyDescent="0.25">
      <c r="A6" s="7">
        <f>IF(E6=3,1+COUNTIF(A$2:A5,"&lt;&gt;0"),0)</f>
        <v>2</v>
      </c>
      <c r="B6" s="8">
        <f t="shared" si="4"/>
        <v>4</v>
      </c>
      <c r="C6" s="9" t="s">
        <v>12</v>
      </c>
      <c r="D6" s="9" t="s">
        <v>13</v>
      </c>
      <c r="E6" s="8">
        <f t="shared" si="0"/>
        <v>3</v>
      </c>
      <c r="F6" t="str">
        <f t="shared" si="1"/>
        <v>01</v>
      </c>
      <c r="G6" t="str">
        <f t="shared" si="2"/>
        <v>0111</v>
      </c>
      <c r="H6" s="11" t="str">
        <f t="shared" si="3"/>
        <v>011100100200</v>
      </c>
    </row>
    <row r="7" spans="1:8" x14ac:dyDescent="0.25">
      <c r="A7" s="7">
        <f>IF(E7=3,1+COUNTIF(A$2:A6,"&lt;&gt;0"),0)</f>
        <v>3</v>
      </c>
      <c r="B7" s="8">
        <f t="shared" si="4"/>
        <v>5</v>
      </c>
      <c r="C7" s="9" t="s">
        <v>14</v>
      </c>
      <c r="D7" s="9" t="s">
        <v>15</v>
      </c>
      <c r="E7" s="8">
        <f t="shared" si="0"/>
        <v>3</v>
      </c>
      <c r="F7" t="str">
        <f t="shared" si="1"/>
        <v>01</v>
      </c>
      <c r="G7" t="str">
        <f t="shared" si="2"/>
        <v>0111</v>
      </c>
      <c r="H7" s="11" t="str">
        <f t="shared" si="3"/>
        <v>011100200100</v>
      </c>
    </row>
    <row r="8" spans="1:8" x14ac:dyDescent="0.25">
      <c r="A8" s="7">
        <f>IF(E8=3,1+COUNTIF(A$2:A7,"&lt;&gt;0"),0)</f>
        <v>4</v>
      </c>
      <c r="B8" s="8">
        <f t="shared" si="4"/>
        <v>6</v>
      </c>
      <c r="C8" s="9" t="s">
        <v>16</v>
      </c>
      <c r="D8" s="9" t="s">
        <v>17</v>
      </c>
      <c r="E8" s="8">
        <f t="shared" si="0"/>
        <v>3</v>
      </c>
      <c r="F8" t="str">
        <f t="shared" si="1"/>
        <v>01</v>
      </c>
      <c r="G8" t="str">
        <f t="shared" si="2"/>
        <v>0111</v>
      </c>
      <c r="H8" s="11" t="str">
        <f t="shared" si="3"/>
        <v>011100200300</v>
      </c>
    </row>
    <row r="9" spans="1:8" x14ac:dyDescent="0.25">
      <c r="A9" s="7">
        <f>IF(E9=3,1+COUNTIF(A$2:A8,"&lt;&gt;0"),0)</f>
        <v>5</v>
      </c>
      <c r="B9" s="8">
        <f t="shared" si="4"/>
        <v>7</v>
      </c>
      <c r="C9" s="9" t="s">
        <v>18</v>
      </c>
      <c r="D9" s="9" t="s">
        <v>19</v>
      </c>
      <c r="E9" s="8">
        <f t="shared" si="0"/>
        <v>3</v>
      </c>
      <c r="F9" t="str">
        <f t="shared" si="1"/>
        <v>01</v>
      </c>
      <c r="G9" t="str">
        <f t="shared" si="2"/>
        <v>0111</v>
      </c>
      <c r="H9" s="11" t="str">
        <f t="shared" si="3"/>
        <v>011100200800</v>
      </c>
    </row>
    <row r="10" spans="1:8" x14ac:dyDescent="0.25">
      <c r="A10" s="7">
        <f>IF(E10=3,1+COUNTIF(A$2:A9,"&lt;&gt;0"),0)</f>
        <v>6</v>
      </c>
      <c r="B10" s="8">
        <f t="shared" si="4"/>
        <v>8</v>
      </c>
      <c r="C10" s="9" t="s">
        <v>20</v>
      </c>
      <c r="D10" s="9" t="s">
        <v>21</v>
      </c>
      <c r="E10" s="8">
        <f t="shared" si="0"/>
        <v>3</v>
      </c>
      <c r="F10" t="str">
        <f t="shared" si="1"/>
        <v>01</v>
      </c>
      <c r="G10" t="str">
        <f t="shared" si="2"/>
        <v>0111</v>
      </c>
      <c r="H10" s="11" t="str">
        <f t="shared" si="3"/>
        <v>011100200900</v>
      </c>
    </row>
    <row r="11" spans="1:8" x14ac:dyDescent="0.25">
      <c r="A11" s="7">
        <f>IF(E11=3,1+COUNTIF(A$2:A10,"&lt;&gt;0"),0)</f>
        <v>7</v>
      </c>
      <c r="B11" s="8">
        <f t="shared" si="4"/>
        <v>9</v>
      </c>
      <c r="C11" s="9" t="s">
        <v>22</v>
      </c>
      <c r="D11" s="9" t="s">
        <v>23</v>
      </c>
      <c r="E11" s="8">
        <f t="shared" si="0"/>
        <v>3</v>
      </c>
      <c r="F11" t="str">
        <f t="shared" si="1"/>
        <v>01</v>
      </c>
      <c r="G11" t="str">
        <f t="shared" si="2"/>
        <v>0111</v>
      </c>
      <c r="H11" s="11" t="str">
        <f t="shared" si="3"/>
        <v>011100300100</v>
      </c>
    </row>
    <row r="12" spans="1:8" x14ac:dyDescent="0.25">
      <c r="A12" s="7">
        <f>IF(E12=3,1+COUNTIF(A$2:A11,"&lt;&gt;0"),0)</f>
        <v>8</v>
      </c>
      <c r="B12" s="8">
        <f t="shared" si="4"/>
        <v>10</v>
      </c>
      <c r="C12" s="9" t="s">
        <v>24</v>
      </c>
      <c r="D12" s="9" t="s">
        <v>25</v>
      </c>
      <c r="E12" s="8">
        <f t="shared" si="0"/>
        <v>3</v>
      </c>
      <c r="F12" t="str">
        <f t="shared" si="1"/>
        <v>01</v>
      </c>
      <c r="G12" t="str">
        <f t="shared" si="2"/>
        <v>0111</v>
      </c>
      <c r="H12" s="11" t="str">
        <f t="shared" si="3"/>
        <v>011100800100</v>
      </c>
    </row>
    <row r="13" spans="1:8" x14ac:dyDescent="0.25">
      <c r="A13" s="7">
        <f>IF(E13=3,1+COUNTIF(A$2:A12,"&lt;&gt;0"),0)</f>
        <v>9</v>
      </c>
      <c r="B13" s="8">
        <f t="shared" si="4"/>
        <v>11</v>
      </c>
      <c r="C13" s="9" t="s">
        <v>26</v>
      </c>
      <c r="D13" s="9" t="s">
        <v>27</v>
      </c>
      <c r="E13" s="8">
        <f t="shared" si="0"/>
        <v>3</v>
      </c>
      <c r="F13" t="str">
        <f t="shared" si="1"/>
        <v>01</v>
      </c>
      <c r="G13" t="str">
        <f t="shared" si="2"/>
        <v>0111</v>
      </c>
      <c r="H13" s="11" t="str">
        <f t="shared" si="3"/>
        <v>011101300100</v>
      </c>
    </row>
    <row r="14" spans="1:8" x14ac:dyDescent="0.25">
      <c r="A14" s="7">
        <f>IF(E14=3,1+COUNTIF(A$2:A13,"&lt;&gt;0"),0)</f>
        <v>10</v>
      </c>
      <c r="B14" s="8">
        <f t="shared" si="4"/>
        <v>12</v>
      </c>
      <c r="C14" s="9" t="s">
        <v>28</v>
      </c>
      <c r="D14" s="9" t="s">
        <v>29</v>
      </c>
      <c r="E14" s="8">
        <f t="shared" si="0"/>
        <v>3</v>
      </c>
      <c r="F14" t="str">
        <f t="shared" si="1"/>
        <v>01</v>
      </c>
      <c r="G14" t="str">
        <f t="shared" si="2"/>
        <v>0111</v>
      </c>
      <c r="H14" s="11" t="str">
        <f t="shared" si="3"/>
        <v>011101300200</v>
      </c>
    </row>
    <row r="15" spans="1:8" x14ac:dyDescent="0.25">
      <c r="A15" s="7">
        <f>IF(E15=3,1+COUNTIF(A$2:A14,"&lt;&gt;0"),0)</f>
        <v>11</v>
      </c>
      <c r="B15" s="8">
        <f t="shared" si="4"/>
        <v>13</v>
      </c>
      <c r="C15" s="9" t="s">
        <v>30</v>
      </c>
      <c r="D15" s="9" t="s">
        <v>31</v>
      </c>
      <c r="E15" s="8">
        <f t="shared" si="0"/>
        <v>3</v>
      </c>
      <c r="F15" t="str">
        <f t="shared" si="1"/>
        <v>01</v>
      </c>
      <c r="G15" t="str">
        <f t="shared" si="2"/>
        <v>0111</v>
      </c>
      <c r="H15" s="11" t="str">
        <f t="shared" si="3"/>
        <v>011101300300</v>
      </c>
    </row>
    <row r="16" spans="1:8" x14ac:dyDescent="0.25">
      <c r="A16" s="7">
        <f>IF(E16=3,1+COUNTIF(A$2:A15,"&lt;&gt;0"),0)</f>
        <v>12</v>
      </c>
      <c r="B16" s="8">
        <f t="shared" si="4"/>
        <v>14</v>
      </c>
      <c r="C16" s="9" t="s">
        <v>32</v>
      </c>
      <c r="D16" s="9" t="s">
        <v>33</v>
      </c>
      <c r="E16" s="8">
        <f t="shared" si="0"/>
        <v>3</v>
      </c>
      <c r="F16" t="str">
        <f t="shared" si="1"/>
        <v>01</v>
      </c>
      <c r="G16" t="str">
        <f t="shared" si="2"/>
        <v>0111</v>
      </c>
      <c r="H16" s="11" t="str">
        <f t="shared" si="3"/>
        <v>011101400100</v>
      </c>
    </row>
    <row r="17" spans="1:8" x14ac:dyDescent="0.25">
      <c r="A17" s="7">
        <f>IF(E17=3,1+COUNTIF(A$2:A16,"&lt;&gt;0"),0)</f>
        <v>13</v>
      </c>
      <c r="B17" s="8">
        <f t="shared" si="4"/>
        <v>15</v>
      </c>
      <c r="C17" s="9" t="s">
        <v>34</v>
      </c>
      <c r="D17" s="9" t="s">
        <v>35</v>
      </c>
      <c r="E17" s="8">
        <f t="shared" si="0"/>
        <v>3</v>
      </c>
      <c r="F17" t="str">
        <f t="shared" si="1"/>
        <v>01</v>
      </c>
      <c r="G17" t="str">
        <f t="shared" si="2"/>
        <v>0111</v>
      </c>
      <c r="H17" s="11" t="str">
        <f t="shared" si="3"/>
        <v>011101400200</v>
      </c>
    </row>
    <row r="18" spans="1:8" x14ac:dyDescent="0.25">
      <c r="A18" s="7">
        <f>IF(E18=3,1+COUNTIF(A$2:A17,"&lt;&gt;0"),0)</f>
        <v>14</v>
      </c>
      <c r="B18" s="8">
        <f t="shared" si="4"/>
        <v>16</v>
      </c>
      <c r="C18" s="9" t="s">
        <v>36</v>
      </c>
      <c r="D18" s="9" t="s">
        <v>37</v>
      </c>
      <c r="E18" s="8">
        <f t="shared" si="0"/>
        <v>3</v>
      </c>
      <c r="F18" t="str">
        <f t="shared" si="1"/>
        <v>01</v>
      </c>
      <c r="G18" t="str">
        <f t="shared" si="2"/>
        <v>0111</v>
      </c>
      <c r="H18" s="11" t="str">
        <f t="shared" si="3"/>
        <v>011101700100</v>
      </c>
    </row>
    <row r="19" spans="1:8" x14ac:dyDescent="0.25">
      <c r="A19" s="7">
        <f>IF(E19=3,1+COUNTIF(A$2:A18,"&lt;&gt;0"),0)</f>
        <v>15</v>
      </c>
      <c r="B19" s="8">
        <f t="shared" si="4"/>
        <v>17</v>
      </c>
      <c r="C19" s="9" t="s">
        <v>38</v>
      </c>
      <c r="D19" s="9" t="s">
        <v>39</v>
      </c>
      <c r="E19" s="8">
        <f t="shared" si="0"/>
        <v>3</v>
      </c>
      <c r="F19" t="str">
        <f t="shared" si="1"/>
        <v>01</v>
      </c>
      <c r="G19" t="str">
        <f t="shared" si="2"/>
        <v>0111</v>
      </c>
      <c r="H19" s="11" t="str">
        <f t="shared" si="3"/>
        <v>011102100100</v>
      </c>
    </row>
    <row r="20" spans="1:8" x14ac:dyDescent="0.25">
      <c r="A20" s="7">
        <f>IF(E20=3,1+COUNTIF(A$2:A19,"&lt;&gt;0"),0)</f>
        <v>16</v>
      </c>
      <c r="B20" s="8">
        <f t="shared" si="4"/>
        <v>18</v>
      </c>
      <c r="C20" s="9" t="s">
        <v>40</v>
      </c>
      <c r="D20" s="9" t="s">
        <v>41</v>
      </c>
      <c r="E20" s="8">
        <f t="shared" si="0"/>
        <v>3</v>
      </c>
      <c r="F20" t="str">
        <f t="shared" si="1"/>
        <v>01</v>
      </c>
      <c r="G20" t="str">
        <f t="shared" si="2"/>
        <v>0111</v>
      </c>
      <c r="H20" s="11" t="str">
        <f t="shared" si="3"/>
        <v>011102100200</v>
      </c>
    </row>
    <row r="21" spans="1:8" x14ac:dyDescent="0.25">
      <c r="A21" s="7">
        <f>IF(E21=3,1+COUNTIF(A$2:A20,"&lt;&gt;0"),0)</f>
        <v>17</v>
      </c>
      <c r="B21" s="8">
        <f t="shared" si="4"/>
        <v>19</v>
      </c>
      <c r="C21" s="9" t="s">
        <v>42</v>
      </c>
      <c r="D21" s="9" t="s">
        <v>43</v>
      </c>
      <c r="E21" s="8">
        <f t="shared" si="0"/>
        <v>3</v>
      </c>
      <c r="F21" t="str">
        <f t="shared" si="1"/>
        <v>01</v>
      </c>
      <c r="G21" t="str">
        <f t="shared" si="2"/>
        <v>0111</v>
      </c>
      <c r="H21" s="11" t="str">
        <f t="shared" si="3"/>
        <v>011103500100</v>
      </c>
    </row>
    <row r="22" spans="1:8" x14ac:dyDescent="0.25">
      <c r="A22" s="7">
        <f>IF(E22=3,1+COUNTIF(A$2:A21,"&lt;&gt;0"),0)</f>
        <v>18</v>
      </c>
      <c r="B22" s="8">
        <f t="shared" si="4"/>
        <v>20</v>
      </c>
      <c r="C22" s="9" t="s">
        <v>44</v>
      </c>
      <c r="D22" s="9" t="s">
        <v>45</v>
      </c>
      <c r="E22" s="8">
        <f t="shared" si="0"/>
        <v>3</v>
      </c>
      <c r="F22" t="str">
        <f t="shared" si="1"/>
        <v>01</v>
      </c>
      <c r="G22" t="str">
        <f t="shared" si="2"/>
        <v>0111</v>
      </c>
      <c r="H22" s="11" t="str">
        <f t="shared" si="3"/>
        <v>011103500200</v>
      </c>
    </row>
    <row r="23" spans="1:8" x14ac:dyDescent="0.25">
      <c r="A23" s="7">
        <f>IF(E23=3,1+COUNTIF(A$2:A22,"&lt;&gt;0"),0)</f>
        <v>19</v>
      </c>
      <c r="B23" s="8">
        <f t="shared" si="4"/>
        <v>21</v>
      </c>
      <c r="C23" s="9" t="s">
        <v>46</v>
      </c>
      <c r="D23" s="9" t="s">
        <v>47</v>
      </c>
      <c r="E23" s="8">
        <f t="shared" si="0"/>
        <v>3</v>
      </c>
      <c r="F23" t="str">
        <f t="shared" si="1"/>
        <v>01</v>
      </c>
      <c r="G23" t="str">
        <f t="shared" si="2"/>
        <v>0111</v>
      </c>
      <c r="H23" s="11" t="str">
        <f t="shared" si="3"/>
        <v>011103600100</v>
      </c>
    </row>
    <row r="24" spans="1:8" x14ac:dyDescent="0.25">
      <c r="A24" s="7">
        <f>IF(E24=3,1+COUNTIF(A$2:A23,"&lt;&gt;0"),0)</f>
        <v>20</v>
      </c>
      <c r="B24" s="8">
        <f t="shared" si="4"/>
        <v>22</v>
      </c>
      <c r="C24" s="9" t="s">
        <v>48</v>
      </c>
      <c r="D24" s="9" t="s">
        <v>49</v>
      </c>
      <c r="E24" s="8">
        <f t="shared" si="0"/>
        <v>3</v>
      </c>
      <c r="F24" t="str">
        <f t="shared" si="1"/>
        <v>01</v>
      </c>
      <c r="G24" t="str">
        <f t="shared" si="2"/>
        <v>0111</v>
      </c>
      <c r="H24" s="11" t="str">
        <f t="shared" si="3"/>
        <v>011103600200</v>
      </c>
    </row>
    <row r="25" spans="1:8" x14ac:dyDescent="0.25">
      <c r="A25" s="7">
        <f>IF(E25=3,1+COUNTIF(A$2:A24,"&lt;&gt;0"),0)</f>
        <v>21</v>
      </c>
      <c r="B25" s="8">
        <f t="shared" si="4"/>
        <v>23</v>
      </c>
      <c r="C25" s="9" t="s">
        <v>50</v>
      </c>
      <c r="D25" s="9" t="s">
        <v>51</v>
      </c>
      <c r="E25" s="8">
        <f t="shared" si="0"/>
        <v>3</v>
      </c>
      <c r="F25" t="str">
        <f t="shared" si="1"/>
        <v>01</v>
      </c>
      <c r="G25" t="str">
        <f t="shared" si="2"/>
        <v>0111</v>
      </c>
      <c r="H25" s="11" t="str">
        <f t="shared" si="3"/>
        <v>011103700100</v>
      </c>
    </row>
    <row r="26" spans="1:8" x14ac:dyDescent="0.25">
      <c r="A26" s="7">
        <f>IF(E26=3,1+COUNTIF(A$2:A25,"&lt;&gt;0"),0)</f>
        <v>22</v>
      </c>
      <c r="B26" s="8">
        <f t="shared" si="4"/>
        <v>24</v>
      </c>
      <c r="C26" s="9" t="s">
        <v>52</v>
      </c>
      <c r="D26" s="9" t="s">
        <v>53</v>
      </c>
      <c r="E26" s="8">
        <f t="shared" si="0"/>
        <v>3</v>
      </c>
      <c r="F26" t="str">
        <f t="shared" si="1"/>
        <v>01</v>
      </c>
      <c r="G26" t="str">
        <f t="shared" si="2"/>
        <v>0111</v>
      </c>
      <c r="H26" s="11" t="str">
        <f t="shared" si="3"/>
        <v>011103800100</v>
      </c>
    </row>
    <row r="27" spans="1:8" x14ac:dyDescent="0.25">
      <c r="A27" s="7">
        <f>IF(E27=3,1+COUNTIF(A$2:A26,"&lt;&gt;0"),0)</f>
        <v>23</v>
      </c>
      <c r="B27" s="8">
        <f t="shared" si="4"/>
        <v>25</v>
      </c>
      <c r="C27" s="9" t="s">
        <v>54</v>
      </c>
      <c r="D27" s="9" t="s">
        <v>55</v>
      </c>
      <c r="E27" s="8">
        <f t="shared" si="0"/>
        <v>3</v>
      </c>
      <c r="F27" t="str">
        <f t="shared" si="1"/>
        <v>01</v>
      </c>
      <c r="G27" t="str">
        <f t="shared" si="2"/>
        <v>0111</v>
      </c>
      <c r="H27" s="11" t="str">
        <f t="shared" si="3"/>
        <v>011104400100</v>
      </c>
    </row>
    <row r="28" spans="1:8" x14ac:dyDescent="0.25">
      <c r="A28" s="7">
        <f>IF(E28=3,1+COUNTIF(A$2:A27,"&lt;&gt;0"),0)</f>
        <v>24</v>
      </c>
      <c r="B28" s="8">
        <f t="shared" si="4"/>
        <v>26</v>
      </c>
      <c r="C28" s="9" t="s">
        <v>56</v>
      </c>
      <c r="D28" s="9" t="s">
        <v>57</v>
      </c>
      <c r="E28" s="8">
        <f t="shared" si="0"/>
        <v>3</v>
      </c>
      <c r="F28" t="str">
        <f t="shared" si="1"/>
        <v>01</v>
      </c>
      <c r="G28" t="str">
        <f t="shared" si="2"/>
        <v>0111</v>
      </c>
      <c r="H28" s="11" t="str">
        <f t="shared" si="3"/>
        <v>011105200100</v>
      </c>
    </row>
    <row r="29" spans="1:8" x14ac:dyDescent="0.25">
      <c r="A29" s="7">
        <f>IF(E29=3,1+COUNTIF(A$2:A28,"&lt;&gt;0"),0)</f>
        <v>25</v>
      </c>
      <c r="B29" s="8">
        <f t="shared" si="4"/>
        <v>27</v>
      </c>
      <c r="C29" s="9" t="s">
        <v>58</v>
      </c>
      <c r="D29" s="9" t="s">
        <v>59</v>
      </c>
      <c r="E29" s="8">
        <f t="shared" si="0"/>
        <v>3</v>
      </c>
      <c r="F29" t="str">
        <f t="shared" si="1"/>
        <v>01</v>
      </c>
      <c r="G29" t="str">
        <f t="shared" si="2"/>
        <v>0111</v>
      </c>
      <c r="H29" s="11" t="str">
        <f t="shared" si="3"/>
        <v>011111100100</v>
      </c>
    </row>
    <row r="30" spans="1:8" x14ac:dyDescent="0.25">
      <c r="A30" s="7">
        <f>IF(E30=3,1+COUNTIF(A$2:A29,"&lt;&gt;0"),0)</f>
        <v>26</v>
      </c>
      <c r="B30" s="8">
        <f t="shared" si="4"/>
        <v>28</v>
      </c>
      <c r="C30" s="9" t="s">
        <v>60</v>
      </c>
      <c r="D30" s="9" t="s">
        <v>61</v>
      </c>
      <c r="E30" s="8">
        <f t="shared" si="0"/>
        <v>3</v>
      </c>
      <c r="F30" t="str">
        <f t="shared" si="1"/>
        <v>01</v>
      </c>
      <c r="G30" t="str">
        <f t="shared" si="2"/>
        <v>0111</v>
      </c>
      <c r="H30" s="11" t="str">
        <f t="shared" si="3"/>
        <v>011111300200</v>
      </c>
    </row>
    <row r="31" spans="1:8" x14ac:dyDescent="0.25">
      <c r="A31" s="7">
        <f>IF(E31=3,1+COUNTIF(A$2:A30,"&lt;&gt;0"),0)</f>
        <v>27</v>
      </c>
      <c r="B31" s="8">
        <f t="shared" si="4"/>
        <v>29</v>
      </c>
      <c r="C31" s="9" t="s">
        <v>62</v>
      </c>
      <c r="D31" s="9" t="s">
        <v>63</v>
      </c>
      <c r="E31" s="8">
        <f t="shared" si="0"/>
        <v>3</v>
      </c>
      <c r="F31" t="str">
        <f t="shared" si="1"/>
        <v>01</v>
      </c>
      <c r="G31" t="str">
        <f t="shared" si="2"/>
        <v>0111</v>
      </c>
      <c r="H31" s="11" t="str">
        <f t="shared" si="3"/>
        <v>011111300300</v>
      </c>
    </row>
    <row r="32" spans="1:8" x14ac:dyDescent="0.25">
      <c r="A32" s="7">
        <f>IF(E32=3,1+COUNTIF(A$2:A31,"&lt;&gt;0"),0)</f>
        <v>28</v>
      </c>
      <c r="B32" s="8">
        <f t="shared" si="4"/>
        <v>30</v>
      </c>
      <c r="C32" s="9" t="s">
        <v>64</v>
      </c>
      <c r="D32" s="9" t="s">
        <v>65</v>
      </c>
      <c r="E32" s="8">
        <f t="shared" si="0"/>
        <v>3</v>
      </c>
      <c r="F32" t="str">
        <f t="shared" si="1"/>
        <v>01</v>
      </c>
      <c r="G32" t="str">
        <f t="shared" si="2"/>
        <v>0111</v>
      </c>
      <c r="H32" s="11" t="str">
        <f t="shared" si="3"/>
        <v>011111500100</v>
      </c>
    </row>
    <row r="33" spans="1:8" x14ac:dyDescent="0.25">
      <c r="A33" s="7">
        <f>IF(E33=3,1+COUNTIF(A$2:A32,"&lt;&gt;0"),0)</f>
        <v>29</v>
      </c>
      <c r="B33" s="8">
        <f t="shared" si="4"/>
        <v>31</v>
      </c>
      <c r="C33" s="9" t="s">
        <v>66</v>
      </c>
      <c r="D33" s="9" t="s">
        <v>67</v>
      </c>
      <c r="E33" s="8">
        <f t="shared" si="0"/>
        <v>3</v>
      </c>
      <c r="F33" t="str">
        <f t="shared" si="1"/>
        <v>01</v>
      </c>
      <c r="G33" t="str">
        <f t="shared" si="2"/>
        <v>0111</v>
      </c>
      <c r="H33" s="11" t="str">
        <f t="shared" si="3"/>
        <v>011111500200</v>
      </c>
    </row>
    <row r="34" spans="1:8" x14ac:dyDescent="0.25">
      <c r="A34" s="7">
        <f>IF(E34=3,1+COUNTIF(A$2:A33,"&lt;&gt;0"),0)</f>
        <v>30</v>
      </c>
      <c r="B34" s="8">
        <f t="shared" si="4"/>
        <v>32</v>
      </c>
      <c r="C34" s="9" t="s">
        <v>68</v>
      </c>
      <c r="D34" s="9" t="s">
        <v>69</v>
      </c>
      <c r="E34" s="8">
        <f t="shared" si="0"/>
        <v>3</v>
      </c>
      <c r="F34" t="str">
        <f t="shared" si="1"/>
        <v>01</v>
      </c>
      <c r="G34" t="str">
        <f t="shared" si="2"/>
        <v>0111</v>
      </c>
      <c r="H34" s="11" t="str">
        <f t="shared" si="3"/>
        <v>011111500300</v>
      </c>
    </row>
    <row r="35" spans="1:8" x14ac:dyDescent="0.25">
      <c r="A35" s="7">
        <f>IF(E35=3,1+COUNTIF(A$2:A34,"&lt;&gt;0"),0)</f>
        <v>31</v>
      </c>
      <c r="B35" s="8">
        <f t="shared" si="4"/>
        <v>33</v>
      </c>
      <c r="C35" s="9" t="s">
        <v>70</v>
      </c>
      <c r="D35" s="9" t="s">
        <v>71</v>
      </c>
      <c r="E35" s="8">
        <f t="shared" si="0"/>
        <v>3</v>
      </c>
      <c r="F35" t="str">
        <f t="shared" si="1"/>
        <v>01</v>
      </c>
      <c r="G35" t="str">
        <f t="shared" si="2"/>
        <v>0111</v>
      </c>
      <c r="H35" s="11" t="str">
        <f t="shared" si="3"/>
        <v>011111500400</v>
      </c>
    </row>
    <row r="36" spans="1:8" x14ac:dyDescent="0.25">
      <c r="A36" s="7">
        <f>IF(E36=3,1+COUNTIF(A$2:A35,"&lt;&gt;0"),0)</f>
        <v>32</v>
      </c>
      <c r="B36" s="8">
        <f t="shared" si="4"/>
        <v>34</v>
      </c>
      <c r="C36" s="9" t="s">
        <v>72</v>
      </c>
      <c r="D36" s="9" t="s">
        <v>73</v>
      </c>
      <c r="E36" s="8">
        <f t="shared" si="0"/>
        <v>3</v>
      </c>
      <c r="F36" t="str">
        <f t="shared" si="1"/>
        <v>01</v>
      </c>
      <c r="G36" t="str">
        <f t="shared" si="2"/>
        <v>0111</v>
      </c>
      <c r="H36" s="11" t="str">
        <f t="shared" si="3"/>
        <v>011113200100</v>
      </c>
    </row>
    <row r="37" spans="1:8" x14ac:dyDescent="0.25">
      <c r="A37" s="7">
        <f>IF(E37=3,1+COUNTIF(A$2:A36,"&lt;&gt;0"),0)</f>
        <v>0</v>
      </c>
      <c r="B37" s="8">
        <f t="shared" si="4"/>
        <v>35</v>
      </c>
      <c r="C37" s="9" t="s">
        <v>74</v>
      </c>
      <c r="D37" s="9" t="s">
        <v>75</v>
      </c>
      <c r="E37" s="8">
        <f t="shared" si="0"/>
        <v>2</v>
      </c>
      <c r="F37" t="str">
        <f t="shared" si="1"/>
        <v>01</v>
      </c>
      <c r="G37" t="str">
        <f t="shared" si="2"/>
        <v>0112</v>
      </c>
      <c r="H37" s="11" t="str">
        <f t="shared" si="3"/>
        <v>011200000000</v>
      </c>
    </row>
    <row r="38" spans="1:8" x14ac:dyDescent="0.25">
      <c r="A38" s="7">
        <f>IF(E38=3,1+COUNTIF(A$2:A37,"&lt;&gt;0"),0)</f>
        <v>33</v>
      </c>
      <c r="B38" s="8">
        <f t="shared" si="4"/>
        <v>36</v>
      </c>
      <c r="C38" s="9" t="s">
        <v>76</v>
      </c>
      <c r="D38" s="9" t="s">
        <v>75</v>
      </c>
      <c r="E38" s="8">
        <f t="shared" si="0"/>
        <v>3</v>
      </c>
      <c r="F38" t="str">
        <f t="shared" si="1"/>
        <v>01</v>
      </c>
      <c r="G38" t="str">
        <f t="shared" si="2"/>
        <v>0112</v>
      </c>
      <c r="H38" s="11" t="str">
        <f t="shared" si="3"/>
        <v>011200300100</v>
      </c>
    </row>
    <row r="39" spans="1:8" x14ac:dyDescent="0.25">
      <c r="A39" s="7">
        <f>IF(E39=3,1+COUNTIF(A$2:A38,"&lt;&gt;0"),0)</f>
        <v>34</v>
      </c>
      <c r="B39" s="8">
        <f t="shared" si="4"/>
        <v>37</v>
      </c>
      <c r="C39" s="9" t="s">
        <v>77</v>
      </c>
      <c r="D39" s="9" t="s">
        <v>78</v>
      </c>
      <c r="E39" s="8">
        <f t="shared" si="0"/>
        <v>3</v>
      </c>
      <c r="F39" t="str">
        <f t="shared" si="1"/>
        <v>01</v>
      </c>
      <c r="G39" t="str">
        <f t="shared" si="2"/>
        <v>0112</v>
      </c>
      <c r="H39" s="11" t="str">
        <f t="shared" si="3"/>
        <v>011200400100</v>
      </c>
    </row>
    <row r="40" spans="1:8" x14ac:dyDescent="0.25">
      <c r="A40" s="7">
        <f>IF(E40=3,1+COUNTIF(A$2:A39,"&lt;&gt;0"),0)</f>
        <v>35</v>
      </c>
      <c r="B40" s="8">
        <f t="shared" si="4"/>
        <v>38</v>
      </c>
      <c r="C40" s="9" t="s">
        <v>79</v>
      </c>
      <c r="D40" s="9" t="s">
        <v>80</v>
      </c>
      <c r="E40" s="8">
        <f t="shared" si="0"/>
        <v>3</v>
      </c>
      <c r="F40" t="str">
        <f t="shared" si="1"/>
        <v>01</v>
      </c>
      <c r="G40" t="str">
        <f t="shared" si="2"/>
        <v>0112</v>
      </c>
      <c r="H40" s="11" t="str">
        <f t="shared" si="3"/>
        <v>011200700200</v>
      </c>
    </row>
    <row r="41" spans="1:8" x14ac:dyDescent="0.25">
      <c r="A41" s="7">
        <f>IF(E41=3,1+COUNTIF(A$2:A40,"&lt;&gt;0"),0)</f>
        <v>36</v>
      </c>
      <c r="B41" s="8">
        <f t="shared" si="4"/>
        <v>39</v>
      </c>
      <c r="C41" s="9" t="s">
        <v>81</v>
      </c>
      <c r="D41" s="9" t="s">
        <v>82</v>
      </c>
      <c r="E41" s="8">
        <f t="shared" si="0"/>
        <v>3</v>
      </c>
      <c r="F41" t="str">
        <f t="shared" si="1"/>
        <v>01</v>
      </c>
      <c r="G41" t="str">
        <f t="shared" si="2"/>
        <v>0112</v>
      </c>
      <c r="H41" s="11" t="str">
        <f t="shared" si="3"/>
        <v>011202100100</v>
      </c>
    </row>
    <row r="42" spans="1:8" x14ac:dyDescent="0.25">
      <c r="A42" s="7">
        <f>IF(E42=3,1+COUNTIF(A$2:A41,"&lt;&gt;0"),0)</f>
        <v>37</v>
      </c>
      <c r="B42" s="8">
        <f t="shared" si="4"/>
        <v>40</v>
      </c>
      <c r="C42" s="9" t="s">
        <v>83</v>
      </c>
      <c r="D42" s="9" t="s">
        <v>84</v>
      </c>
      <c r="E42" s="8">
        <f t="shared" si="0"/>
        <v>3</v>
      </c>
      <c r="F42" t="str">
        <f t="shared" si="1"/>
        <v>01</v>
      </c>
      <c r="G42" t="str">
        <f t="shared" si="2"/>
        <v>0112</v>
      </c>
      <c r="H42" s="11" t="str">
        <f t="shared" si="3"/>
        <v>011202300100</v>
      </c>
    </row>
    <row r="43" spans="1:8" x14ac:dyDescent="0.25">
      <c r="A43" s="7">
        <f>IF(E43=3,1+COUNTIF(A$2:A42,"&lt;&gt;0"),0)</f>
        <v>0</v>
      </c>
      <c r="B43" s="8">
        <f t="shared" si="4"/>
        <v>41</v>
      </c>
      <c r="C43" s="9" t="s">
        <v>85</v>
      </c>
      <c r="D43" s="9" t="s">
        <v>86</v>
      </c>
      <c r="E43" s="8">
        <f t="shared" si="0"/>
        <v>2</v>
      </c>
      <c r="F43" t="str">
        <f t="shared" si="1"/>
        <v>01</v>
      </c>
      <c r="G43" t="str">
        <f t="shared" si="2"/>
        <v>0123</v>
      </c>
      <c r="H43" s="11" t="str">
        <f t="shared" si="3"/>
        <v>012300000000</v>
      </c>
    </row>
    <row r="44" spans="1:8" x14ac:dyDescent="0.25">
      <c r="A44" s="7">
        <f>IF(E44=3,1+COUNTIF(A$2:A43,"&lt;&gt;0"),0)</f>
        <v>38</v>
      </c>
      <c r="B44" s="8">
        <f t="shared" si="4"/>
        <v>42</v>
      </c>
      <c r="C44" s="9" t="s">
        <v>87</v>
      </c>
      <c r="D44" s="9" t="s">
        <v>86</v>
      </c>
      <c r="E44" s="8">
        <f t="shared" si="0"/>
        <v>3</v>
      </c>
      <c r="F44" t="str">
        <f t="shared" si="1"/>
        <v>01</v>
      </c>
      <c r="G44" t="str">
        <f t="shared" si="2"/>
        <v>0123</v>
      </c>
      <c r="H44" s="11" t="str">
        <f t="shared" si="3"/>
        <v>012300100100</v>
      </c>
    </row>
    <row r="45" spans="1:8" x14ac:dyDescent="0.25">
      <c r="A45" s="7">
        <f>IF(E45=3,1+COUNTIF(A$2:A44,"&lt;&gt;0"),0)</f>
        <v>39</v>
      </c>
      <c r="B45" s="8">
        <f t="shared" si="4"/>
        <v>43</v>
      </c>
      <c r="C45" s="9" t="s">
        <v>88</v>
      </c>
      <c r="D45" s="9" t="s">
        <v>89</v>
      </c>
      <c r="E45" s="8">
        <f t="shared" si="0"/>
        <v>3</v>
      </c>
      <c r="F45" t="str">
        <f t="shared" si="1"/>
        <v>01</v>
      </c>
      <c r="G45" t="str">
        <f t="shared" si="2"/>
        <v>0123</v>
      </c>
      <c r="H45" s="11" t="str">
        <f t="shared" si="3"/>
        <v>012300300100</v>
      </c>
    </row>
    <row r="46" spans="1:8" x14ac:dyDescent="0.25">
      <c r="A46" s="7">
        <f>IF(E46=3,1+COUNTIF(A$2:A45,"&lt;&gt;0"),0)</f>
        <v>40</v>
      </c>
      <c r="B46" s="8">
        <f t="shared" si="4"/>
        <v>44</v>
      </c>
      <c r="C46" s="9" t="s">
        <v>90</v>
      </c>
      <c r="D46" s="9" t="s">
        <v>91</v>
      </c>
      <c r="E46" s="8">
        <f t="shared" si="0"/>
        <v>3</v>
      </c>
      <c r="F46" t="str">
        <f t="shared" si="1"/>
        <v>01</v>
      </c>
      <c r="G46" t="str">
        <f t="shared" si="2"/>
        <v>0123</v>
      </c>
      <c r="H46" s="11" t="str">
        <f t="shared" si="3"/>
        <v>012300400200</v>
      </c>
    </row>
    <row r="47" spans="1:8" x14ac:dyDescent="0.25">
      <c r="A47" s="7">
        <f>IF(E47=3,1+COUNTIF(A$2:A46,"&lt;&gt;0"),0)</f>
        <v>41</v>
      </c>
      <c r="B47" s="8">
        <f t="shared" si="4"/>
        <v>45</v>
      </c>
      <c r="C47" s="9" t="s">
        <v>92</v>
      </c>
      <c r="D47" s="9" t="s">
        <v>93</v>
      </c>
      <c r="E47" s="8">
        <f t="shared" si="0"/>
        <v>3</v>
      </c>
      <c r="F47" t="str">
        <f t="shared" si="1"/>
        <v>01</v>
      </c>
      <c r="G47" t="str">
        <f t="shared" si="2"/>
        <v>0123</v>
      </c>
      <c r="H47" s="11" t="str">
        <f t="shared" si="3"/>
        <v>012301300100</v>
      </c>
    </row>
    <row r="48" spans="1:8" x14ac:dyDescent="0.25">
      <c r="A48" s="7">
        <f>IF(E48=3,1+COUNTIF(A$2:A47,"&lt;&gt;0"),0)</f>
        <v>42</v>
      </c>
      <c r="B48" s="8">
        <f t="shared" si="4"/>
        <v>46</v>
      </c>
      <c r="C48" s="9" t="s">
        <v>94</v>
      </c>
      <c r="D48" s="9" t="s">
        <v>95</v>
      </c>
      <c r="E48" s="8">
        <f t="shared" si="0"/>
        <v>3</v>
      </c>
      <c r="F48" t="str">
        <f t="shared" si="1"/>
        <v>01</v>
      </c>
      <c r="G48" t="str">
        <f t="shared" si="2"/>
        <v>0123</v>
      </c>
      <c r="H48" s="11" t="str">
        <f t="shared" si="3"/>
        <v>012305500100</v>
      </c>
    </row>
    <row r="49" spans="1:8" x14ac:dyDescent="0.25">
      <c r="A49" s="7">
        <f>IF(E49=3,1+COUNTIF(A$2:A48,"&lt;&gt;0"),0)</f>
        <v>43</v>
      </c>
      <c r="B49" s="8">
        <f t="shared" si="4"/>
        <v>47</v>
      </c>
      <c r="C49" s="9" t="s">
        <v>96</v>
      </c>
      <c r="D49" s="9" t="s">
        <v>97</v>
      </c>
      <c r="E49" s="8">
        <f t="shared" si="0"/>
        <v>3</v>
      </c>
      <c r="F49" t="str">
        <f t="shared" si="1"/>
        <v>01</v>
      </c>
      <c r="G49" t="str">
        <f t="shared" si="2"/>
        <v>0123</v>
      </c>
      <c r="H49" s="11" t="str">
        <f t="shared" si="3"/>
        <v>012305600100</v>
      </c>
    </row>
    <row r="50" spans="1:8" x14ac:dyDescent="0.25">
      <c r="A50" s="7">
        <f>IF(E50=3,1+COUNTIF(A$2:A49,"&lt;&gt;0"),0)</f>
        <v>0</v>
      </c>
      <c r="B50" s="8">
        <f t="shared" si="4"/>
        <v>48</v>
      </c>
      <c r="C50" s="9" t="s">
        <v>98</v>
      </c>
      <c r="D50" s="9" t="s">
        <v>99</v>
      </c>
      <c r="E50" s="8">
        <f t="shared" si="0"/>
        <v>2</v>
      </c>
      <c r="F50" t="str">
        <f t="shared" si="1"/>
        <v>01</v>
      </c>
      <c r="G50" t="str">
        <f t="shared" si="2"/>
        <v>0124</v>
      </c>
      <c r="H50" s="11" t="str">
        <f t="shared" si="3"/>
        <v>012400000000</v>
      </c>
    </row>
    <row r="51" spans="1:8" x14ac:dyDescent="0.25">
      <c r="A51" s="7">
        <f>IF(E51=3,1+COUNTIF(A$2:A50,"&lt;&gt;0"),0)</f>
        <v>44</v>
      </c>
      <c r="B51" s="8">
        <f t="shared" si="4"/>
        <v>49</v>
      </c>
      <c r="C51" s="9" t="s">
        <v>100</v>
      </c>
      <c r="D51" s="9" t="s">
        <v>101</v>
      </c>
      <c r="E51" s="8">
        <f t="shared" si="0"/>
        <v>3</v>
      </c>
      <c r="F51" t="str">
        <f t="shared" si="1"/>
        <v>01</v>
      </c>
      <c r="G51" t="str">
        <f t="shared" si="2"/>
        <v>0124</v>
      </c>
      <c r="H51" s="11" t="str">
        <f t="shared" si="3"/>
        <v>012400400100</v>
      </c>
    </row>
    <row r="52" spans="1:8" x14ac:dyDescent="0.25">
      <c r="A52" s="7">
        <f>IF(E52=3,1+COUNTIF(A$2:A51,"&lt;&gt;0"),0)</f>
        <v>45</v>
      </c>
      <c r="B52" s="8">
        <f t="shared" si="4"/>
        <v>50</v>
      </c>
      <c r="C52" s="9" t="s">
        <v>102</v>
      </c>
      <c r="D52" s="9" t="s">
        <v>103</v>
      </c>
      <c r="E52" s="8">
        <f t="shared" si="0"/>
        <v>3</v>
      </c>
      <c r="F52" t="str">
        <f t="shared" si="1"/>
        <v>01</v>
      </c>
      <c r="G52" t="str">
        <f t="shared" si="2"/>
        <v>0124</v>
      </c>
      <c r="H52" s="11" t="str">
        <f t="shared" si="3"/>
        <v>012400400200</v>
      </c>
    </row>
    <row r="53" spans="1:8" x14ac:dyDescent="0.25">
      <c r="A53" s="7">
        <f>IF(E53=3,1+COUNTIF(A$2:A52,"&lt;&gt;0"),0)</f>
        <v>46</v>
      </c>
      <c r="B53" s="8">
        <f t="shared" si="4"/>
        <v>51</v>
      </c>
      <c r="C53" s="9" t="s">
        <v>104</v>
      </c>
      <c r="D53" s="9" t="s">
        <v>105</v>
      </c>
      <c r="E53" s="8">
        <f t="shared" si="0"/>
        <v>3</v>
      </c>
      <c r="F53" t="str">
        <f t="shared" si="1"/>
        <v>01</v>
      </c>
      <c r="G53" t="str">
        <f t="shared" si="2"/>
        <v>0124</v>
      </c>
      <c r="H53" s="11" t="str">
        <f t="shared" si="3"/>
        <v>012400400300</v>
      </c>
    </row>
    <row r="54" spans="1:8" x14ac:dyDescent="0.25">
      <c r="A54" s="7">
        <f>IF(E54=3,1+COUNTIF(A$2:A53,"&lt;&gt;0"),0)</f>
        <v>47</v>
      </c>
      <c r="B54" s="8">
        <f t="shared" si="4"/>
        <v>52</v>
      </c>
      <c r="C54" s="9" t="s">
        <v>106</v>
      </c>
      <c r="D54" s="9" t="s">
        <v>107</v>
      </c>
      <c r="E54" s="8">
        <f t="shared" si="0"/>
        <v>3</v>
      </c>
      <c r="F54" t="str">
        <f t="shared" si="1"/>
        <v>01</v>
      </c>
      <c r="G54" t="str">
        <f t="shared" si="2"/>
        <v>0124</v>
      </c>
      <c r="H54" s="11" t="str">
        <f t="shared" si="3"/>
        <v>012400700100</v>
      </c>
    </row>
    <row r="55" spans="1:8" x14ac:dyDescent="0.25">
      <c r="A55" s="7">
        <f>IF(E55=3,1+COUNTIF(A$2:A54,"&lt;&gt;0"),0)</f>
        <v>0</v>
      </c>
      <c r="B55" s="8">
        <f t="shared" si="4"/>
        <v>53</v>
      </c>
      <c r="C55" s="9" t="s">
        <v>108</v>
      </c>
      <c r="D55" s="9" t="s">
        <v>109</v>
      </c>
      <c r="E55" s="8">
        <f t="shared" si="0"/>
        <v>2</v>
      </c>
      <c r="F55" t="str">
        <f t="shared" si="1"/>
        <v>01</v>
      </c>
      <c r="G55" t="str">
        <f t="shared" si="2"/>
        <v>0125</v>
      </c>
      <c r="H55" s="11" t="str">
        <f t="shared" si="3"/>
        <v>012500000000</v>
      </c>
    </row>
    <row r="56" spans="1:8" x14ac:dyDescent="0.25">
      <c r="A56" s="7">
        <f>IF(E56=3,1+COUNTIF(A$2:A55,"&lt;&gt;0"),0)</f>
        <v>48</v>
      </c>
      <c r="B56" s="8">
        <f t="shared" si="4"/>
        <v>54</v>
      </c>
      <c r="C56" s="9" t="s">
        <v>110</v>
      </c>
      <c r="D56" s="9" t="s">
        <v>109</v>
      </c>
      <c r="E56" s="8">
        <f t="shared" si="0"/>
        <v>3</v>
      </c>
      <c r="F56" t="str">
        <f t="shared" si="1"/>
        <v>01</v>
      </c>
      <c r="G56" t="str">
        <f t="shared" si="2"/>
        <v>0125</v>
      </c>
      <c r="H56" s="11" t="str">
        <f t="shared" si="3"/>
        <v>012500100100</v>
      </c>
    </row>
    <row r="57" spans="1:8" x14ac:dyDescent="0.25">
      <c r="A57" s="7">
        <f>IF(E57=3,1+COUNTIF(A$2:A56,"&lt;&gt;0"),0)</f>
        <v>49</v>
      </c>
      <c r="B57" s="8">
        <f t="shared" si="4"/>
        <v>55</v>
      </c>
      <c r="C57" s="9" t="s">
        <v>111</v>
      </c>
      <c r="D57" s="9" t="s">
        <v>112</v>
      </c>
      <c r="E57" s="8">
        <f t="shared" si="0"/>
        <v>3</v>
      </c>
      <c r="F57" t="str">
        <f t="shared" si="1"/>
        <v>01</v>
      </c>
      <c r="G57" t="str">
        <f t="shared" si="2"/>
        <v>0125</v>
      </c>
      <c r="H57" s="11" t="str">
        <f t="shared" si="3"/>
        <v>012500100200</v>
      </c>
    </row>
    <row r="58" spans="1:8" x14ac:dyDescent="0.25">
      <c r="A58" s="7">
        <f>IF(E58=3,1+COUNTIF(A$2:A57,"&lt;&gt;0"),0)</f>
        <v>50</v>
      </c>
      <c r="B58" s="8">
        <f t="shared" si="4"/>
        <v>56</v>
      </c>
      <c r="C58" s="9" t="s">
        <v>113</v>
      </c>
      <c r="D58" s="9" t="s">
        <v>114</v>
      </c>
      <c r="E58" s="8">
        <f t="shared" si="0"/>
        <v>3</v>
      </c>
      <c r="F58" t="str">
        <f t="shared" si="1"/>
        <v>01</v>
      </c>
      <c r="G58" t="str">
        <f t="shared" si="2"/>
        <v>0125</v>
      </c>
      <c r="H58" s="11" t="str">
        <f t="shared" si="3"/>
        <v>012500100300</v>
      </c>
    </row>
    <row r="59" spans="1:8" x14ac:dyDescent="0.25">
      <c r="A59" s="7">
        <f>IF(E59=3,1+COUNTIF(A$2:A58,"&lt;&gt;0"),0)</f>
        <v>51</v>
      </c>
      <c r="B59" s="8">
        <f t="shared" si="4"/>
        <v>57</v>
      </c>
      <c r="C59" s="9" t="s">
        <v>115</v>
      </c>
      <c r="D59" s="9" t="s">
        <v>116</v>
      </c>
      <c r="E59" s="8">
        <f t="shared" si="0"/>
        <v>3</v>
      </c>
      <c r="F59" t="str">
        <f t="shared" si="1"/>
        <v>01</v>
      </c>
      <c r="G59" t="str">
        <f t="shared" si="2"/>
        <v>0125</v>
      </c>
      <c r="H59" s="11" t="str">
        <f t="shared" si="3"/>
        <v>012500600100</v>
      </c>
    </row>
    <row r="60" spans="1:8" x14ac:dyDescent="0.25">
      <c r="A60" s="7">
        <f>IF(E60=3,1+COUNTIF(A$2:A59,"&lt;&gt;0"),0)</f>
        <v>52</v>
      </c>
      <c r="B60" s="8">
        <f t="shared" si="4"/>
        <v>58</v>
      </c>
      <c r="C60" s="9" t="s">
        <v>117</v>
      </c>
      <c r="D60" s="9" t="s">
        <v>118</v>
      </c>
      <c r="E60" s="8">
        <f t="shared" si="0"/>
        <v>3</v>
      </c>
      <c r="F60" t="str">
        <f t="shared" si="1"/>
        <v>01</v>
      </c>
      <c r="G60" t="str">
        <f t="shared" si="2"/>
        <v>0125</v>
      </c>
      <c r="H60" s="11" t="str">
        <f t="shared" si="3"/>
        <v>012500700100</v>
      </c>
    </row>
    <row r="61" spans="1:8" x14ac:dyDescent="0.25">
      <c r="A61" s="7">
        <f>IF(E61=3,1+COUNTIF(A$2:A60,"&lt;&gt;0"),0)</f>
        <v>53</v>
      </c>
      <c r="B61" s="8">
        <f t="shared" si="4"/>
        <v>59</v>
      </c>
      <c r="C61" s="9" t="s">
        <v>119</v>
      </c>
      <c r="D61" s="9" t="s">
        <v>120</v>
      </c>
      <c r="E61" s="8">
        <f t="shared" si="0"/>
        <v>3</v>
      </c>
      <c r="F61" t="str">
        <f t="shared" si="1"/>
        <v>01</v>
      </c>
      <c r="G61" t="str">
        <f t="shared" si="2"/>
        <v>0125</v>
      </c>
      <c r="H61" s="11" t="str">
        <f t="shared" si="3"/>
        <v>012500700200</v>
      </c>
    </row>
    <row r="62" spans="1:8" x14ac:dyDescent="0.25">
      <c r="A62" s="7">
        <f>IF(E62=3,1+COUNTIF(A$2:A61,"&lt;&gt;0"),0)</f>
        <v>54</v>
      </c>
      <c r="B62" s="8">
        <f t="shared" si="4"/>
        <v>60</v>
      </c>
      <c r="C62" s="9" t="s">
        <v>121</v>
      </c>
      <c r="D62" s="9" t="s">
        <v>122</v>
      </c>
      <c r="E62" s="8">
        <f t="shared" si="0"/>
        <v>3</v>
      </c>
      <c r="F62" t="str">
        <f t="shared" si="1"/>
        <v>01</v>
      </c>
      <c r="G62" t="str">
        <f t="shared" si="2"/>
        <v>0125</v>
      </c>
      <c r="H62" s="11" t="str">
        <f t="shared" si="3"/>
        <v>012500700300</v>
      </c>
    </row>
    <row r="63" spans="1:8" x14ac:dyDescent="0.25">
      <c r="A63" s="7">
        <f>IF(E63=3,1+COUNTIF(A$2:A62,"&lt;&gt;0"),0)</f>
        <v>55</v>
      </c>
      <c r="B63" s="8">
        <f t="shared" si="4"/>
        <v>61</v>
      </c>
      <c r="C63" s="9" t="s">
        <v>123</v>
      </c>
      <c r="D63" s="9" t="s">
        <v>124</v>
      </c>
      <c r="E63" s="8">
        <f t="shared" si="0"/>
        <v>3</v>
      </c>
      <c r="F63" t="str">
        <f t="shared" si="1"/>
        <v>01</v>
      </c>
      <c r="G63" t="str">
        <f t="shared" si="2"/>
        <v>0125</v>
      </c>
      <c r="H63" s="11" t="str">
        <f t="shared" si="3"/>
        <v>012500800100</v>
      </c>
    </row>
    <row r="64" spans="1:8" x14ac:dyDescent="0.25">
      <c r="A64" s="7">
        <f>IF(E64=3,1+COUNTIF(A$2:A63,"&lt;&gt;0"),0)</f>
        <v>0</v>
      </c>
      <c r="B64" s="8">
        <f t="shared" si="4"/>
        <v>62</v>
      </c>
      <c r="C64" s="9" t="s">
        <v>125</v>
      </c>
      <c r="D64" s="9" t="s">
        <v>126</v>
      </c>
      <c r="E64" s="8">
        <f t="shared" si="0"/>
        <v>2</v>
      </c>
      <c r="F64" t="str">
        <f t="shared" si="1"/>
        <v>01</v>
      </c>
      <c r="G64" t="str">
        <f t="shared" si="2"/>
        <v>0140</v>
      </c>
      <c r="H64" s="11" t="str">
        <f t="shared" si="3"/>
        <v>014000000000</v>
      </c>
    </row>
    <row r="65" spans="1:8" x14ac:dyDescent="0.25">
      <c r="A65" s="7">
        <f>IF(E65=3,1+COUNTIF(A$2:A64,"&lt;&gt;0"),0)</f>
        <v>56</v>
      </c>
      <c r="B65" s="8">
        <f t="shared" si="4"/>
        <v>63</v>
      </c>
      <c r="C65" s="9" t="s">
        <v>127</v>
      </c>
      <c r="D65" s="9" t="s">
        <v>128</v>
      </c>
      <c r="E65" s="8">
        <f t="shared" si="0"/>
        <v>3</v>
      </c>
      <c r="F65" t="str">
        <f t="shared" si="1"/>
        <v>01</v>
      </c>
      <c r="G65" t="str">
        <f t="shared" si="2"/>
        <v>0140</v>
      </c>
      <c r="H65" s="11" t="str">
        <f t="shared" si="3"/>
        <v>014000100100</v>
      </c>
    </row>
    <row r="66" spans="1:8" x14ac:dyDescent="0.25">
      <c r="A66" s="7">
        <f>IF(E66=3,1+COUNTIF(A$2:A65,"&lt;&gt;0"),0)</f>
        <v>57</v>
      </c>
      <c r="B66" s="8">
        <f t="shared" si="4"/>
        <v>64</v>
      </c>
      <c r="C66" s="9" t="s">
        <v>129</v>
      </c>
      <c r="D66" s="9" t="s">
        <v>130</v>
      </c>
      <c r="E66" s="8">
        <f t="shared" si="0"/>
        <v>3</v>
      </c>
      <c r="F66" t="str">
        <f t="shared" si="1"/>
        <v>01</v>
      </c>
      <c r="G66" t="str">
        <f t="shared" si="2"/>
        <v>0140</v>
      </c>
      <c r="H66" s="11" t="str">
        <f t="shared" si="3"/>
        <v>014000200100</v>
      </c>
    </row>
    <row r="67" spans="1:8" x14ac:dyDescent="0.25">
      <c r="A67" s="7">
        <f>IF(E67=3,1+COUNTIF(A$2:A66,"&lt;&gt;0"),0)</f>
        <v>0</v>
      </c>
      <c r="B67" s="8">
        <f t="shared" si="4"/>
        <v>65</v>
      </c>
      <c r="C67" s="9" t="s">
        <v>131</v>
      </c>
      <c r="D67" s="9" t="s">
        <v>132</v>
      </c>
      <c r="E67" s="8">
        <f t="shared" ref="E67:E130" si="5">IFERROR(IF(MID(C67,3,2)*1&gt;0,IF(MID(C67,5,3)*1&gt;0,3,2),1),"")</f>
        <v>2</v>
      </c>
      <c r="F67" t="str">
        <f t="shared" ref="F67:F130" si="6">MID(C67,1,2)</f>
        <v>01</v>
      </c>
      <c r="G67" t="str">
        <f t="shared" ref="G67:G130" si="7">MID(C67,1,4)</f>
        <v>0147</v>
      </c>
      <c r="H67" s="11" t="str">
        <f t="shared" ref="H67:H130" si="8">+C67</f>
        <v>014700000000</v>
      </c>
    </row>
    <row r="68" spans="1:8" x14ac:dyDescent="0.25">
      <c r="A68" s="7">
        <f>IF(E68=3,1+COUNTIF(A$2:A67,"&lt;&gt;0"),0)</f>
        <v>58</v>
      </c>
      <c r="B68" s="8">
        <f t="shared" ref="B68:B131" si="9">ROW(B68)-2</f>
        <v>66</v>
      </c>
      <c r="C68" s="9" t="s">
        <v>133</v>
      </c>
      <c r="D68" s="9" t="s">
        <v>132</v>
      </c>
      <c r="E68" s="8">
        <f t="shared" si="5"/>
        <v>3</v>
      </c>
      <c r="F68" t="str">
        <f t="shared" si="6"/>
        <v>01</v>
      </c>
      <c r="G68" t="str">
        <f t="shared" si="7"/>
        <v>0147</v>
      </c>
      <c r="H68" s="11" t="str">
        <f t="shared" si="8"/>
        <v>014700100100</v>
      </c>
    </row>
    <row r="69" spans="1:8" x14ac:dyDescent="0.25">
      <c r="A69" s="7">
        <f>IF(E69=3,1+COUNTIF(A$2:A68,"&lt;&gt;0"),0)</f>
        <v>0</v>
      </c>
      <c r="B69" s="8">
        <f t="shared" si="9"/>
        <v>67</v>
      </c>
      <c r="C69" s="9" t="s">
        <v>134</v>
      </c>
      <c r="D69" s="9" t="s">
        <v>135</v>
      </c>
      <c r="E69" s="8">
        <f t="shared" si="5"/>
        <v>2</v>
      </c>
      <c r="F69" t="str">
        <f t="shared" si="6"/>
        <v>01</v>
      </c>
      <c r="G69" t="str">
        <f t="shared" si="7"/>
        <v>0148</v>
      </c>
      <c r="H69" s="11" t="str">
        <f t="shared" si="8"/>
        <v>014800000000</v>
      </c>
    </row>
    <row r="70" spans="1:8" x14ac:dyDescent="0.25">
      <c r="A70" s="7">
        <f>IF(E70=3,1+COUNTIF(A$2:A69,"&lt;&gt;0"),0)</f>
        <v>59</v>
      </c>
      <c r="B70" s="8">
        <f t="shared" si="9"/>
        <v>68</v>
      </c>
      <c r="C70" s="9" t="s">
        <v>136</v>
      </c>
      <c r="D70" s="9" t="s">
        <v>135</v>
      </c>
      <c r="E70" s="8">
        <f t="shared" si="5"/>
        <v>3</v>
      </c>
      <c r="F70" t="str">
        <f t="shared" si="6"/>
        <v>01</v>
      </c>
      <c r="G70" t="str">
        <f t="shared" si="7"/>
        <v>0148</v>
      </c>
      <c r="H70" s="11" t="str">
        <f t="shared" si="8"/>
        <v>014800100100</v>
      </c>
    </row>
    <row r="71" spans="1:8" x14ac:dyDescent="0.25">
      <c r="A71" s="7">
        <f>IF(E71=3,1+COUNTIF(A$2:A70,"&lt;&gt;0"),0)</f>
        <v>60</v>
      </c>
      <c r="B71" s="8">
        <f t="shared" si="9"/>
        <v>69</v>
      </c>
      <c r="C71" s="9" t="s">
        <v>137</v>
      </c>
      <c r="D71" s="9" t="s">
        <v>138</v>
      </c>
      <c r="E71" s="8">
        <f t="shared" si="5"/>
        <v>3</v>
      </c>
      <c r="F71" t="str">
        <f t="shared" si="6"/>
        <v>01</v>
      </c>
      <c r="G71" t="str">
        <f t="shared" si="7"/>
        <v>0148</v>
      </c>
      <c r="H71" s="11" t="str">
        <f t="shared" si="8"/>
        <v>014800100200</v>
      </c>
    </row>
    <row r="72" spans="1:8" x14ac:dyDescent="0.25">
      <c r="A72" s="7">
        <f>IF(E72=3,1+COUNTIF(A$2:A71,"&lt;&gt;0"),0)</f>
        <v>0</v>
      </c>
      <c r="B72" s="8">
        <f t="shared" si="9"/>
        <v>70</v>
      </c>
      <c r="C72" s="9" t="s">
        <v>139</v>
      </c>
      <c r="D72" s="9" t="s">
        <v>140</v>
      </c>
      <c r="E72" s="8">
        <f t="shared" si="5"/>
        <v>2</v>
      </c>
      <c r="F72" t="str">
        <f t="shared" si="6"/>
        <v>01</v>
      </c>
      <c r="G72" t="str">
        <f t="shared" si="7"/>
        <v>0149</v>
      </c>
      <c r="H72" s="11" t="str">
        <f t="shared" si="8"/>
        <v>014900000000</v>
      </c>
    </row>
    <row r="73" spans="1:8" x14ac:dyDescent="0.25">
      <c r="A73" s="7">
        <f>IF(E73=3,1+COUNTIF(A$2:A72,"&lt;&gt;0"),0)</f>
        <v>61</v>
      </c>
      <c r="B73" s="8">
        <f t="shared" si="9"/>
        <v>71</v>
      </c>
      <c r="C73" s="9" t="s">
        <v>141</v>
      </c>
      <c r="D73" s="9" t="s">
        <v>140</v>
      </c>
      <c r="E73" s="8">
        <f t="shared" si="5"/>
        <v>3</v>
      </c>
      <c r="F73" t="str">
        <f t="shared" si="6"/>
        <v>01</v>
      </c>
      <c r="G73" t="str">
        <f t="shared" si="7"/>
        <v>0149</v>
      </c>
      <c r="H73" s="11" t="str">
        <f t="shared" si="8"/>
        <v>014900100100</v>
      </c>
    </row>
    <row r="74" spans="1:8" x14ac:dyDescent="0.25">
      <c r="A74" s="7">
        <f>IF(E74=3,1+COUNTIF(A$2:A73,"&lt;&gt;0"),0)</f>
        <v>62</v>
      </c>
      <c r="B74" s="8">
        <f t="shared" si="9"/>
        <v>72</v>
      </c>
      <c r="C74" s="9" t="s">
        <v>142</v>
      </c>
      <c r="D74" s="9" t="s">
        <v>143</v>
      </c>
      <c r="E74" s="8">
        <f t="shared" si="5"/>
        <v>3</v>
      </c>
      <c r="F74" t="str">
        <f t="shared" si="6"/>
        <v>01</v>
      </c>
      <c r="G74" t="str">
        <f t="shared" si="7"/>
        <v>0149</v>
      </c>
      <c r="H74" s="11" t="str">
        <f t="shared" si="8"/>
        <v>014900100200</v>
      </c>
    </row>
    <row r="75" spans="1:8" x14ac:dyDescent="0.25">
      <c r="A75" s="7">
        <f>IF(E75=3,1+COUNTIF(A$2:A74,"&lt;&gt;0"),0)</f>
        <v>0</v>
      </c>
      <c r="B75" s="8">
        <f t="shared" si="9"/>
        <v>73</v>
      </c>
      <c r="C75" s="9" t="s">
        <v>144</v>
      </c>
      <c r="D75" s="9" t="s">
        <v>145</v>
      </c>
      <c r="E75" s="8">
        <f t="shared" si="5"/>
        <v>1</v>
      </c>
      <c r="F75" t="str">
        <f t="shared" si="6"/>
        <v>02</v>
      </c>
      <c r="G75" t="str">
        <f t="shared" si="7"/>
        <v>0200</v>
      </c>
      <c r="H75" s="11" t="str">
        <f t="shared" si="8"/>
        <v>020000000000</v>
      </c>
    </row>
    <row r="76" spans="1:8" x14ac:dyDescent="0.25">
      <c r="A76" s="7">
        <f>IF(E76=3,1+COUNTIF(A$2:A75,"&lt;&gt;0"),0)</f>
        <v>0</v>
      </c>
      <c r="B76" s="8">
        <f t="shared" si="9"/>
        <v>74</v>
      </c>
      <c r="C76" s="9" t="s">
        <v>146</v>
      </c>
      <c r="D76" s="9" t="s">
        <v>147</v>
      </c>
      <c r="E76" s="8">
        <f t="shared" si="5"/>
        <v>2</v>
      </c>
      <c r="F76" t="str">
        <f t="shared" si="6"/>
        <v>02</v>
      </c>
      <c r="G76" t="str">
        <f t="shared" si="7"/>
        <v>0215</v>
      </c>
      <c r="H76" s="11" t="str">
        <f t="shared" si="8"/>
        <v>021500000000</v>
      </c>
    </row>
    <row r="77" spans="1:8" x14ac:dyDescent="0.25">
      <c r="A77" s="7">
        <f>IF(E77=3,1+COUNTIF(A$2:A76,"&lt;&gt;0"),0)</f>
        <v>63</v>
      </c>
      <c r="B77" s="8">
        <f t="shared" si="9"/>
        <v>75</v>
      </c>
      <c r="C77" s="9" t="s">
        <v>148</v>
      </c>
      <c r="D77" s="9" t="s">
        <v>147</v>
      </c>
      <c r="E77" s="8">
        <f t="shared" si="5"/>
        <v>3</v>
      </c>
      <c r="F77" t="str">
        <f t="shared" si="6"/>
        <v>02</v>
      </c>
      <c r="G77" t="str">
        <f t="shared" si="7"/>
        <v>0215</v>
      </c>
      <c r="H77" s="11" t="str">
        <f t="shared" si="8"/>
        <v>021500100100</v>
      </c>
    </row>
    <row r="78" spans="1:8" x14ac:dyDescent="0.25">
      <c r="A78" s="7">
        <f>IF(E78=3,1+COUNTIF(A$2:A77,"&lt;&gt;0"),0)</f>
        <v>64</v>
      </c>
      <c r="B78" s="8">
        <f t="shared" si="9"/>
        <v>76</v>
      </c>
      <c r="C78" s="9" t="s">
        <v>149</v>
      </c>
      <c r="D78" s="9" t="s">
        <v>150</v>
      </c>
      <c r="E78" s="8">
        <f t="shared" si="5"/>
        <v>3</v>
      </c>
      <c r="F78" t="str">
        <f t="shared" si="6"/>
        <v>02</v>
      </c>
      <c r="G78" t="str">
        <f t="shared" si="7"/>
        <v>0215</v>
      </c>
      <c r="H78" s="11" t="str">
        <f t="shared" si="8"/>
        <v>021500100200</v>
      </c>
    </row>
    <row r="79" spans="1:8" x14ac:dyDescent="0.25">
      <c r="A79" s="7">
        <f>IF(E79=3,1+COUNTIF(A$2:A78,"&lt;&gt;0"),0)</f>
        <v>65</v>
      </c>
      <c r="B79" s="8">
        <f t="shared" si="9"/>
        <v>77</v>
      </c>
      <c r="C79" s="9" t="s">
        <v>151</v>
      </c>
      <c r="D79" s="9" t="s">
        <v>152</v>
      </c>
      <c r="E79" s="8">
        <f t="shared" si="5"/>
        <v>3</v>
      </c>
      <c r="F79" t="str">
        <f t="shared" si="6"/>
        <v>02</v>
      </c>
      <c r="G79" t="str">
        <f t="shared" si="7"/>
        <v>0215</v>
      </c>
      <c r="H79" s="11" t="str">
        <f t="shared" si="8"/>
        <v>021500100300</v>
      </c>
    </row>
    <row r="80" spans="1:8" x14ac:dyDescent="0.25">
      <c r="A80" s="7">
        <f>IF(E80=3,1+COUNTIF(A$2:A79,"&lt;&gt;0"),0)</f>
        <v>66</v>
      </c>
      <c r="B80" s="8">
        <f t="shared" si="9"/>
        <v>78</v>
      </c>
      <c r="C80" s="9" t="s">
        <v>153</v>
      </c>
      <c r="D80" s="9" t="s">
        <v>154</v>
      </c>
      <c r="E80" s="8">
        <f t="shared" si="5"/>
        <v>3</v>
      </c>
      <c r="F80" t="str">
        <f t="shared" si="6"/>
        <v>02</v>
      </c>
      <c r="G80" t="str">
        <f t="shared" si="7"/>
        <v>0215</v>
      </c>
      <c r="H80" s="11" t="str">
        <f t="shared" si="8"/>
        <v>021502100100</v>
      </c>
    </row>
    <row r="81" spans="1:8" x14ac:dyDescent="0.25">
      <c r="A81" s="7">
        <f>IF(E81=3,1+COUNTIF(A$2:A80,"&lt;&gt;0"),0)</f>
        <v>67</v>
      </c>
      <c r="B81" s="8">
        <f t="shared" si="9"/>
        <v>79</v>
      </c>
      <c r="C81" s="9" t="s">
        <v>155</v>
      </c>
      <c r="D81" s="9" t="s">
        <v>156</v>
      </c>
      <c r="E81" s="8">
        <f t="shared" si="5"/>
        <v>3</v>
      </c>
      <c r="F81" t="str">
        <f t="shared" si="6"/>
        <v>02</v>
      </c>
      <c r="G81" t="str">
        <f t="shared" si="7"/>
        <v>0215</v>
      </c>
      <c r="H81" s="11" t="str">
        <f t="shared" si="8"/>
        <v>021510200100</v>
      </c>
    </row>
    <row r="82" spans="1:8" x14ac:dyDescent="0.25">
      <c r="A82" s="7">
        <f>IF(E82=3,1+COUNTIF(A$2:A81,"&lt;&gt;0"),0)</f>
        <v>68</v>
      </c>
      <c r="B82" s="8">
        <f t="shared" si="9"/>
        <v>80</v>
      </c>
      <c r="C82" s="9" t="s">
        <v>157</v>
      </c>
      <c r="D82" s="9" t="s">
        <v>158</v>
      </c>
      <c r="E82" s="8">
        <f t="shared" si="5"/>
        <v>3</v>
      </c>
      <c r="F82" t="str">
        <f t="shared" si="6"/>
        <v>02</v>
      </c>
      <c r="G82" t="str">
        <f t="shared" si="7"/>
        <v>0215</v>
      </c>
      <c r="H82" s="11" t="str">
        <f t="shared" si="8"/>
        <v>021510200200</v>
      </c>
    </row>
    <row r="83" spans="1:8" x14ac:dyDescent="0.25">
      <c r="A83" s="7">
        <f>IF(E83=3,1+COUNTIF(A$2:A82,"&lt;&gt;0"),0)</f>
        <v>69</v>
      </c>
      <c r="B83" s="8">
        <f t="shared" si="9"/>
        <v>81</v>
      </c>
      <c r="C83" s="9" t="s">
        <v>159</v>
      </c>
      <c r="D83" s="9" t="s">
        <v>160</v>
      </c>
      <c r="E83" s="8">
        <f t="shared" si="5"/>
        <v>3</v>
      </c>
      <c r="F83" t="str">
        <f t="shared" si="6"/>
        <v>02</v>
      </c>
      <c r="G83" t="str">
        <f t="shared" si="7"/>
        <v>0215</v>
      </c>
      <c r="H83" s="11" t="str">
        <f t="shared" si="8"/>
        <v>021511000100</v>
      </c>
    </row>
    <row r="84" spans="1:8" x14ac:dyDescent="0.25">
      <c r="A84" s="7">
        <f>IF(E84=3,1+COUNTIF(A$2:A83,"&lt;&gt;0"),0)</f>
        <v>70</v>
      </c>
      <c r="B84" s="8">
        <f t="shared" si="9"/>
        <v>82</v>
      </c>
      <c r="C84" s="9" t="s">
        <v>161</v>
      </c>
      <c r="D84" s="9" t="s">
        <v>162</v>
      </c>
      <c r="E84" s="8">
        <f t="shared" si="5"/>
        <v>3</v>
      </c>
      <c r="F84" t="str">
        <f t="shared" si="6"/>
        <v>02</v>
      </c>
      <c r="G84" t="str">
        <f t="shared" si="7"/>
        <v>0215</v>
      </c>
      <c r="H84" s="11" t="str">
        <f t="shared" si="8"/>
        <v>021511500100</v>
      </c>
    </row>
    <row r="85" spans="1:8" x14ac:dyDescent="0.25">
      <c r="A85" s="7">
        <f>IF(E85=3,1+COUNTIF(A$2:A84,"&lt;&gt;0"),0)</f>
        <v>71</v>
      </c>
      <c r="B85" s="8">
        <f t="shared" si="9"/>
        <v>83</v>
      </c>
      <c r="C85" s="9" t="s">
        <v>163</v>
      </c>
      <c r="D85" s="9" t="s">
        <v>164</v>
      </c>
      <c r="E85" s="8">
        <f t="shared" si="5"/>
        <v>3</v>
      </c>
      <c r="F85" t="str">
        <f t="shared" si="6"/>
        <v>02</v>
      </c>
      <c r="G85" t="str">
        <f t="shared" si="7"/>
        <v>0215</v>
      </c>
      <c r="H85" s="11" t="str">
        <f t="shared" si="8"/>
        <v>021511600100</v>
      </c>
    </row>
    <row r="86" spans="1:8" x14ac:dyDescent="0.25">
      <c r="A86" s="7">
        <f>IF(E86=3,1+COUNTIF(A$2:A85,"&lt;&gt;0"),0)</f>
        <v>72</v>
      </c>
      <c r="B86" s="8">
        <f t="shared" si="9"/>
        <v>84</v>
      </c>
      <c r="C86" s="9" t="s">
        <v>165</v>
      </c>
      <c r="D86" s="9" t="s">
        <v>166</v>
      </c>
      <c r="E86" s="8">
        <f t="shared" si="5"/>
        <v>3</v>
      </c>
      <c r="F86" t="str">
        <f t="shared" si="6"/>
        <v>02</v>
      </c>
      <c r="G86" t="str">
        <f t="shared" si="7"/>
        <v>0215</v>
      </c>
      <c r="H86" s="11" t="str">
        <f t="shared" si="8"/>
        <v>021511700100</v>
      </c>
    </row>
    <row r="87" spans="1:8" x14ac:dyDescent="0.25">
      <c r="A87" s="7">
        <f>IF(E87=3,1+COUNTIF(A$2:A86,"&lt;&gt;0"),0)</f>
        <v>0</v>
      </c>
      <c r="B87" s="8">
        <f t="shared" si="9"/>
        <v>85</v>
      </c>
      <c r="C87" s="9" t="s">
        <v>167</v>
      </c>
      <c r="D87" s="9" t="s">
        <v>168</v>
      </c>
      <c r="E87" s="8">
        <f t="shared" si="5"/>
        <v>2</v>
      </c>
      <c r="F87" t="str">
        <f t="shared" si="6"/>
        <v>02</v>
      </c>
      <c r="G87" t="str">
        <f t="shared" si="7"/>
        <v>0220</v>
      </c>
      <c r="H87" s="11" t="str">
        <f t="shared" si="8"/>
        <v>022000000000</v>
      </c>
    </row>
    <row r="88" spans="1:8" x14ac:dyDescent="0.25">
      <c r="A88" s="7">
        <f>IF(E88=3,1+COUNTIF(A$2:A87,"&lt;&gt;0"),0)</f>
        <v>73</v>
      </c>
      <c r="B88" s="8">
        <f t="shared" si="9"/>
        <v>86</v>
      </c>
      <c r="C88" s="9" t="s">
        <v>169</v>
      </c>
      <c r="D88" s="9" t="s">
        <v>168</v>
      </c>
      <c r="E88" s="8">
        <f t="shared" si="5"/>
        <v>3</v>
      </c>
      <c r="F88" t="str">
        <f t="shared" si="6"/>
        <v>02</v>
      </c>
      <c r="G88" t="str">
        <f t="shared" si="7"/>
        <v>0220</v>
      </c>
      <c r="H88" s="11" t="str">
        <f t="shared" si="8"/>
        <v>022000100100</v>
      </c>
    </row>
    <row r="89" spans="1:8" x14ac:dyDescent="0.25">
      <c r="A89" s="7">
        <f>IF(E89=3,1+COUNTIF(A$2:A88,"&lt;&gt;0"),0)</f>
        <v>74</v>
      </c>
      <c r="B89" s="8">
        <f t="shared" si="9"/>
        <v>87</v>
      </c>
      <c r="C89" s="9" t="s">
        <v>170</v>
      </c>
      <c r="D89" s="9" t="s">
        <v>171</v>
      </c>
      <c r="E89" s="8">
        <f t="shared" si="5"/>
        <v>3</v>
      </c>
      <c r="F89" t="str">
        <f t="shared" si="6"/>
        <v>02</v>
      </c>
      <c r="G89" t="str">
        <f t="shared" si="7"/>
        <v>0220</v>
      </c>
      <c r="H89" s="11" t="str">
        <f t="shared" si="8"/>
        <v>022000100200</v>
      </c>
    </row>
    <row r="90" spans="1:8" x14ac:dyDescent="0.25">
      <c r="A90" s="7">
        <f>IF(E90=3,1+COUNTIF(A$2:A89,"&lt;&gt;0"),0)</f>
        <v>75</v>
      </c>
      <c r="B90" s="8">
        <f t="shared" si="9"/>
        <v>88</v>
      </c>
      <c r="C90" s="9" t="s">
        <v>172</v>
      </c>
      <c r="D90" s="9" t="s">
        <v>173</v>
      </c>
      <c r="E90" s="8">
        <f t="shared" si="5"/>
        <v>3</v>
      </c>
      <c r="F90" t="str">
        <f t="shared" si="6"/>
        <v>02</v>
      </c>
      <c r="G90" t="str">
        <f t="shared" si="7"/>
        <v>0220</v>
      </c>
      <c r="H90" s="11" t="str">
        <f t="shared" si="8"/>
        <v>022000100300</v>
      </c>
    </row>
    <row r="91" spans="1:8" x14ac:dyDescent="0.25">
      <c r="A91" s="7">
        <f>IF(E91=3,1+COUNTIF(A$2:A90,"&lt;&gt;0"),0)</f>
        <v>76</v>
      </c>
      <c r="B91" s="8">
        <f t="shared" si="9"/>
        <v>89</v>
      </c>
      <c r="C91" s="9" t="s">
        <v>174</v>
      </c>
      <c r="D91" s="9" t="s">
        <v>175</v>
      </c>
      <c r="E91" s="8">
        <f t="shared" si="5"/>
        <v>3</v>
      </c>
      <c r="F91" t="str">
        <f t="shared" si="6"/>
        <v>02</v>
      </c>
      <c r="G91" t="str">
        <f t="shared" si="7"/>
        <v>0220</v>
      </c>
      <c r="H91" s="11" t="str">
        <f t="shared" si="8"/>
        <v>022000100400</v>
      </c>
    </row>
    <row r="92" spans="1:8" x14ac:dyDescent="0.25">
      <c r="A92" s="7">
        <f>IF(E92=3,1+COUNTIF(A$2:A91,"&lt;&gt;0"),0)</f>
        <v>77</v>
      </c>
      <c r="B92" s="8">
        <f t="shared" si="9"/>
        <v>90</v>
      </c>
      <c r="C92" s="9" t="s">
        <v>176</v>
      </c>
      <c r="D92" s="9" t="s">
        <v>177</v>
      </c>
      <c r="E92" s="8">
        <f t="shared" si="5"/>
        <v>3</v>
      </c>
      <c r="F92" t="str">
        <f t="shared" si="6"/>
        <v>02</v>
      </c>
      <c r="G92" t="str">
        <f t="shared" si="7"/>
        <v>0220</v>
      </c>
      <c r="H92" s="11" t="str">
        <f t="shared" si="8"/>
        <v>022000100500</v>
      </c>
    </row>
    <row r="93" spans="1:8" x14ac:dyDescent="0.25">
      <c r="A93" s="7">
        <f>IF(E93=3,1+COUNTIF(A$2:A92,"&lt;&gt;0"),0)</f>
        <v>78</v>
      </c>
      <c r="B93" s="8">
        <f t="shared" si="9"/>
        <v>91</v>
      </c>
      <c r="C93" s="9" t="s">
        <v>178</v>
      </c>
      <c r="D93" s="9" t="s">
        <v>179</v>
      </c>
      <c r="E93" s="8">
        <f t="shared" si="5"/>
        <v>3</v>
      </c>
      <c r="F93" t="str">
        <f t="shared" si="6"/>
        <v>02</v>
      </c>
      <c r="G93" t="str">
        <f t="shared" si="7"/>
        <v>0220</v>
      </c>
      <c r="H93" s="11" t="str">
        <f t="shared" si="8"/>
        <v>022000200100</v>
      </c>
    </row>
    <row r="94" spans="1:8" x14ac:dyDescent="0.25">
      <c r="A94" s="7">
        <f>IF(E94=3,1+COUNTIF(A$2:A93,"&lt;&gt;0"),0)</f>
        <v>79</v>
      </c>
      <c r="B94" s="8">
        <f t="shared" si="9"/>
        <v>92</v>
      </c>
      <c r="C94" s="9" t="s">
        <v>180</v>
      </c>
      <c r="D94" s="9" t="s">
        <v>181</v>
      </c>
      <c r="E94" s="8">
        <f t="shared" si="5"/>
        <v>3</v>
      </c>
      <c r="F94" t="str">
        <f t="shared" si="6"/>
        <v>02</v>
      </c>
      <c r="G94" t="str">
        <f t="shared" si="7"/>
        <v>0220</v>
      </c>
      <c r="H94" s="11" t="str">
        <f t="shared" si="8"/>
        <v>022000700100</v>
      </c>
    </row>
    <row r="95" spans="1:8" x14ac:dyDescent="0.25">
      <c r="A95" s="7">
        <f>IF(E95=3,1+COUNTIF(A$2:A94,"&lt;&gt;0"),0)</f>
        <v>80</v>
      </c>
      <c r="B95" s="8">
        <f t="shared" si="9"/>
        <v>93</v>
      </c>
      <c r="C95" s="9" t="s">
        <v>182</v>
      </c>
      <c r="D95" s="9" t="s">
        <v>183</v>
      </c>
      <c r="E95" s="8">
        <f t="shared" si="5"/>
        <v>3</v>
      </c>
      <c r="F95" t="str">
        <f t="shared" si="6"/>
        <v>02</v>
      </c>
      <c r="G95" t="str">
        <f t="shared" si="7"/>
        <v>0220</v>
      </c>
      <c r="H95" s="11" t="str">
        <f t="shared" si="8"/>
        <v>022000700200</v>
      </c>
    </row>
    <row r="96" spans="1:8" x14ac:dyDescent="0.25">
      <c r="A96" s="7">
        <f>IF(E96=3,1+COUNTIF(A$2:A95,"&lt;&gt;0"),0)</f>
        <v>81</v>
      </c>
      <c r="B96" s="8">
        <f t="shared" si="9"/>
        <v>94</v>
      </c>
      <c r="C96" s="9" t="s">
        <v>184</v>
      </c>
      <c r="D96" s="9" t="s">
        <v>185</v>
      </c>
      <c r="E96" s="8">
        <f t="shared" si="5"/>
        <v>3</v>
      </c>
      <c r="F96" t="str">
        <f t="shared" si="6"/>
        <v>02</v>
      </c>
      <c r="G96" t="str">
        <f t="shared" si="7"/>
        <v>0220</v>
      </c>
      <c r="H96" s="11" t="str">
        <f t="shared" si="8"/>
        <v>022000800100</v>
      </c>
    </row>
    <row r="97" spans="1:8" x14ac:dyDescent="0.25">
      <c r="A97" s="7">
        <f>IF(E97=3,1+COUNTIF(A$2:A96,"&lt;&gt;0"),0)</f>
        <v>82</v>
      </c>
      <c r="B97" s="8">
        <f t="shared" si="9"/>
        <v>95</v>
      </c>
      <c r="C97" s="9" t="s">
        <v>186</v>
      </c>
      <c r="D97" s="9" t="s">
        <v>187</v>
      </c>
      <c r="E97" s="8">
        <f t="shared" si="5"/>
        <v>3</v>
      </c>
      <c r="F97" t="str">
        <f t="shared" si="6"/>
        <v>02</v>
      </c>
      <c r="G97" t="str">
        <f t="shared" si="7"/>
        <v>0220</v>
      </c>
      <c r="H97" s="11" t="str">
        <f t="shared" si="8"/>
        <v>022000900100</v>
      </c>
    </row>
    <row r="98" spans="1:8" x14ac:dyDescent="0.25">
      <c r="A98" s="7">
        <f>IF(E98=3,1+COUNTIF(A$2:A97,"&lt;&gt;0"),0)</f>
        <v>0</v>
      </c>
      <c r="B98" s="8">
        <f t="shared" si="9"/>
        <v>96</v>
      </c>
      <c r="C98" s="9" t="s">
        <v>188</v>
      </c>
      <c r="D98" s="9" t="s">
        <v>189</v>
      </c>
      <c r="E98" s="8">
        <f t="shared" si="5"/>
        <v>2</v>
      </c>
      <c r="F98" t="str">
        <f t="shared" si="6"/>
        <v>02</v>
      </c>
      <c r="G98" t="str">
        <f t="shared" si="7"/>
        <v>0222</v>
      </c>
      <c r="H98" s="11" t="str">
        <f t="shared" si="8"/>
        <v>022200000000</v>
      </c>
    </row>
    <row r="99" spans="1:8" x14ac:dyDescent="0.25">
      <c r="A99" s="7">
        <f>IF(E99=3,1+COUNTIF(A$2:A98,"&lt;&gt;0"),0)</f>
        <v>83</v>
      </c>
      <c r="B99" s="8">
        <f t="shared" si="9"/>
        <v>97</v>
      </c>
      <c r="C99" s="9" t="s">
        <v>190</v>
      </c>
      <c r="D99" s="9" t="s">
        <v>189</v>
      </c>
      <c r="E99" s="8">
        <f t="shared" si="5"/>
        <v>3</v>
      </c>
      <c r="F99" t="str">
        <f t="shared" si="6"/>
        <v>02</v>
      </c>
      <c r="G99" t="str">
        <f t="shared" si="7"/>
        <v>0222</v>
      </c>
      <c r="H99" s="11" t="str">
        <f t="shared" si="8"/>
        <v>022200100100</v>
      </c>
    </row>
    <row r="100" spans="1:8" x14ac:dyDescent="0.25">
      <c r="A100" s="7">
        <f>IF(E100=3,1+COUNTIF(A$2:A99,"&lt;&gt;0"),0)</f>
        <v>84</v>
      </c>
      <c r="B100" s="8">
        <f t="shared" si="9"/>
        <v>98</v>
      </c>
      <c r="C100" s="9" t="s">
        <v>191</v>
      </c>
      <c r="D100" s="9" t="s">
        <v>192</v>
      </c>
      <c r="E100" s="8">
        <f t="shared" si="5"/>
        <v>3</v>
      </c>
      <c r="F100" t="str">
        <f t="shared" si="6"/>
        <v>02</v>
      </c>
      <c r="G100" t="str">
        <f t="shared" si="7"/>
        <v>0222</v>
      </c>
      <c r="H100" s="11" t="str">
        <f t="shared" si="8"/>
        <v>022200900100</v>
      </c>
    </row>
    <row r="101" spans="1:8" x14ac:dyDescent="0.25">
      <c r="A101" s="7">
        <f>IF(E101=3,1+COUNTIF(A$2:A100,"&lt;&gt;0"),0)</f>
        <v>85</v>
      </c>
      <c r="B101" s="8">
        <f t="shared" si="9"/>
        <v>99</v>
      </c>
      <c r="C101" s="9" t="s">
        <v>193</v>
      </c>
      <c r="D101" s="9" t="s">
        <v>194</v>
      </c>
      <c r="E101" s="8">
        <f t="shared" si="5"/>
        <v>3</v>
      </c>
      <c r="F101" t="str">
        <f t="shared" si="6"/>
        <v>02</v>
      </c>
      <c r="G101" t="str">
        <f t="shared" si="7"/>
        <v>0222</v>
      </c>
      <c r="H101" s="11" t="str">
        <f t="shared" si="8"/>
        <v>022205100100</v>
      </c>
    </row>
    <row r="102" spans="1:8" x14ac:dyDescent="0.25">
      <c r="A102" s="7">
        <f>IF(E102=3,1+COUNTIF(A$2:A101,"&lt;&gt;0"),0)</f>
        <v>86</v>
      </c>
      <c r="B102" s="8">
        <f t="shared" si="9"/>
        <v>100</v>
      </c>
      <c r="C102" s="9" t="s">
        <v>195</v>
      </c>
      <c r="D102" s="9" t="s">
        <v>196</v>
      </c>
      <c r="E102" s="8">
        <f t="shared" si="5"/>
        <v>3</v>
      </c>
      <c r="F102" t="str">
        <f t="shared" si="6"/>
        <v>02</v>
      </c>
      <c r="G102" t="str">
        <f t="shared" si="7"/>
        <v>0222</v>
      </c>
      <c r="H102" s="11" t="str">
        <f t="shared" si="8"/>
        <v>022205500100</v>
      </c>
    </row>
    <row r="103" spans="1:8" x14ac:dyDescent="0.25">
      <c r="A103" s="7">
        <f>IF(E103=3,1+COUNTIF(A$2:A102,"&lt;&gt;0"),0)</f>
        <v>87</v>
      </c>
      <c r="B103" s="8">
        <f t="shared" si="9"/>
        <v>101</v>
      </c>
      <c r="C103" s="9" t="s">
        <v>197</v>
      </c>
      <c r="D103" s="9" t="s">
        <v>198</v>
      </c>
      <c r="E103" s="8">
        <f t="shared" si="5"/>
        <v>3</v>
      </c>
      <c r="F103" t="str">
        <f t="shared" si="6"/>
        <v>02</v>
      </c>
      <c r="G103" t="str">
        <f t="shared" si="7"/>
        <v>0222</v>
      </c>
      <c r="H103" s="11" t="str">
        <f t="shared" si="8"/>
        <v>022205600100</v>
      </c>
    </row>
    <row r="104" spans="1:8" x14ac:dyDescent="0.25">
      <c r="A104" s="7">
        <f>IF(E104=3,1+COUNTIF(A$2:A103,"&lt;&gt;0"),0)</f>
        <v>88</v>
      </c>
      <c r="B104" s="8">
        <f t="shared" si="9"/>
        <v>102</v>
      </c>
      <c r="C104" s="9" t="s">
        <v>199</v>
      </c>
      <c r="D104" s="9" t="s">
        <v>200</v>
      </c>
      <c r="E104" s="8">
        <f t="shared" si="5"/>
        <v>3</v>
      </c>
      <c r="F104" t="str">
        <f t="shared" si="6"/>
        <v>02</v>
      </c>
      <c r="G104" t="str">
        <f t="shared" si="7"/>
        <v>0222</v>
      </c>
      <c r="H104" s="11" t="str">
        <f t="shared" si="8"/>
        <v>022205700100</v>
      </c>
    </row>
    <row r="105" spans="1:8" x14ac:dyDescent="0.25">
      <c r="A105" s="7">
        <f>IF(E105=3,1+COUNTIF(A$2:A104,"&lt;&gt;0"),0)</f>
        <v>0</v>
      </c>
      <c r="B105" s="8">
        <f t="shared" si="9"/>
        <v>103</v>
      </c>
      <c r="C105" s="9" t="s">
        <v>201</v>
      </c>
      <c r="D105" s="9" t="s">
        <v>202</v>
      </c>
      <c r="E105" s="8">
        <f t="shared" si="5"/>
        <v>2</v>
      </c>
      <c r="F105" t="str">
        <f t="shared" si="6"/>
        <v>02</v>
      </c>
      <c r="G105" t="str">
        <f t="shared" si="7"/>
        <v>0227</v>
      </c>
      <c r="H105" s="11" t="str">
        <f t="shared" si="8"/>
        <v>022700000000</v>
      </c>
    </row>
    <row r="106" spans="1:8" x14ac:dyDescent="0.25">
      <c r="A106" s="7">
        <f>IF(E106=3,1+COUNTIF(A$2:A105,"&lt;&gt;0"),0)</f>
        <v>89</v>
      </c>
      <c r="B106" s="8">
        <f t="shared" si="9"/>
        <v>104</v>
      </c>
      <c r="C106" s="9" t="s">
        <v>203</v>
      </c>
      <c r="D106" s="9" t="s">
        <v>202</v>
      </c>
      <c r="E106" s="8">
        <f t="shared" si="5"/>
        <v>3</v>
      </c>
      <c r="F106" t="str">
        <f t="shared" si="6"/>
        <v>02</v>
      </c>
      <c r="G106" t="str">
        <f t="shared" si="7"/>
        <v>0227</v>
      </c>
      <c r="H106" s="11" t="str">
        <f t="shared" si="8"/>
        <v>022700100100</v>
      </c>
    </row>
    <row r="107" spans="1:8" x14ac:dyDescent="0.25">
      <c r="A107" s="7">
        <f>IF(E107=3,1+COUNTIF(A$2:A106,"&lt;&gt;0"),0)</f>
        <v>0</v>
      </c>
      <c r="B107" s="8">
        <f t="shared" si="9"/>
        <v>105</v>
      </c>
      <c r="C107" s="9" t="s">
        <v>204</v>
      </c>
      <c r="D107" s="9" t="s">
        <v>205</v>
      </c>
      <c r="E107" s="8">
        <f t="shared" si="5"/>
        <v>2</v>
      </c>
      <c r="F107" t="str">
        <f t="shared" si="6"/>
        <v>02</v>
      </c>
      <c r="G107" t="str">
        <f t="shared" si="7"/>
        <v>0228</v>
      </c>
      <c r="H107" s="11" t="str">
        <f t="shared" si="8"/>
        <v>022800000000</v>
      </c>
    </row>
    <row r="108" spans="1:8" x14ac:dyDescent="0.25">
      <c r="A108" s="7">
        <f>IF(E108=3,1+COUNTIF(A$2:A107,"&lt;&gt;0"),0)</f>
        <v>90</v>
      </c>
      <c r="B108" s="8">
        <f t="shared" si="9"/>
        <v>106</v>
      </c>
      <c r="C108" s="9" t="s">
        <v>206</v>
      </c>
      <c r="D108" s="9" t="s">
        <v>205</v>
      </c>
      <c r="E108" s="8">
        <f t="shared" si="5"/>
        <v>3</v>
      </c>
      <c r="F108" t="str">
        <f t="shared" si="6"/>
        <v>02</v>
      </c>
      <c r="G108" t="str">
        <f t="shared" si="7"/>
        <v>0228</v>
      </c>
      <c r="H108" s="11" t="str">
        <f t="shared" si="8"/>
        <v>022800700100</v>
      </c>
    </row>
    <row r="109" spans="1:8" x14ac:dyDescent="0.25">
      <c r="A109" s="7">
        <f>IF(E109=3,1+COUNTIF(A$2:A108,"&lt;&gt;0"),0)</f>
        <v>91</v>
      </c>
      <c r="B109" s="8">
        <f t="shared" si="9"/>
        <v>107</v>
      </c>
      <c r="C109" s="9" t="s">
        <v>207</v>
      </c>
      <c r="D109" s="9" t="s">
        <v>208</v>
      </c>
      <c r="E109" s="8">
        <f t="shared" si="5"/>
        <v>3</v>
      </c>
      <c r="F109" t="str">
        <f t="shared" si="6"/>
        <v>02</v>
      </c>
      <c r="G109" t="str">
        <f t="shared" si="7"/>
        <v>0228</v>
      </c>
      <c r="H109" s="11" t="str">
        <f t="shared" si="8"/>
        <v>022800700200</v>
      </c>
    </row>
    <row r="110" spans="1:8" x14ac:dyDescent="0.25">
      <c r="A110" s="7">
        <f>IF(E110=3,1+COUNTIF(A$2:A109,"&lt;&gt;0"),0)</f>
        <v>0</v>
      </c>
      <c r="B110" s="8">
        <f t="shared" si="9"/>
        <v>108</v>
      </c>
      <c r="C110" s="9" t="s">
        <v>209</v>
      </c>
      <c r="D110" s="9" t="s">
        <v>210</v>
      </c>
      <c r="E110" s="8">
        <f t="shared" si="5"/>
        <v>2</v>
      </c>
      <c r="F110" t="str">
        <f t="shared" si="6"/>
        <v>02</v>
      </c>
      <c r="G110" t="str">
        <f t="shared" si="7"/>
        <v>0229</v>
      </c>
      <c r="H110" s="11" t="str">
        <f t="shared" si="8"/>
        <v>022900000000</v>
      </c>
    </row>
    <row r="111" spans="1:8" x14ac:dyDescent="0.25">
      <c r="A111" s="7">
        <f>IF(E111=3,1+COUNTIF(A$2:A110,"&lt;&gt;0"),0)</f>
        <v>92</v>
      </c>
      <c r="B111" s="8">
        <f t="shared" si="9"/>
        <v>109</v>
      </c>
      <c r="C111" s="9" t="s">
        <v>211</v>
      </c>
      <c r="D111" s="9" t="s">
        <v>210</v>
      </c>
      <c r="E111" s="8">
        <f t="shared" si="5"/>
        <v>3</v>
      </c>
      <c r="F111" t="str">
        <f t="shared" si="6"/>
        <v>02</v>
      </c>
      <c r="G111" t="str">
        <f t="shared" si="7"/>
        <v>0229</v>
      </c>
      <c r="H111" s="11" t="str">
        <f t="shared" si="8"/>
        <v>022900100100</v>
      </c>
    </row>
    <row r="112" spans="1:8" x14ac:dyDescent="0.25">
      <c r="A112" s="7">
        <f>IF(E112=3,1+COUNTIF(A$2:A111,"&lt;&gt;0"),0)</f>
        <v>93</v>
      </c>
      <c r="B112" s="8">
        <f t="shared" si="9"/>
        <v>110</v>
      </c>
      <c r="C112" s="9" t="s">
        <v>212</v>
      </c>
      <c r="D112" s="9" t="s">
        <v>213</v>
      </c>
      <c r="E112" s="8">
        <f t="shared" si="5"/>
        <v>3</v>
      </c>
      <c r="F112" t="str">
        <f t="shared" si="6"/>
        <v>02</v>
      </c>
      <c r="G112" t="str">
        <f t="shared" si="7"/>
        <v>0229</v>
      </c>
      <c r="H112" s="11" t="str">
        <f t="shared" si="8"/>
        <v>022905500100</v>
      </c>
    </row>
    <row r="113" spans="1:8" x14ac:dyDescent="0.25">
      <c r="A113" s="7">
        <f>IF(E113=3,1+COUNTIF(A$2:A112,"&lt;&gt;0"),0)</f>
        <v>0</v>
      </c>
      <c r="B113" s="8">
        <f t="shared" si="9"/>
        <v>111</v>
      </c>
      <c r="C113" s="9" t="s">
        <v>214</v>
      </c>
      <c r="D113" s="9" t="s">
        <v>215</v>
      </c>
      <c r="E113" s="8">
        <f t="shared" si="5"/>
        <v>2</v>
      </c>
      <c r="F113" t="str">
        <f t="shared" si="6"/>
        <v>02</v>
      </c>
      <c r="G113" t="str">
        <f t="shared" si="7"/>
        <v>0231</v>
      </c>
      <c r="H113" s="11" t="str">
        <f t="shared" si="8"/>
        <v>023100000000</v>
      </c>
    </row>
    <row r="114" spans="1:8" x14ac:dyDescent="0.25">
      <c r="A114" s="7">
        <f>IF(E114=3,1+COUNTIF(A$2:A113,"&lt;&gt;0"),0)</f>
        <v>94</v>
      </c>
      <c r="B114" s="8">
        <f t="shared" si="9"/>
        <v>112</v>
      </c>
      <c r="C114" s="9" t="s">
        <v>216</v>
      </c>
      <c r="D114" s="9" t="s">
        <v>215</v>
      </c>
      <c r="E114" s="8">
        <f t="shared" si="5"/>
        <v>3</v>
      </c>
      <c r="F114" t="str">
        <f t="shared" si="6"/>
        <v>02</v>
      </c>
      <c r="G114" t="str">
        <f t="shared" si="7"/>
        <v>0231</v>
      </c>
      <c r="H114" s="11" t="str">
        <f t="shared" si="8"/>
        <v>023100300100</v>
      </c>
    </row>
    <row r="115" spans="1:8" x14ac:dyDescent="0.25">
      <c r="A115" s="7">
        <f>IF(E115=3,1+COUNTIF(A$2:A114,"&lt;&gt;0"),0)</f>
        <v>95</v>
      </c>
      <c r="B115" s="8">
        <f t="shared" si="9"/>
        <v>113</v>
      </c>
      <c r="C115" s="9" t="s">
        <v>217</v>
      </c>
      <c r="D115" s="9" t="s">
        <v>218</v>
      </c>
      <c r="E115" s="8">
        <f t="shared" si="5"/>
        <v>3</v>
      </c>
      <c r="F115" t="str">
        <f t="shared" si="6"/>
        <v>02</v>
      </c>
      <c r="G115" t="str">
        <f t="shared" si="7"/>
        <v>0231</v>
      </c>
      <c r="H115" s="11" t="str">
        <f t="shared" si="8"/>
        <v>023101200100</v>
      </c>
    </row>
    <row r="116" spans="1:8" x14ac:dyDescent="0.25">
      <c r="A116" s="7">
        <f>IF(E116=3,1+COUNTIF(A$2:A115,"&lt;&gt;0"),0)</f>
        <v>0</v>
      </c>
      <c r="B116" s="8">
        <f t="shared" si="9"/>
        <v>114</v>
      </c>
      <c r="C116" s="9" t="s">
        <v>219</v>
      </c>
      <c r="D116" s="9" t="s">
        <v>220</v>
      </c>
      <c r="E116" s="8">
        <f t="shared" si="5"/>
        <v>2</v>
      </c>
      <c r="F116" t="str">
        <f t="shared" si="6"/>
        <v>02</v>
      </c>
      <c r="G116" t="str">
        <f t="shared" si="7"/>
        <v>0233</v>
      </c>
      <c r="H116" s="11" t="str">
        <f t="shared" si="8"/>
        <v>023300000000</v>
      </c>
    </row>
    <row r="117" spans="1:8" x14ac:dyDescent="0.25">
      <c r="A117" s="7">
        <f>IF(E117=3,1+COUNTIF(A$2:A116,"&lt;&gt;0"),0)</f>
        <v>96</v>
      </c>
      <c r="B117" s="8">
        <f t="shared" si="9"/>
        <v>115</v>
      </c>
      <c r="C117" s="9" t="s">
        <v>221</v>
      </c>
      <c r="D117" s="9" t="s">
        <v>220</v>
      </c>
      <c r="E117" s="8">
        <f t="shared" si="5"/>
        <v>3</v>
      </c>
      <c r="F117" t="str">
        <f t="shared" si="6"/>
        <v>02</v>
      </c>
      <c r="G117" t="str">
        <f t="shared" si="7"/>
        <v>0233</v>
      </c>
      <c r="H117" s="11" t="str">
        <f t="shared" si="8"/>
        <v>023305100100</v>
      </c>
    </row>
    <row r="118" spans="1:8" x14ac:dyDescent="0.25">
      <c r="A118" s="7">
        <f>IF(E118=3,1+COUNTIF(A$2:A117,"&lt;&gt;0"),0)</f>
        <v>97</v>
      </c>
      <c r="B118" s="8">
        <f t="shared" si="9"/>
        <v>116</v>
      </c>
      <c r="C118" s="9" t="s">
        <v>222</v>
      </c>
      <c r="D118" s="9" t="s">
        <v>223</v>
      </c>
      <c r="E118" s="8">
        <f t="shared" si="5"/>
        <v>3</v>
      </c>
      <c r="F118" t="str">
        <f t="shared" si="6"/>
        <v>02</v>
      </c>
      <c r="G118" t="str">
        <f t="shared" si="7"/>
        <v>0233</v>
      </c>
      <c r="H118" s="11" t="str">
        <f t="shared" si="8"/>
        <v>023305100200</v>
      </c>
    </row>
    <row r="119" spans="1:8" x14ac:dyDescent="0.25">
      <c r="A119" s="7">
        <f>IF(E119=3,1+COUNTIF(A$2:A118,"&lt;&gt;0"),0)</f>
        <v>98</v>
      </c>
      <c r="B119" s="8">
        <f t="shared" si="9"/>
        <v>117</v>
      </c>
      <c r="C119" s="9" t="s">
        <v>224</v>
      </c>
      <c r="D119" s="9" t="s">
        <v>225</v>
      </c>
      <c r="E119" s="8">
        <f t="shared" si="5"/>
        <v>3</v>
      </c>
      <c r="F119" t="str">
        <f t="shared" si="6"/>
        <v>02</v>
      </c>
      <c r="G119" t="str">
        <f t="shared" si="7"/>
        <v>0233</v>
      </c>
      <c r="H119" s="11" t="str">
        <f t="shared" si="8"/>
        <v>023305200100</v>
      </c>
    </row>
    <row r="120" spans="1:8" x14ac:dyDescent="0.25">
      <c r="A120" s="7">
        <f>IF(E120=3,1+COUNTIF(A$2:A119,"&lt;&gt;0"),0)</f>
        <v>0</v>
      </c>
      <c r="B120" s="8">
        <f t="shared" si="9"/>
        <v>118</v>
      </c>
      <c r="C120" s="9" t="s">
        <v>226</v>
      </c>
      <c r="D120" s="9" t="s">
        <v>227</v>
      </c>
      <c r="E120" s="8">
        <f t="shared" si="5"/>
        <v>2</v>
      </c>
      <c r="F120" t="str">
        <f t="shared" si="6"/>
        <v>02</v>
      </c>
      <c r="G120" t="str">
        <f t="shared" si="7"/>
        <v>0234</v>
      </c>
      <c r="H120" s="11" t="str">
        <f t="shared" si="8"/>
        <v>023400000000</v>
      </c>
    </row>
    <row r="121" spans="1:8" x14ac:dyDescent="0.25">
      <c r="A121" s="7">
        <f>IF(E121=3,1+COUNTIF(A$2:A120,"&lt;&gt;0"),0)</f>
        <v>99</v>
      </c>
      <c r="B121" s="8">
        <f t="shared" si="9"/>
        <v>119</v>
      </c>
      <c r="C121" s="9" t="s">
        <v>228</v>
      </c>
      <c r="D121" s="9" t="s">
        <v>227</v>
      </c>
      <c r="E121" s="8">
        <f t="shared" si="5"/>
        <v>3</v>
      </c>
      <c r="F121" t="str">
        <f t="shared" si="6"/>
        <v>02</v>
      </c>
      <c r="G121" t="str">
        <f t="shared" si="7"/>
        <v>0234</v>
      </c>
      <c r="H121" s="11" t="str">
        <f t="shared" si="8"/>
        <v>023400100100</v>
      </c>
    </row>
    <row r="122" spans="1:8" x14ac:dyDescent="0.25">
      <c r="A122" s="7">
        <f>IF(E122=3,1+COUNTIF(A$2:A121,"&lt;&gt;0"),0)</f>
        <v>100</v>
      </c>
      <c r="B122" s="8">
        <f t="shared" si="9"/>
        <v>120</v>
      </c>
      <c r="C122" s="9" t="s">
        <v>229</v>
      </c>
      <c r="D122" s="9" t="s">
        <v>230</v>
      </c>
      <c r="E122" s="8">
        <f t="shared" si="5"/>
        <v>3</v>
      </c>
      <c r="F122" t="str">
        <f t="shared" si="6"/>
        <v>02</v>
      </c>
      <c r="G122" t="str">
        <f t="shared" si="7"/>
        <v>0234</v>
      </c>
      <c r="H122" s="11" t="str">
        <f t="shared" si="8"/>
        <v>023400100200</v>
      </c>
    </row>
    <row r="123" spans="1:8" x14ac:dyDescent="0.25">
      <c r="A123" s="7">
        <f>IF(E123=3,1+COUNTIF(A$2:A122,"&lt;&gt;0"),0)</f>
        <v>101</v>
      </c>
      <c r="B123" s="8">
        <f t="shared" si="9"/>
        <v>121</v>
      </c>
      <c r="C123" s="9" t="s">
        <v>231</v>
      </c>
      <c r="D123" s="9" t="s">
        <v>232</v>
      </c>
      <c r="E123" s="8">
        <f t="shared" si="5"/>
        <v>3</v>
      </c>
      <c r="F123" t="str">
        <f t="shared" si="6"/>
        <v>02</v>
      </c>
      <c r="G123" t="str">
        <f t="shared" si="7"/>
        <v>0234</v>
      </c>
      <c r="H123" s="11" t="str">
        <f t="shared" si="8"/>
        <v>023400100300</v>
      </c>
    </row>
    <row r="124" spans="1:8" x14ac:dyDescent="0.25">
      <c r="A124" s="7">
        <f>IF(E124=3,1+COUNTIF(A$2:A123,"&lt;&gt;0"),0)</f>
        <v>102</v>
      </c>
      <c r="B124" s="8">
        <f t="shared" si="9"/>
        <v>122</v>
      </c>
      <c r="C124" s="9" t="s">
        <v>233</v>
      </c>
      <c r="D124" s="9" t="s">
        <v>234</v>
      </c>
      <c r="E124" s="8">
        <f t="shared" si="5"/>
        <v>3</v>
      </c>
      <c r="F124" t="str">
        <f t="shared" si="6"/>
        <v>02</v>
      </c>
      <c r="G124" t="str">
        <f t="shared" si="7"/>
        <v>0234</v>
      </c>
      <c r="H124" s="11" t="str">
        <f t="shared" si="8"/>
        <v>023405600100</v>
      </c>
    </row>
    <row r="125" spans="1:8" x14ac:dyDescent="0.25">
      <c r="A125" s="7">
        <f>IF(E125=3,1+COUNTIF(A$2:A124,"&lt;&gt;0"),0)</f>
        <v>0</v>
      </c>
      <c r="B125" s="8">
        <f t="shared" si="9"/>
        <v>123</v>
      </c>
      <c r="C125" s="9" t="s">
        <v>235</v>
      </c>
      <c r="D125" s="9" t="s">
        <v>236</v>
      </c>
      <c r="E125" s="8">
        <f t="shared" si="5"/>
        <v>2</v>
      </c>
      <c r="F125" t="str">
        <f t="shared" si="6"/>
        <v>02</v>
      </c>
      <c r="G125" t="str">
        <f t="shared" si="7"/>
        <v>0236</v>
      </c>
      <c r="H125" s="11" t="str">
        <f t="shared" si="8"/>
        <v>023600000000</v>
      </c>
    </row>
    <row r="126" spans="1:8" x14ac:dyDescent="0.25">
      <c r="A126" s="7">
        <f>IF(E126=3,1+COUNTIF(A$2:A125,"&lt;&gt;0"),0)</f>
        <v>103</v>
      </c>
      <c r="B126" s="8">
        <f t="shared" si="9"/>
        <v>124</v>
      </c>
      <c r="C126" s="9" t="s">
        <v>237</v>
      </c>
      <c r="D126" s="9" t="s">
        <v>236</v>
      </c>
      <c r="E126" s="8">
        <f t="shared" si="5"/>
        <v>3</v>
      </c>
      <c r="F126" t="str">
        <f t="shared" si="6"/>
        <v>02</v>
      </c>
      <c r="G126" t="str">
        <f t="shared" si="7"/>
        <v>0236</v>
      </c>
      <c r="H126" s="11" t="str">
        <f t="shared" si="8"/>
        <v>023600100100</v>
      </c>
    </row>
    <row r="127" spans="1:8" x14ac:dyDescent="0.25">
      <c r="A127" s="7">
        <f>IF(E127=3,1+COUNTIF(A$2:A126,"&lt;&gt;0"),0)</f>
        <v>0</v>
      </c>
      <c r="B127" s="8">
        <f t="shared" si="9"/>
        <v>125</v>
      </c>
      <c r="C127" s="9" t="s">
        <v>238</v>
      </c>
      <c r="D127" s="9" t="s">
        <v>239</v>
      </c>
      <c r="E127" s="8">
        <f t="shared" si="5"/>
        <v>2</v>
      </c>
      <c r="F127" t="str">
        <f t="shared" si="6"/>
        <v>02</v>
      </c>
      <c r="G127" t="str">
        <f t="shared" si="7"/>
        <v>0238</v>
      </c>
      <c r="H127" s="11" t="str">
        <f t="shared" si="8"/>
        <v>023800000000</v>
      </c>
    </row>
    <row r="128" spans="1:8" x14ac:dyDescent="0.25">
      <c r="A128" s="7">
        <f>IF(E128=3,1+COUNTIF(A$2:A127,"&lt;&gt;0"),0)</f>
        <v>104</v>
      </c>
      <c r="B128" s="8">
        <f t="shared" si="9"/>
        <v>126</v>
      </c>
      <c r="C128" s="9" t="s">
        <v>240</v>
      </c>
      <c r="D128" s="9" t="s">
        <v>239</v>
      </c>
      <c r="E128" s="8">
        <f t="shared" si="5"/>
        <v>3</v>
      </c>
      <c r="F128" t="str">
        <f t="shared" si="6"/>
        <v>02</v>
      </c>
      <c r="G128" t="str">
        <f t="shared" si="7"/>
        <v>0238</v>
      </c>
      <c r="H128" s="11" t="str">
        <f t="shared" si="8"/>
        <v>023800100100</v>
      </c>
    </row>
    <row r="129" spans="1:8" x14ac:dyDescent="0.25">
      <c r="A129" s="7">
        <f>IF(E129=3,1+COUNTIF(A$2:A128,"&lt;&gt;0"),0)</f>
        <v>105</v>
      </c>
      <c r="B129" s="8">
        <f t="shared" si="9"/>
        <v>127</v>
      </c>
      <c r="C129" s="9" t="s">
        <v>241</v>
      </c>
      <c r="D129" s="9" t="s">
        <v>242</v>
      </c>
      <c r="E129" s="8">
        <f t="shared" si="5"/>
        <v>3</v>
      </c>
      <c r="F129" t="str">
        <f t="shared" si="6"/>
        <v>02</v>
      </c>
      <c r="G129" t="str">
        <f t="shared" si="7"/>
        <v>0238</v>
      </c>
      <c r="H129" s="11" t="str">
        <f t="shared" si="8"/>
        <v>023800100200</v>
      </c>
    </row>
    <row r="130" spans="1:8" x14ac:dyDescent="0.25">
      <c r="A130" s="7">
        <f>IF(E130=3,1+COUNTIF(A$2:A129,"&lt;&gt;0"),0)</f>
        <v>106</v>
      </c>
      <c r="B130" s="8">
        <f t="shared" si="9"/>
        <v>128</v>
      </c>
      <c r="C130" s="9" t="s">
        <v>243</v>
      </c>
      <c r="D130" s="9" t="s">
        <v>244</v>
      </c>
      <c r="E130" s="8">
        <f t="shared" si="5"/>
        <v>3</v>
      </c>
      <c r="F130" t="str">
        <f t="shared" si="6"/>
        <v>02</v>
      </c>
      <c r="G130" t="str">
        <f t="shared" si="7"/>
        <v>0238</v>
      </c>
      <c r="H130" s="11" t="str">
        <f t="shared" si="8"/>
        <v>023800100300</v>
      </c>
    </row>
    <row r="131" spans="1:8" x14ac:dyDescent="0.25">
      <c r="A131" s="7">
        <f>IF(E131=3,1+COUNTIF(A$2:A130,"&lt;&gt;0"),0)</f>
        <v>107</v>
      </c>
      <c r="B131" s="8">
        <f t="shared" si="9"/>
        <v>129</v>
      </c>
      <c r="C131" s="9" t="s">
        <v>245</v>
      </c>
      <c r="D131" s="9" t="s">
        <v>246</v>
      </c>
      <c r="E131" s="8">
        <f t="shared" ref="E131:E194" si="10">IFERROR(IF(MID(C131,3,2)*1&gt;0,IF(MID(C131,5,3)*1&gt;0,3,2),1),"")</f>
        <v>3</v>
      </c>
      <c r="F131" t="str">
        <f t="shared" ref="F131:F194" si="11">MID(C131,1,2)</f>
        <v>02</v>
      </c>
      <c r="G131" t="str">
        <f t="shared" ref="G131:G194" si="12">MID(C131,1,4)</f>
        <v>0238</v>
      </c>
      <c r="H131" s="11" t="str">
        <f t="shared" ref="H131:H194" si="13">+C131</f>
        <v>023800100400</v>
      </c>
    </row>
    <row r="132" spans="1:8" x14ac:dyDescent="0.25">
      <c r="A132" s="7">
        <f>IF(E132=3,1+COUNTIF(A$2:A131,"&lt;&gt;0"),0)</f>
        <v>108</v>
      </c>
      <c r="B132" s="8">
        <f t="shared" ref="B132:B195" si="14">ROW(B132)-2</f>
        <v>130</v>
      </c>
      <c r="C132" s="9" t="s">
        <v>247</v>
      </c>
      <c r="D132" s="9" t="s">
        <v>248</v>
      </c>
      <c r="E132" s="8">
        <f t="shared" si="10"/>
        <v>3</v>
      </c>
      <c r="F132" t="str">
        <f t="shared" si="11"/>
        <v>02</v>
      </c>
      <c r="G132" t="str">
        <f t="shared" si="12"/>
        <v>0238</v>
      </c>
      <c r="H132" s="11" t="str">
        <f t="shared" si="13"/>
        <v>023800100500</v>
      </c>
    </row>
    <row r="133" spans="1:8" x14ac:dyDescent="0.25">
      <c r="A133" s="7">
        <f>IF(E133=3,1+COUNTIF(A$2:A132,"&lt;&gt;0"),0)</f>
        <v>109</v>
      </c>
      <c r="B133" s="8">
        <f t="shared" si="14"/>
        <v>131</v>
      </c>
      <c r="C133" s="9" t="s">
        <v>249</v>
      </c>
      <c r="D133" s="9" t="s">
        <v>250</v>
      </c>
      <c r="E133" s="8">
        <f t="shared" si="10"/>
        <v>3</v>
      </c>
      <c r="F133" t="str">
        <f t="shared" si="11"/>
        <v>02</v>
      </c>
      <c r="G133" t="str">
        <f t="shared" si="12"/>
        <v>0238</v>
      </c>
      <c r="H133" s="11" t="str">
        <f t="shared" si="13"/>
        <v>023800100700</v>
      </c>
    </row>
    <row r="134" spans="1:8" x14ac:dyDescent="0.25">
      <c r="A134" s="7">
        <f>IF(E134=3,1+COUNTIF(A$2:A133,"&lt;&gt;0"),0)</f>
        <v>110</v>
      </c>
      <c r="B134" s="8">
        <f t="shared" si="14"/>
        <v>132</v>
      </c>
      <c r="C134" s="9" t="s">
        <v>251</v>
      </c>
      <c r="D134" s="9" t="s">
        <v>252</v>
      </c>
      <c r="E134" s="8">
        <f t="shared" si="10"/>
        <v>3</v>
      </c>
      <c r="F134" t="str">
        <f t="shared" si="11"/>
        <v>02</v>
      </c>
      <c r="G134" t="str">
        <f t="shared" si="12"/>
        <v>0238</v>
      </c>
      <c r="H134" s="11" t="str">
        <f t="shared" si="13"/>
        <v>023800100800</v>
      </c>
    </row>
    <row r="135" spans="1:8" x14ac:dyDescent="0.25">
      <c r="A135" s="7">
        <f>IF(E135=3,1+COUNTIF(A$2:A134,"&lt;&gt;0"),0)</f>
        <v>111</v>
      </c>
      <c r="B135" s="8">
        <f t="shared" si="14"/>
        <v>133</v>
      </c>
      <c r="C135" s="9" t="s">
        <v>253</v>
      </c>
      <c r="D135" s="9" t="s">
        <v>254</v>
      </c>
      <c r="E135" s="8">
        <f t="shared" si="10"/>
        <v>3</v>
      </c>
      <c r="F135" t="str">
        <f t="shared" si="11"/>
        <v>02</v>
      </c>
      <c r="G135" t="str">
        <f t="shared" si="12"/>
        <v>0238</v>
      </c>
      <c r="H135" s="11" t="str">
        <f t="shared" si="13"/>
        <v>023800100900</v>
      </c>
    </row>
    <row r="136" spans="1:8" x14ac:dyDescent="0.25">
      <c r="A136" s="7">
        <f>IF(E136=3,1+COUNTIF(A$2:A135,"&lt;&gt;0"),0)</f>
        <v>112</v>
      </c>
      <c r="B136" s="8">
        <f t="shared" si="14"/>
        <v>134</v>
      </c>
      <c r="C136" s="9" t="s">
        <v>255</v>
      </c>
      <c r="D136" s="9" t="s">
        <v>256</v>
      </c>
      <c r="E136" s="8">
        <f t="shared" si="10"/>
        <v>3</v>
      </c>
      <c r="F136" t="str">
        <f t="shared" si="11"/>
        <v>02</v>
      </c>
      <c r="G136" t="str">
        <f t="shared" si="12"/>
        <v>0238</v>
      </c>
      <c r="H136" s="11" t="str">
        <f t="shared" si="13"/>
        <v>023800400100</v>
      </c>
    </row>
    <row r="137" spans="1:8" x14ac:dyDescent="0.25">
      <c r="A137" s="7">
        <f>IF(E137=3,1+COUNTIF(A$2:A136,"&lt;&gt;0"),0)</f>
        <v>0</v>
      </c>
      <c r="B137" s="8">
        <f t="shared" si="14"/>
        <v>135</v>
      </c>
      <c r="C137" s="9" t="s">
        <v>257</v>
      </c>
      <c r="D137" s="9" t="s">
        <v>258</v>
      </c>
      <c r="E137" s="8">
        <f t="shared" si="10"/>
        <v>2</v>
      </c>
      <c r="F137" t="str">
        <f t="shared" si="11"/>
        <v>02</v>
      </c>
      <c r="G137" t="str">
        <f t="shared" si="12"/>
        <v>0250</v>
      </c>
      <c r="H137" s="11" t="str">
        <f t="shared" si="13"/>
        <v>025000000000</v>
      </c>
    </row>
    <row r="138" spans="1:8" x14ac:dyDescent="0.25">
      <c r="A138" s="7">
        <f>IF(E138=3,1+COUNTIF(A$2:A137,"&lt;&gt;0"),0)</f>
        <v>113</v>
      </c>
      <c r="B138" s="8">
        <f t="shared" si="14"/>
        <v>136</v>
      </c>
      <c r="C138" s="9" t="s">
        <v>259</v>
      </c>
      <c r="D138" s="9" t="s">
        <v>258</v>
      </c>
      <c r="E138" s="8">
        <f t="shared" si="10"/>
        <v>3</v>
      </c>
      <c r="F138" t="str">
        <f t="shared" si="11"/>
        <v>02</v>
      </c>
      <c r="G138" t="str">
        <f t="shared" si="12"/>
        <v>0250</v>
      </c>
      <c r="H138" s="11" t="str">
        <f t="shared" si="13"/>
        <v>025000200100</v>
      </c>
    </row>
    <row r="139" spans="1:8" x14ac:dyDescent="0.25">
      <c r="A139" s="7">
        <f>IF(E139=3,1+COUNTIF(A$2:A138,"&lt;&gt;0"),0)</f>
        <v>0</v>
      </c>
      <c r="B139" s="8">
        <f t="shared" si="14"/>
        <v>137</v>
      </c>
      <c r="C139" s="9" t="s">
        <v>260</v>
      </c>
      <c r="D139" s="9" t="s">
        <v>261</v>
      </c>
      <c r="E139" s="8">
        <f t="shared" si="10"/>
        <v>2</v>
      </c>
      <c r="F139" t="str">
        <f t="shared" si="11"/>
        <v>02</v>
      </c>
      <c r="G139" t="str">
        <f t="shared" si="12"/>
        <v>0252</v>
      </c>
      <c r="H139" s="11" t="str">
        <f t="shared" si="13"/>
        <v>025200000000</v>
      </c>
    </row>
    <row r="140" spans="1:8" x14ac:dyDescent="0.25">
      <c r="A140" s="7">
        <f>IF(E140=3,1+COUNTIF(A$2:A139,"&lt;&gt;0"),0)</f>
        <v>114</v>
      </c>
      <c r="B140" s="8">
        <f t="shared" si="14"/>
        <v>138</v>
      </c>
      <c r="C140" s="12" t="s">
        <v>262</v>
      </c>
      <c r="D140" s="9" t="s">
        <v>261</v>
      </c>
      <c r="E140" s="8">
        <f t="shared" si="10"/>
        <v>3</v>
      </c>
      <c r="F140" t="str">
        <f t="shared" si="11"/>
        <v>02</v>
      </c>
      <c r="G140" t="str">
        <f t="shared" si="12"/>
        <v>0252</v>
      </c>
      <c r="H140" s="11" t="str">
        <f t="shared" si="13"/>
        <v>025200100100</v>
      </c>
    </row>
    <row r="141" spans="1:8" x14ac:dyDescent="0.25">
      <c r="A141" s="7">
        <f>IF(E141=3,1+COUNTIF(A$2:A140,"&lt;&gt;0"),0)</f>
        <v>115</v>
      </c>
      <c r="B141" s="8">
        <f t="shared" si="14"/>
        <v>139</v>
      </c>
      <c r="C141" s="9" t="s">
        <v>263</v>
      </c>
      <c r="D141" s="9" t="s">
        <v>264</v>
      </c>
      <c r="E141" s="8">
        <f t="shared" si="10"/>
        <v>3</v>
      </c>
      <c r="F141" t="str">
        <f t="shared" si="11"/>
        <v>02</v>
      </c>
      <c r="G141" t="str">
        <f t="shared" si="12"/>
        <v>0252</v>
      </c>
      <c r="H141" s="11" t="str">
        <f t="shared" si="13"/>
        <v>025210200100</v>
      </c>
    </row>
    <row r="142" spans="1:8" x14ac:dyDescent="0.25">
      <c r="A142" s="7">
        <f>IF(E142=3,1+COUNTIF(A$2:A141,"&lt;&gt;0"),0)</f>
        <v>116</v>
      </c>
      <c r="B142" s="8">
        <f t="shared" si="14"/>
        <v>140</v>
      </c>
      <c r="C142" s="9" t="s">
        <v>265</v>
      </c>
      <c r="D142" s="9" t="s">
        <v>266</v>
      </c>
      <c r="E142" s="8">
        <f t="shared" si="10"/>
        <v>3</v>
      </c>
      <c r="F142" t="str">
        <f t="shared" si="11"/>
        <v>02</v>
      </c>
      <c r="G142" t="str">
        <f t="shared" si="12"/>
        <v>0252</v>
      </c>
      <c r="H142" s="11" t="str">
        <f t="shared" si="13"/>
        <v>025210300100</v>
      </c>
    </row>
    <row r="143" spans="1:8" x14ac:dyDescent="0.25">
      <c r="A143" s="7">
        <f>IF(E143=3,1+COUNTIF(A$2:A142,"&lt;&gt;0"),0)</f>
        <v>0</v>
      </c>
      <c r="B143" s="8">
        <f t="shared" si="14"/>
        <v>141</v>
      </c>
      <c r="C143" s="9" t="s">
        <v>267</v>
      </c>
      <c r="D143" s="9" t="s">
        <v>268</v>
      </c>
      <c r="E143" s="8">
        <f t="shared" si="10"/>
        <v>2</v>
      </c>
      <c r="F143" t="str">
        <f t="shared" si="11"/>
        <v>02</v>
      </c>
      <c r="G143" t="str">
        <f t="shared" si="12"/>
        <v>0253</v>
      </c>
      <c r="H143" s="11" t="str">
        <f t="shared" si="13"/>
        <v>025300000000</v>
      </c>
    </row>
    <row r="144" spans="1:8" x14ac:dyDescent="0.25">
      <c r="A144" s="7">
        <f>IF(E144=3,1+COUNTIF(A$2:A143,"&lt;&gt;0"),0)</f>
        <v>117</v>
      </c>
      <c r="B144" s="8">
        <f t="shared" si="14"/>
        <v>142</v>
      </c>
      <c r="C144" s="9" t="s">
        <v>269</v>
      </c>
      <c r="D144" s="9" t="s">
        <v>268</v>
      </c>
      <c r="E144" s="8">
        <f t="shared" si="10"/>
        <v>3</v>
      </c>
      <c r="F144" t="str">
        <f t="shared" si="11"/>
        <v>02</v>
      </c>
      <c r="G144" t="str">
        <f t="shared" si="12"/>
        <v>0253</v>
      </c>
      <c r="H144" s="11" t="str">
        <f t="shared" si="13"/>
        <v>025300100100</v>
      </c>
    </row>
    <row r="145" spans="1:8" x14ac:dyDescent="0.25">
      <c r="A145" s="7">
        <f>IF(E145=3,1+COUNTIF(A$2:A144,"&lt;&gt;0"),0)</f>
        <v>118</v>
      </c>
      <c r="B145" s="8">
        <f t="shared" si="14"/>
        <v>143</v>
      </c>
      <c r="C145" s="9" t="s">
        <v>270</v>
      </c>
      <c r="D145" s="9" t="s">
        <v>271</v>
      </c>
      <c r="E145" s="8">
        <f t="shared" si="10"/>
        <v>3</v>
      </c>
      <c r="F145" t="str">
        <f t="shared" si="11"/>
        <v>02</v>
      </c>
      <c r="G145" t="str">
        <f t="shared" si="12"/>
        <v>0253</v>
      </c>
      <c r="H145" s="11" t="str">
        <f t="shared" si="13"/>
        <v>025305300100</v>
      </c>
    </row>
    <row r="146" spans="1:8" x14ac:dyDescent="0.25">
      <c r="A146" s="7">
        <f>IF(E146=3,1+COUNTIF(A$2:A145,"&lt;&gt;0"),0)</f>
        <v>119</v>
      </c>
      <c r="B146" s="8">
        <f t="shared" si="14"/>
        <v>144</v>
      </c>
      <c r="C146" s="9" t="s">
        <v>272</v>
      </c>
      <c r="D146" s="9" t="s">
        <v>273</v>
      </c>
      <c r="E146" s="8">
        <f t="shared" si="10"/>
        <v>3</v>
      </c>
      <c r="F146" t="str">
        <f t="shared" si="11"/>
        <v>02</v>
      </c>
      <c r="G146" t="str">
        <f t="shared" si="12"/>
        <v>0253</v>
      </c>
      <c r="H146" s="11" t="str">
        <f t="shared" si="13"/>
        <v>025305700100</v>
      </c>
    </row>
    <row r="147" spans="1:8" x14ac:dyDescent="0.25">
      <c r="A147" s="7">
        <f>IF(E147=3,1+COUNTIF(A$2:A146,"&lt;&gt;0"),0)</f>
        <v>0</v>
      </c>
      <c r="B147" s="8">
        <f t="shared" si="14"/>
        <v>145</v>
      </c>
      <c r="C147" s="9" t="s">
        <v>274</v>
      </c>
      <c r="D147" s="9" t="s">
        <v>275</v>
      </c>
      <c r="E147" s="8">
        <f t="shared" si="10"/>
        <v>2</v>
      </c>
      <c r="F147" t="str">
        <f t="shared" si="11"/>
        <v>02</v>
      </c>
      <c r="G147" t="str">
        <f t="shared" si="12"/>
        <v>0260</v>
      </c>
      <c r="H147" s="11" t="str">
        <f t="shared" si="13"/>
        <v>026000000000</v>
      </c>
    </row>
    <row r="148" spans="1:8" x14ac:dyDescent="0.25">
      <c r="A148" s="7">
        <f>IF(E148=3,1+COUNTIF(A$2:A147,"&lt;&gt;0"),0)</f>
        <v>120</v>
      </c>
      <c r="B148" s="8">
        <f t="shared" si="14"/>
        <v>146</v>
      </c>
      <c r="C148" s="9" t="s">
        <v>276</v>
      </c>
      <c r="D148" s="9" t="s">
        <v>275</v>
      </c>
      <c r="E148" s="8">
        <f t="shared" si="10"/>
        <v>3</v>
      </c>
      <c r="F148" t="str">
        <f t="shared" si="11"/>
        <v>02</v>
      </c>
      <c r="G148" t="str">
        <f t="shared" si="12"/>
        <v>0260</v>
      </c>
      <c r="H148" s="11" t="str">
        <f t="shared" si="13"/>
        <v>026000100100</v>
      </c>
    </row>
    <row r="149" spans="1:8" x14ac:dyDescent="0.25">
      <c r="A149" s="7">
        <f>IF(E149=3,1+COUNTIF(A$2:A148,"&lt;&gt;0"),0)</f>
        <v>0</v>
      </c>
      <c r="B149" s="8">
        <f t="shared" si="14"/>
        <v>147</v>
      </c>
      <c r="C149" s="9" t="s">
        <v>277</v>
      </c>
      <c r="D149" s="9" t="s">
        <v>278</v>
      </c>
      <c r="E149" s="8">
        <f t="shared" si="10"/>
        <v>2</v>
      </c>
      <c r="F149" t="str">
        <f t="shared" si="11"/>
        <v>02</v>
      </c>
      <c r="G149" t="str">
        <f t="shared" si="12"/>
        <v>0261</v>
      </c>
      <c r="H149" s="11" t="str">
        <f t="shared" si="13"/>
        <v>026100000000</v>
      </c>
    </row>
    <row r="150" spans="1:8" x14ac:dyDescent="0.25">
      <c r="A150" s="7">
        <f>IF(E150=3,1+COUNTIF(A$2:A149,"&lt;&gt;0"),0)</f>
        <v>121</v>
      </c>
      <c r="B150" s="8">
        <f t="shared" si="14"/>
        <v>148</v>
      </c>
      <c r="C150" s="9" t="s">
        <v>279</v>
      </c>
      <c r="D150" s="9" t="s">
        <v>278</v>
      </c>
      <c r="E150" s="8">
        <f t="shared" si="10"/>
        <v>3</v>
      </c>
      <c r="F150" t="str">
        <f t="shared" si="11"/>
        <v>02</v>
      </c>
      <c r="G150" t="str">
        <f t="shared" si="12"/>
        <v>0261</v>
      </c>
      <c r="H150" s="11" t="str">
        <f t="shared" si="13"/>
        <v>026100100100</v>
      </c>
    </row>
    <row r="151" spans="1:8" x14ac:dyDescent="0.25">
      <c r="A151" s="7">
        <f>IF(E151=3,1+COUNTIF(A$2:A150,"&lt;&gt;0"),0)</f>
        <v>0</v>
      </c>
      <c r="B151" s="8">
        <f t="shared" si="14"/>
        <v>149</v>
      </c>
      <c r="C151" s="9" t="s">
        <v>280</v>
      </c>
      <c r="D151" s="9" t="s">
        <v>281</v>
      </c>
      <c r="E151" s="8">
        <f t="shared" si="10"/>
        <v>2</v>
      </c>
      <c r="F151" t="str">
        <f t="shared" si="11"/>
        <v>02</v>
      </c>
      <c r="G151" t="str">
        <f t="shared" si="12"/>
        <v>0263</v>
      </c>
      <c r="H151" s="11" t="str">
        <f t="shared" si="13"/>
        <v>026300000000</v>
      </c>
    </row>
    <row r="152" spans="1:8" x14ac:dyDescent="0.25">
      <c r="A152" s="7">
        <f>IF(E152=3,1+COUNTIF(A$2:A151,"&lt;&gt;0"),0)</f>
        <v>122</v>
      </c>
      <c r="B152" s="8">
        <f t="shared" si="14"/>
        <v>150</v>
      </c>
      <c r="C152" s="9" t="s">
        <v>282</v>
      </c>
      <c r="D152" s="9" t="s">
        <v>281</v>
      </c>
      <c r="E152" s="8">
        <f t="shared" si="10"/>
        <v>3</v>
      </c>
      <c r="F152" t="str">
        <f t="shared" si="11"/>
        <v>02</v>
      </c>
      <c r="G152" t="str">
        <f t="shared" si="12"/>
        <v>0263</v>
      </c>
      <c r="H152" s="11" t="str">
        <f t="shared" si="13"/>
        <v>026300100100</v>
      </c>
    </row>
    <row r="153" spans="1:8" x14ac:dyDescent="0.25">
      <c r="A153" s="7">
        <f>IF(E153=3,1+COUNTIF(A$2:A152,"&lt;&gt;0"),0)</f>
        <v>123</v>
      </c>
      <c r="B153" s="8">
        <f t="shared" si="14"/>
        <v>151</v>
      </c>
      <c r="C153" s="9" t="s">
        <v>283</v>
      </c>
      <c r="D153" s="9" t="s">
        <v>284</v>
      </c>
      <c r="E153" s="8">
        <f t="shared" si="10"/>
        <v>3</v>
      </c>
      <c r="F153" t="str">
        <f t="shared" si="11"/>
        <v>02</v>
      </c>
      <c r="G153" t="str">
        <f t="shared" si="12"/>
        <v>0263</v>
      </c>
      <c r="H153" s="11" t="str">
        <f t="shared" si="13"/>
        <v>026300100200</v>
      </c>
    </row>
    <row r="154" spans="1:8" x14ac:dyDescent="0.25">
      <c r="A154" s="7">
        <f>IF(E154=3,1+COUNTIF(A$2:A153,"&lt;&gt;0"),0)</f>
        <v>124</v>
      </c>
      <c r="B154" s="8">
        <f t="shared" si="14"/>
        <v>152</v>
      </c>
      <c r="C154" s="9" t="s">
        <v>285</v>
      </c>
      <c r="D154" s="9" t="s">
        <v>286</v>
      </c>
      <c r="E154" s="8">
        <f t="shared" si="10"/>
        <v>3</v>
      </c>
      <c r="F154" t="str">
        <f t="shared" si="11"/>
        <v>02</v>
      </c>
      <c r="G154" t="str">
        <f t="shared" si="12"/>
        <v>0263</v>
      </c>
      <c r="H154" s="11" t="str">
        <f t="shared" si="13"/>
        <v>026300200100</v>
      </c>
    </row>
    <row r="155" spans="1:8" x14ac:dyDescent="0.25">
      <c r="A155" s="7">
        <f>IF(E155=3,1+COUNTIF(A$2:A154,"&lt;&gt;0"),0)</f>
        <v>0</v>
      </c>
      <c r="B155" s="8">
        <f t="shared" si="14"/>
        <v>153</v>
      </c>
      <c r="C155" s="9" t="s">
        <v>287</v>
      </c>
      <c r="D155" s="9" t="s">
        <v>288</v>
      </c>
      <c r="E155" s="8">
        <f t="shared" si="10"/>
        <v>1</v>
      </c>
      <c r="F155" t="str">
        <f t="shared" si="11"/>
        <v>03</v>
      </c>
      <c r="G155" t="str">
        <f t="shared" si="12"/>
        <v>0300</v>
      </c>
      <c r="H155" s="11" t="str">
        <f t="shared" si="13"/>
        <v>030000000000</v>
      </c>
    </row>
    <row r="156" spans="1:8" x14ac:dyDescent="0.25">
      <c r="A156" s="7">
        <f>IF(E156=3,1+COUNTIF(A$2:A155,"&lt;&gt;0"),0)</f>
        <v>0</v>
      </c>
      <c r="B156" s="8">
        <f t="shared" si="14"/>
        <v>154</v>
      </c>
      <c r="C156" s="9" t="s">
        <v>289</v>
      </c>
      <c r="D156" s="9" t="s">
        <v>290</v>
      </c>
      <c r="E156" s="8">
        <f t="shared" si="10"/>
        <v>2</v>
      </c>
      <c r="F156" t="str">
        <f t="shared" si="11"/>
        <v>03</v>
      </c>
      <c r="G156" t="str">
        <f t="shared" si="12"/>
        <v>0318</v>
      </c>
      <c r="H156" s="11" t="str">
        <f t="shared" si="13"/>
        <v>031800000000</v>
      </c>
    </row>
    <row r="157" spans="1:8" x14ac:dyDescent="0.25">
      <c r="A157" s="7">
        <f>IF(E157=3,1+COUNTIF(A$2:A156,"&lt;&gt;0"),0)</f>
        <v>125</v>
      </c>
      <c r="B157" s="8">
        <f t="shared" si="14"/>
        <v>155</v>
      </c>
      <c r="C157" s="9" t="s">
        <v>291</v>
      </c>
      <c r="D157" s="9" t="s">
        <v>290</v>
      </c>
      <c r="E157" s="8">
        <f t="shared" si="10"/>
        <v>3</v>
      </c>
      <c r="F157" t="str">
        <f t="shared" si="11"/>
        <v>03</v>
      </c>
      <c r="G157" t="str">
        <f t="shared" si="12"/>
        <v>0318</v>
      </c>
      <c r="H157" s="11" t="str">
        <f t="shared" si="13"/>
        <v>031800100100</v>
      </c>
    </row>
    <row r="158" spans="1:8" x14ac:dyDescent="0.25">
      <c r="A158" s="7">
        <f>IF(E158=3,1+COUNTIF(A$2:A157,"&lt;&gt;0"),0)</f>
        <v>126</v>
      </c>
      <c r="B158" s="8">
        <f t="shared" si="14"/>
        <v>156</v>
      </c>
      <c r="C158" s="9" t="s">
        <v>292</v>
      </c>
      <c r="D158" s="9" t="s">
        <v>293</v>
      </c>
      <c r="E158" s="8">
        <f t="shared" si="10"/>
        <v>3</v>
      </c>
      <c r="F158" t="str">
        <f t="shared" si="11"/>
        <v>03</v>
      </c>
      <c r="G158" t="str">
        <f t="shared" si="12"/>
        <v>0318</v>
      </c>
      <c r="H158" s="11" t="str">
        <f t="shared" si="13"/>
        <v>031801100100</v>
      </c>
    </row>
    <row r="159" spans="1:8" x14ac:dyDescent="0.25">
      <c r="A159" s="7">
        <f>IF(E159=3,1+COUNTIF(A$2:A158,"&lt;&gt;0"),0)</f>
        <v>127</v>
      </c>
      <c r="B159" s="8">
        <f t="shared" si="14"/>
        <v>157</v>
      </c>
      <c r="C159" s="9" t="s">
        <v>294</v>
      </c>
      <c r="D159" s="9" t="s">
        <v>295</v>
      </c>
      <c r="E159" s="8">
        <f t="shared" si="10"/>
        <v>3</v>
      </c>
      <c r="F159" t="str">
        <f t="shared" si="11"/>
        <v>03</v>
      </c>
      <c r="G159" t="str">
        <f t="shared" si="12"/>
        <v>0318</v>
      </c>
      <c r="H159" s="11" t="str">
        <f t="shared" si="13"/>
        <v>031801200100</v>
      </c>
    </row>
    <row r="160" spans="1:8" x14ac:dyDescent="0.25">
      <c r="A160" s="7">
        <f>IF(E160=3,1+COUNTIF(A$2:A159,"&lt;&gt;0"),0)</f>
        <v>128</v>
      </c>
      <c r="B160" s="8">
        <f t="shared" si="14"/>
        <v>158</v>
      </c>
      <c r="C160" s="9" t="s">
        <v>296</v>
      </c>
      <c r="D160" s="9" t="s">
        <v>297</v>
      </c>
      <c r="E160" s="8">
        <f t="shared" si="10"/>
        <v>3</v>
      </c>
      <c r="F160" t="str">
        <f t="shared" si="11"/>
        <v>03</v>
      </c>
      <c r="G160" t="str">
        <f t="shared" si="12"/>
        <v>0318</v>
      </c>
      <c r="H160" s="11" t="str">
        <f t="shared" si="13"/>
        <v>031801300100</v>
      </c>
    </row>
    <row r="161" spans="1:8" x14ac:dyDescent="0.25">
      <c r="A161" s="7">
        <f>IF(E161=3,1+COUNTIF(A$2:A160,"&lt;&gt;0"),0)</f>
        <v>0</v>
      </c>
      <c r="B161" s="8">
        <f t="shared" si="14"/>
        <v>159</v>
      </c>
      <c r="C161" s="9" t="s">
        <v>298</v>
      </c>
      <c r="D161" s="9" t="s">
        <v>299</v>
      </c>
      <c r="E161" s="8">
        <f t="shared" si="10"/>
        <v>2</v>
      </c>
      <c r="F161" t="str">
        <f t="shared" si="11"/>
        <v>03</v>
      </c>
      <c r="G161" t="str">
        <f t="shared" si="12"/>
        <v>0326</v>
      </c>
      <c r="H161" s="11" t="str">
        <f t="shared" si="13"/>
        <v>032600000000</v>
      </c>
    </row>
    <row r="162" spans="1:8" x14ac:dyDescent="0.25">
      <c r="A162" s="7">
        <f>IF(E162=3,1+COUNTIF(A$2:A161,"&lt;&gt;0"),0)</f>
        <v>129</v>
      </c>
      <c r="B162" s="8">
        <f t="shared" si="14"/>
        <v>160</v>
      </c>
      <c r="C162" s="9" t="s">
        <v>300</v>
      </c>
      <c r="D162" s="9" t="s">
        <v>299</v>
      </c>
      <c r="E162" s="8">
        <f t="shared" si="10"/>
        <v>3</v>
      </c>
      <c r="F162" t="str">
        <f t="shared" si="11"/>
        <v>03</v>
      </c>
      <c r="G162" t="str">
        <f t="shared" si="12"/>
        <v>0326</v>
      </c>
      <c r="H162" s="11" t="str">
        <f t="shared" si="13"/>
        <v>032600100100</v>
      </c>
    </row>
    <row r="163" spans="1:8" x14ac:dyDescent="0.25">
      <c r="A163" s="7">
        <f>IF(E163=3,1+COUNTIF(A$2:A162,"&lt;&gt;0"),0)</f>
        <v>130</v>
      </c>
      <c r="B163" s="8">
        <f t="shared" si="14"/>
        <v>161</v>
      </c>
      <c r="C163" s="9" t="s">
        <v>301</v>
      </c>
      <c r="D163" s="9" t="s">
        <v>302</v>
      </c>
      <c r="E163" s="8">
        <f t="shared" si="10"/>
        <v>3</v>
      </c>
      <c r="F163" t="str">
        <f t="shared" si="11"/>
        <v>03</v>
      </c>
      <c r="G163" t="str">
        <f t="shared" si="12"/>
        <v>0326</v>
      </c>
      <c r="H163" s="11" t="str">
        <f t="shared" si="13"/>
        <v>032600200100</v>
      </c>
    </row>
    <row r="164" spans="1:8" x14ac:dyDescent="0.25">
      <c r="A164" s="7">
        <f>IF(E164=3,1+COUNTIF(A$2:A163,"&lt;&gt;0"),0)</f>
        <v>131</v>
      </c>
      <c r="B164" s="8">
        <f t="shared" si="14"/>
        <v>162</v>
      </c>
      <c r="C164" s="9" t="s">
        <v>303</v>
      </c>
      <c r="D164" s="9" t="s">
        <v>304</v>
      </c>
      <c r="E164" s="8">
        <f t="shared" si="10"/>
        <v>3</v>
      </c>
      <c r="F164" t="str">
        <f t="shared" si="11"/>
        <v>03</v>
      </c>
      <c r="G164" t="str">
        <f t="shared" si="12"/>
        <v>0326</v>
      </c>
      <c r="H164" s="11" t="str">
        <f t="shared" si="13"/>
        <v>032600300100</v>
      </c>
    </row>
    <row r="165" spans="1:8" x14ac:dyDescent="0.25">
      <c r="A165" s="7">
        <f>IF(E165=3,1+COUNTIF(A$2:A164,"&lt;&gt;0"),0)</f>
        <v>132</v>
      </c>
      <c r="B165" s="8">
        <f t="shared" si="14"/>
        <v>163</v>
      </c>
      <c r="C165" s="9" t="s">
        <v>305</v>
      </c>
      <c r="D165" s="9" t="s">
        <v>306</v>
      </c>
      <c r="E165" s="8">
        <f t="shared" si="10"/>
        <v>3</v>
      </c>
      <c r="F165" t="str">
        <f t="shared" si="11"/>
        <v>03</v>
      </c>
      <c r="G165" t="str">
        <f t="shared" si="12"/>
        <v>0326</v>
      </c>
      <c r="H165" s="11" t="str">
        <f t="shared" si="13"/>
        <v>032605200100</v>
      </c>
    </row>
    <row r="166" spans="1:8" x14ac:dyDescent="0.25">
      <c r="A166" s="7">
        <f>IF(E166=3,1+COUNTIF(A$2:A165,"&lt;&gt;0"),0)</f>
        <v>133</v>
      </c>
      <c r="B166" s="8">
        <f t="shared" si="14"/>
        <v>164</v>
      </c>
      <c r="C166" s="9" t="s">
        <v>307</v>
      </c>
      <c r="D166" s="9" t="s">
        <v>308</v>
      </c>
      <c r="E166" s="8">
        <f t="shared" si="10"/>
        <v>3</v>
      </c>
      <c r="F166" t="str">
        <f t="shared" si="11"/>
        <v>03</v>
      </c>
      <c r="G166" t="str">
        <f t="shared" si="12"/>
        <v>0326</v>
      </c>
      <c r="H166" s="11" t="str">
        <f t="shared" si="13"/>
        <v>032605200200</v>
      </c>
    </row>
    <row r="167" spans="1:8" x14ac:dyDescent="0.25">
      <c r="A167" s="7">
        <f>IF(E167=3,1+COUNTIF(A$2:A166,"&lt;&gt;0"),0)</f>
        <v>134</v>
      </c>
      <c r="B167" s="8">
        <f t="shared" si="14"/>
        <v>165</v>
      </c>
      <c r="C167" s="9" t="s">
        <v>309</v>
      </c>
      <c r="D167" s="9" t="s">
        <v>310</v>
      </c>
      <c r="E167" s="8">
        <f t="shared" si="10"/>
        <v>3</v>
      </c>
      <c r="F167" t="str">
        <f t="shared" si="11"/>
        <v>03</v>
      </c>
      <c r="G167" t="str">
        <f t="shared" si="12"/>
        <v>0326</v>
      </c>
      <c r="H167" s="11" t="str">
        <f t="shared" si="13"/>
        <v>032605200300</v>
      </c>
    </row>
    <row r="168" spans="1:8" x14ac:dyDescent="0.25">
      <c r="A168" s="7">
        <f>IF(E168=3,1+COUNTIF(A$2:A167,"&lt;&gt;0"),0)</f>
        <v>0</v>
      </c>
      <c r="B168" s="8">
        <f t="shared" si="14"/>
        <v>166</v>
      </c>
      <c r="C168" s="9" t="s">
        <v>311</v>
      </c>
      <c r="D168" s="9" t="s">
        <v>312</v>
      </c>
      <c r="E168" s="8">
        <f t="shared" si="10"/>
        <v>1</v>
      </c>
      <c r="F168" t="str">
        <f t="shared" si="11"/>
        <v>04</v>
      </c>
      <c r="G168" t="str">
        <f t="shared" si="12"/>
        <v>0400</v>
      </c>
      <c r="H168" s="11" t="str">
        <f t="shared" si="13"/>
        <v>040000000000</v>
      </c>
    </row>
    <row r="169" spans="1:8" x14ac:dyDescent="0.25">
      <c r="A169" s="7">
        <f>IF(E169=3,1+COUNTIF(A$2:A168,"&lt;&gt;0"),0)</f>
        <v>0</v>
      </c>
      <c r="B169" s="8">
        <f t="shared" si="14"/>
        <v>167</v>
      </c>
      <c r="C169" s="9" t="s">
        <v>313</v>
      </c>
      <c r="D169" s="9" t="s">
        <v>314</v>
      </c>
      <c r="E169" s="8">
        <f t="shared" si="10"/>
        <v>2</v>
      </c>
      <c r="F169" t="str">
        <f t="shared" si="11"/>
        <v>04</v>
      </c>
      <c r="G169" t="str">
        <f t="shared" si="12"/>
        <v>0451</v>
      </c>
      <c r="H169" s="11" t="str">
        <f t="shared" si="13"/>
        <v>045100000000</v>
      </c>
    </row>
    <row r="170" spans="1:8" x14ac:dyDescent="0.25">
      <c r="A170" s="7">
        <f>IF(E170=3,1+COUNTIF(A$2:A169,"&lt;&gt;0"),0)</f>
        <v>135</v>
      </c>
      <c r="B170" s="8">
        <f t="shared" si="14"/>
        <v>168</v>
      </c>
      <c r="C170" s="9" t="s">
        <v>315</v>
      </c>
      <c r="D170" s="9" t="s">
        <v>314</v>
      </c>
      <c r="E170" s="8">
        <f t="shared" si="10"/>
        <v>3</v>
      </c>
      <c r="F170" t="str">
        <f t="shared" si="11"/>
        <v>04</v>
      </c>
      <c r="G170" t="str">
        <f t="shared" si="12"/>
        <v>0451</v>
      </c>
      <c r="H170" s="11" t="str">
        <f t="shared" si="13"/>
        <v>045100200100</v>
      </c>
    </row>
    <row r="171" spans="1:8" x14ac:dyDescent="0.25">
      <c r="A171" s="7">
        <f>IF(E171=3,1+COUNTIF(A$2:A170,"&lt;&gt;0"),0)</f>
        <v>0</v>
      </c>
      <c r="B171" s="8">
        <f t="shared" si="14"/>
        <v>169</v>
      </c>
      <c r="C171" s="9" t="s">
        <v>316</v>
      </c>
      <c r="D171" s="9" t="s">
        <v>317</v>
      </c>
      <c r="E171" s="8">
        <f t="shared" si="10"/>
        <v>1</v>
      </c>
      <c r="F171" t="str">
        <f t="shared" si="11"/>
        <v>05</v>
      </c>
      <c r="G171" t="str">
        <f t="shared" si="12"/>
        <v>0500</v>
      </c>
      <c r="H171" s="11" t="str">
        <f t="shared" si="13"/>
        <v>050000000000</v>
      </c>
    </row>
    <row r="172" spans="1:8" x14ac:dyDescent="0.25">
      <c r="A172" s="7">
        <f>IF(E172=3,1+COUNTIF(A$2:A171,"&lt;&gt;0"),0)</f>
        <v>0</v>
      </c>
      <c r="B172" s="8">
        <f t="shared" si="14"/>
        <v>170</v>
      </c>
      <c r="C172" s="9" t="s">
        <v>318</v>
      </c>
      <c r="D172" s="9" t="s">
        <v>319</v>
      </c>
      <c r="E172" s="8">
        <f t="shared" si="10"/>
        <v>2</v>
      </c>
      <c r="F172" t="str">
        <f t="shared" si="11"/>
        <v>05</v>
      </c>
      <c r="G172" t="str">
        <f t="shared" si="12"/>
        <v>0513</v>
      </c>
      <c r="H172" s="11" t="str">
        <f t="shared" si="13"/>
        <v>051300000000</v>
      </c>
    </row>
    <row r="173" spans="1:8" x14ac:dyDescent="0.25">
      <c r="A173" s="7">
        <f>IF(E173=3,1+COUNTIF(A$2:A172,"&lt;&gt;0"),0)</f>
        <v>136</v>
      </c>
      <c r="B173" s="8">
        <f t="shared" si="14"/>
        <v>171</v>
      </c>
      <c r="C173" s="9" t="s">
        <v>320</v>
      </c>
      <c r="D173" s="9" t="s">
        <v>319</v>
      </c>
      <c r="E173" s="8">
        <f t="shared" si="10"/>
        <v>3</v>
      </c>
      <c r="F173" t="str">
        <f t="shared" si="11"/>
        <v>05</v>
      </c>
      <c r="G173" t="str">
        <f t="shared" si="12"/>
        <v>0513</v>
      </c>
      <c r="H173" s="11" t="str">
        <f t="shared" si="13"/>
        <v>051300100100</v>
      </c>
    </row>
    <row r="174" spans="1:8" x14ac:dyDescent="0.25">
      <c r="A174" s="7">
        <f>IF(E174=3,1+COUNTIF(A$2:A173,"&lt;&gt;0"),0)</f>
        <v>137</v>
      </c>
      <c r="B174" s="8">
        <f t="shared" si="14"/>
        <v>172</v>
      </c>
      <c r="C174" s="9" t="s">
        <v>321</v>
      </c>
      <c r="D174" s="9" t="s">
        <v>322</v>
      </c>
      <c r="E174" s="8">
        <f t="shared" si="10"/>
        <v>3</v>
      </c>
      <c r="F174" t="str">
        <f t="shared" si="11"/>
        <v>05</v>
      </c>
      <c r="G174" t="str">
        <f t="shared" si="12"/>
        <v>0513</v>
      </c>
      <c r="H174" s="11" t="str">
        <f t="shared" si="13"/>
        <v>051300100200</v>
      </c>
    </row>
    <row r="175" spans="1:8" x14ac:dyDescent="0.25">
      <c r="A175" s="7">
        <f>IF(E175=3,1+COUNTIF(A$2:A174,"&lt;&gt;0"),0)</f>
        <v>0</v>
      </c>
      <c r="B175" s="8">
        <f t="shared" si="14"/>
        <v>173</v>
      </c>
      <c r="C175" s="9" t="s">
        <v>323</v>
      </c>
      <c r="D175" s="9" t="s">
        <v>324</v>
      </c>
      <c r="E175" s="8">
        <f t="shared" si="10"/>
        <v>2</v>
      </c>
      <c r="F175" t="str">
        <f t="shared" si="11"/>
        <v>05</v>
      </c>
      <c r="G175" t="str">
        <f t="shared" si="12"/>
        <v>0514</v>
      </c>
      <c r="H175" s="11" t="str">
        <f t="shared" si="13"/>
        <v>051400000000</v>
      </c>
    </row>
    <row r="176" spans="1:8" x14ac:dyDescent="0.25">
      <c r="A176" s="7">
        <f>IF(E176=3,1+COUNTIF(A$2:A175,"&lt;&gt;0"),0)</f>
        <v>138</v>
      </c>
      <c r="B176" s="8">
        <f t="shared" si="14"/>
        <v>174</v>
      </c>
      <c r="C176" s="9" t="s">
        <v>325</v>
      </c>
      <c r="D176" s="9" t="s">
        <v>324</v>
      </c>
      <c r="E176" s="8">
        <f t="shared" si="10"/>
        <v>3</v>
      </c>
      <c r="F176" t="str">
        <f t="shared" si="11"/>
        <v>05</v>
      </c>
      <c r="G176" t="str">
        <f t="shared" si="12"/>
        <v>0514</v>
      </c>
      <c r="H176" s="11" t="str">
        <f t="shared" si="13"/>
        <v>051400100100</v>
      </c>
    </row>
    <row r="177" spans="1:8" x14ac:dyDescent="0.25">
      <c r="A177" s="7">
        <f>IF(E177=3,1+COUNTIF(A$2:A176,"&lt;&gt;0"),0)</f>
        <v>139</v>
      </c>
      <c r="B177" s="8">
        <f t="shared" si="14"/>
        <v>175</v>
      </c>
      <c r="C177" s="9" t="s">
        <v>326</v>
      </c>
      <c r="D177" s="9" t="s">
        <v>327</v>
      </c>
      <c r="E177" s="8">
        <f t="shared" si="10"/>
        <v>3</v>
      </c>
      <c r="F177" t="str">
        <f t="shared" si="11"/>
        <v>05</v>
      </c>
      <c r="G177" t="str">
        <f t="shared" si="12"/>
        <v>0514</v>
      </c>
      <c r="H177" s="11" t="str">
        <f t="shared" si="13"/>
        <v>051400100200</v>
      </c>
    </row>
    <row r="178" spans="1:8" x14ac:dyDescent="0.25">
      <c r="A178" s="7">
        <f>IF(E178=3,1+COUNTIF(A$2:A177,"&lt;&gt;0"),0)</f>
        <v>0</v>
      </c>
      <c r="B178" s="8">
        <f t="shared" si="14"/>
        <v>176</v>
      </c>
      <c r="C178" s="9" t="s">
        <v>328</v>
      </c>
      <c r="D178" s="9" t="s">
        <v>329</v>
      </c>
      <c r="E178" s="8">
        <f t="shared" si="10"/>
        <v>2</v>
      </c>
      <c r="F178" t="str">
        <f t="shared" si="11"/>
        <v>05</v>
      </c>
      <c r="G178" t="str">
        <f t="shared" si="12"/>
        <v>0517</v>
      </c>
      <c r="H178" s="11" t="str">
        <f t="shared" si="13"/>
        <v>051700000000</v>
      </c>
    </row>
    <row r="179" spans="1:8" x14ac:dyDescent="0.25">
      <c r="A179" s="7">
        <f>IF(E179=3,1+COUNTIF(A$2:A178,"&lt;&gt;0"),0)</f>
        <v>140</v>
      </c>
      <c r="B179" s="8">
        <f t="shared" si="14"/>
        <v>177</v>
      </c>
      <c r="C179" s="9" t="s">
        <v>330</v>
      </c>
      <c r="D179" s="9" t="s">
        <v>329</v>
      </c>
      <c r="E179" s="8">
        <f t="shared" si="10"/>
        <v>3</v>
      </c>
      <c r="F179" t="str">
        <f t="shared" si="11"/>
        <v>05</v>
      </c>
      <c r="G179" t="str">
        <f t="shared" si="12"/>
        <v>0517</v>
      </c>
      <c r="H179" s="11" t="str">
        <f t="shared" si="13"/>
        <v>051700100100</v>
      </c>
    </row>
    <row r="180" spans="1:8" x14ac:dyDescent="0.25">
      <c r="A180" s="7">
        <f>IF(E180=3,1+COUNTIF(A$2:A179,"&lt;&gt;0"),0)</f>
        <v>141</v>
      </c>
      <c r="B180" s="8">
        <f t="shared" si="14"/>
        <v>178</v>
      </c>
      <c r="C180" s="9" t="s">
        <v>331</v>
      </c>
      <c r="D180" s="9" t="s">
        <v>332</v>
      </c>
      <c r="E180" s="8">
        <f t="shared" si="10"/>
        <v>3</v>
      </c>
      <c r="F180" t="str">
        <f t="shared" si="11"/>
        <v>05</v>
      </c>
      <c r="G180" t="str">
        <f t="shared" si="12"/>
        <v>0517</v>
      </c>
      <c r="H180" s="11" t="str">
        <f t="shared" si="13"/>
        <v>051700100200</v>
      </c>
    </row>
    <row r="181" spans="1:8" x14ac:dyDescent="0.25">
      <c r="A181" s="7">
        <f>IF(E181=3,1+COUNTIF(A$2:A180,"&lt;&gt;0"),0)</f>
        <v>142</v>
      </c>
      <c r="B181" s="8">
        <f t="shared" si="14"/>
        <v>179</v>
      </c>
      <c r="C181" s="9" t="s">
        <v>333</v>
      </c>
      <c r="D181" s="9" t="s">
        <v>334</v>
      </c>
      <c r="E181" s="8">
        <f t="shared" si="10"/>
        <v>3</v>
      </c>
      <c r="F181" t="str">
        <f t="shared" si="11"/>
        <v>05</v>
      </c>
      <c r="G181" t="str">
        <f t="shared" si="12"/>
        <v>0517</v>
      </c>
      <c r="H181" s="11" t="str">
        <f t="shared" si="13"/>
        <v>051700100300</v>
      </c>
    </row>
    <row r="182" spans="1:8" x14ac:dyDescent="0.25">
      <c r="A182" s="7">
        <f>IF(E182=3,1+COUNTIF(A$2:A181,"&lt;&gt;0"),0)</f>
        <v>143</v>
      </c>
      <c r="B182" s="8">
        <f t="shared" si="14"/>
        <v>180</v>
      </c>
      <c r="C182" s="9" t="s">
        <v>335</v>
      </c>
      <c r="D182" s="9" t="s">
        <v>336</v>
      </c>
      <c r="E182" s="8">
        <f t="shared" si="10"/>
        <v>3</v>
      </c>
      <c r="F182" t="str">
        <f t="shared" si="11"/>
        <v>05</v>
      </c>
      <c r="G182" t="str">
        <f t="shared" si="12"/>
        <v>0517</v>
      </c>
      <c r="H182" s="11" t="str">
        <f t="shared" si="13"/>
        <v>051700300100</v>
      </c>
    </row>
    <row r="183" spans="1:8" x14ac:dyDescent="0.25">
      <c r="A183" s="7">
        <f>IF(E183=3,1+COUNTIF(A$2:A182,"&lt;&gt;0"),0)</f>
        <v>144</v>
      </c>
      <c r="B183" s="8">
        <f t="shared" si="14"/>
        <v>181</v>
      </c>
      <c r="C183" s="9" t="s">
        <v>337</v>
      </c>
      <c r="D183" s="9" t="s">
        <v>338</v>
      </c>
      <c r="E183" s="8">
        <f t="shared" si="10"/>
        <v>3</v>
      </c>
      <c r="F183" t="str">
        <f t="shared" si="11"/>
        <v>05</v>
      </c>
      <c r="G183" t="str">
        <f t="shared" si="12"/>
        <v>0517</v>
      </c>
      <c r="H183" s="11" t="str">
        <f t="shared" si="13"/>
        <v>051700300200</v>
      </c>
    </row>
    <row r="184" spans="1:8" x14ac:dyDescent="0.25">
      <c r="A184" s="7">
        <f>IF(E184=3,1+COUNTIF(A$2:A183,"&lt;&gt;0"),0)</f>
        <v>145</v>
      </c>
      <c r="B184" s="8">
        <f t="shared" si="14"/>
        <v>182</v>
      </c>
      <c r="C184" s="9" t="s">
        <v>339</v>
      </c>
      <c r="D184" s="9" t="s">
        <v>340</v>
      </c>
      <c r="E184" s="8">
        <f t="shared" si="10"/>
        <v>3</v>
      </c>
      <c r="F184" t="str">
        <f t="shared" si="11"/>
        <v>05</v>
      </c>
      <c r="G184" t="str">
        <f t="shared" si="12"/>
        <v>0517</v>
      </c>
      <c r="H184" s="11" t="str">
        <f t="shared" si="13"/>
        <v>051700300300</v>
      </c>
    </row>
    <row r="185" spans="1:8" x14ac:dyDescent="0.25">
      <c r="A185" s="7">
        <f>IF(E185=3,1+COUNTIF(A$2:A184,"&lt;&gt;0"),0)</f>
        <v>146</v>
      </c>
      <c r="B185" s="8">
        <f t="shared" si="14"/>
        <v>183</v>
      </c>
      <c r="C185" s="9" t="s">
        <v>341</v>
      </c>
      <c r="D185" s="9" t="s">
        <v>342</v>
      </c>
      <c r="E185" s="8">
        <f t="shared" si="10"/>
        <v>3</v>
      </c>
      <c r="F185" t="str">
        <f t="shared" si="11"/>
        <v>05</v>
      </c>
      <c r="G185" t="str">
        <f t="shared" si="12"/>
        <v>0517</v>
      </c>
      <c r="H185" s="11" t="str">
        <f t="shared" si="13"/>
        <v>051700800100</v>
      </c>
    </row>
    <row r="186" spans="1:8" x14ac:dyDescent="0.25">
      <c r="A186" s="7">
        <f>IF(E186=3,1+COUNTIF(A$2:A185,"&lt;&gt;0"),0)</f>
        <v>147</v>
      </c>
      <c r="B186" s="8">
        <f t="shared" si="14"/>
        <v>184</v>
      </c>
      <c r="C186" s="9" t="s">
        <v>343</v>
      </c>
      <c r="D186" s="9" t="s">
        <v>344</v>
      </c>
      <c r="E186" s="8">
        <f t="shared" si="10"/>
        <v>3</v>
      </c>
      <c r="F186" t="str">
        <f t="shared" si="11"/>
        <v>05</v>
      </c>
      <c r="G186" t="str">
        <f t="shared" si="12"/>
        <v>0517</v>
      </c>
      <c r="H186" s="11" t="str">
        <f t="shared" si="13"/>
        <v>051701800100</v>
      </c>
    </row>
    <row r="187" spans="1:8" x14ac:dyDescent="0.25">
      <c r="A187" s="7">
        <f>IF(E187=3,1+COUNTIF(A$2:A186,"&lt;&gt;0"),0)</f>
        <v>148</v>
      </c>
      <c r="B187" s="8">
        <f t="shared" si="14"/>
        <v>185</v>
      </c>
      <c r="C187" s="9" t="s">
        <v>345</v>
      </c>
      <c r="D187" s="9" t="s">
        <v>346</v>
      </c>
      <c r="E187" s="8">
        <f t="shared" si="10"/>
        <v>3</v>
      </c>
      <c r="F187" t="str">
        <f t="shared" si="11"/>
        <v>05</v>
      </c>
      <c r="G187" t="str">
        <f t="shared" si="12"/>
        <v>0517</v>
      </c>
      <c r="H187" s="11" t="str">
        <f t="shared" si="13"/>
        <v>051702100100</v>
      </c>
    </row>
    <row r="188" spans="1:8" x14ac:dyDescent="0.25">
      <c r="A188" s="7">
        <f>IF(E188=3,1+COUNTIF(A$2:A187,"&lt;&gt;0"),0)</f>
        <v>149</v>
      </c>
      <c r="B188" s="8">
        <f t="shared" si="14"/>
        <v>186</v>
      </c>
      <c r="C188" s="9" t="s">
        <v>347</v>
      </c>
      <c r="D188" s="9" t="s">
        <v>348</v>
      </c>
      <c r="E188" s="8">
        <f t="shared" si="10"/>
        <v>3</v>
      </c>
      <c r="F188" t="str">
        <f t="shared" si="11"/>
        <v>05</v>
      </c>
      <c r="G188" t="str">
        <f t="shared" si="12"/>
        <v>0517</v>
      </c>
      <c r="H188" s="11" t="str">
        <f t="shared" si="13"/>
        <v>051702100200</v>
      </c>
    </row>
    <row r="189" spans="1:8" x14ac:dyDescent="0.25">
      <c r="A189" s="7">
        <f>IF(E189=3,1+COUNTIF(A$2:A188,"&lt;&gt;0"),0)</f>
        <v>150</v>
      </c>
      <c r="B189" s="8">
        <f t="shared" si="14"/>
        <v>187</v>
      </c>
      <c r="C189" s="9" t="s">
        <v>349</v>
      </c>
      <c r="D189" s="9" t="s">
        <v>350</v>
      </c>
      <c r="E189" s="8">
        <f t="shared" si="10"/>
        <v>3</v>
      </c>
      <c r="F189" t="str">
        <f t="shared" si="11"/>
        <v>05</v>
      </c>
      <c r="G189" t="str">
        <f t="shared" si="12"/>
        <v>0517</v>
      </c>
      <c r="H189" s="11" t="str">
        <f t="shared" si="13"/>
        <v>051702100300</v>
      </c>
    </row>
    <row r="190" spans="1:8" x14ac:dyDescent="0.25">
      <c r="A190" s="7">
        <f>IF(E190=3,1+COUNTIF(A$2:A189,"&lt;&gt;0"),0)</f>
        <v>151</v>
      </c>
      <c r="B190" s="8">
        <f t="shared" si="14"/>
        <v>188</v>
      </c>
      <c r="C190" s="9" t="s">
        <v>351</v>
      </c>
      <c r="D190" s="9" t="s">
        <v>352</v>
      </c>
      <c r="E190" s="8">
        <f t="shared" si="10"/>
        <v>3</v>
      </c>
      <c r="F190" t="str">
        <f t="shared" si="11"/>
        <v>05</v>
      </c>
      <c r="G190" t="str">
        <f t="shared" si="12"/>
        <v>0517</v>
      </c>
      <c r="H190" s="11" t="str">
        <f t="shared" si="13"/>
        <v>051705400100</v>
      </c>
    </row>
    <row r="191" spans="1:8" x14ac:dyDescent="0.25">
      <c r="A191" s="7">
        <f>IF(E191=3,1+COUNTIF(A$2:A190,"&lt;&gt;0"),0)</f>
        <v>152</v>
      </c>
      <c r="B191" s="8">
        <f t="shared" si="14"/>
        <v>189</v>
      </c>
      <c r="C191" s="9" t="s">
        <v>353</v>
      </c>
      <c r="D191" s="9" t="s">
        <v>354</v>
      </c>
      <c r="E191" s="8">
        <f t="shared" si="10"/>
        <v>3</v>
      </c>
      <c r="F191" t="str">
        <f t="shared" si="11"/>
        <v>05</v>
      </c>
      <c r="G191" t="str">
        <f t="shared" si="12"/>
        <v>0517</v>
      </c>
      <c r="H191" s="11" t="str">
        <f t="shared" si="13"/>
        <v>051705400200</v>
      </c>
    </row>
    <row r="192" spans="1:8" x14ac:dyDescent="0.25">
      <c r="A192" s="7">
        <f>IF(E192=3,1+COUNTIF(A$2:A191,"&lt;&gt;0"),0)</f>
        <v>153</v>
      </c>
      <c r="B192" s="8">
        <f t="shared" si="14"/>
        <v>190</v>
      </c>
      <c r="C192" s="9" t="s">
        <v>355</v>
      </c>
      <c r="D192" s="9" t="s">
        <v>356</v>
      </c>
      <c r="E192" s="8">
        <f t="shared" si="10"/>
        <v>3</v>
      </c>
      <c r="F192" t="str">
        <f t="shared" si="11"/>
        <v>05</v>
      </c>
      <c r="G192" t="str">
        <f t="shared" si="12"/>
        <v>0517</v>
      </c>
      <c r="H192" s="11" t="str">
        <f t="shared" si="13"/>
        <v>051705400300</v>
      </c>
    </row>
    <row r="193" spans="1:8" x14ac:dyDescent="0.25">
      <c r="A193" s="7">
        <f>IF(E193=3,1+COUNTIF(A$2:A192,"&lt;&gt;0"),0)</f>
        <v>154</v>
      </c>
      <c r="B193" s="8">
        <f t="shared" si="14"/>
        <v>191</v>
      </c>
      <c r="C193" s="9" t="s">
        <v>357</v>
      </c>
      <c r="D193" s="9" t="s">
        <v>358</v>
      </c>
      <c r="E193" s="8">
        <f t="shared" si="10"/>
        <v>3</v>
      </c>
      <c r="F193" t="str">
        <f t="shared" si="11"/>
        <v>05</v>
      </c>
      <c r="G193" t="str">
        <f t="shared" si="12"/>
        <v>0517</v>
      </c>
      <c r="H193" s="11" t="str">
        <f t="shared" si="13"/>
        <v>051705400400</v>
      </c>
    </row>
    <row r="194" spans="1:8" x14ac:dyDescent="0.25">
      <c r="A194" s="7">
        <f>IF(E194=3,1+COUNTIF(A$2:A193,"&lt;&gt;0"),0)</f>
        <v>155</v>
      </c>
      <c r="B194" s="8">
        <f t="shared" si="14"/>
        <v>192</v>
      </c>
      <c r="C194" s="9" t="s">
        <v>359</v>
      </c>
      <c r="D194" s="9" t="s">
        <v>360</v>
      </c>
      <c r="E194" s="8">
        <f t="shared" si="10"/>
        <v>3</v>
      </c>
      <c r="F194" t="str">
        <f t="shared" si="11"/>
        <v>05</v>
      </c>
      <c r="G194" t="str">
        <f t="shared" si="12"/>
        <v>0517</v>
      </c>
      <c r="H194" s="11" t="str">
        <f t="shared" si="13"/>
        <v>051705400500</v>
      </c>
    </row>
    <row r="195" spans="1:8" x14ac:dyDescent="0.25">
      <c r="A195" s="7">
        <f>IF(E195=3,1+COUNTIF(A$2:A194,"&lt;&gt;0"),0)</f>
        <v>156</v>
      </c>
      <c r="B195" s="8">
        <f t="shared" si="14"/>
        <v>193</v>
      </c>
      <c r="C195" s="9" t="s">
        <v>361</v>
      </c>
      <c r="D195" s="9" t="s">
        <v>362</v>
      </c>
      <c r="E195" s="8">
        <f t="shared" ref="E195:E258" si="15">IFERROR(IF(MID(C195,3,2)*1&gt;0,IF(MID(C195,5,3)*1&gt;0,3,2),1),"")</f>
        <v>3</v>
      </c>
      <c r="F195" t="str">
        <f t="shared" ref="F195:F258" si="16">MID(C195,1,2)</f>
        <v>05</v>
      </c>
      <c r="G195" t="str">
        <f t="shared" ref="G195:G258" si="17">MID(C195,1,4)</f>
        <v>0517</v>
      </c>
      <c r="H195" s="11" t="str">
        <f t="shared" ref="H195:H258" si="18">+C195</f>
        <v>051705400600</v>
      </c>
    </row>
    <row r="196" spans="1:8" x14ac:dyDescent="0.25">
      <c r="A196" s="7">
        <f>IF(E196=3,1+COUNTIF(A$2:A195,"&lt;&gt;0"),0)</f>
        <v>157</v>
      </c>
      <c r="B196" s="8">
        <f t="shared" ref="B196:B259" si="19">ROW(B196)-2</f>
        <v>194</v>
      </c>
      <c r="C196" s="9" t="s">
        <v>363</v>
      </c>
      <c r="D196" s="9" t="s">
        <v>364</v>
      </c>
      <c r="E196" s="8">
        <f t="shared" si="15"/>
        <v>3</v>
      </c>
      <c r="F196" t="str">
        <f t="shared" si="16"/>
        <v>05</v>
      </c>
      <c r="G196" t="str">
        <f t="shared" si="17"/>
        <v>0517</v>
      </c>
      <c r="H196" s="11" t="str">
        <f t="shared" si="18"/>
        <v>051705400700</v>
      </c>
    </row>
    <row r="197" spans="1:8" x14ac:dyDescent="0.25">
      <c r="A197" s="7">
        <f>IF(E197=3,1+COUNTIF(A$2:A196,"&lt;&gt;0"),0)</f>
        <v>158</v>
      </c>
      <c r="B197" s="8">
        <f t="shared" si="19"/>
        <v>195</v>
      </c>
      <c r="C197" s="9" t="s">
        <v>365</v>
      </c>
      <c r="D197" s="9" t="s">
        <v>366</v>
      </c>
      <c r="E197" s="8">
        <f t="shared" si="15"/>
        <v>3</v>
      </c>
      <c r="F197" t="str">
        <f t="shared" si="16"/>
        <v>05</v>
      </c>
      <c r="G197" t="str">
        <f t="shared" si="17"/>
        <v>0517</v>
      </c>
      <c r="H197" s="11" t="str">
        <f t="shared" si="18"/>
        <v>051705400800</v>
      </c>
    </row>
    <row r="198" spans="1:8" x14ac:dyDescent="0.25">
      <c r="A198" s="7">
        <f>IF(E198=3,1+COUNTIF(A$2:A197,"&lt;&gt;0"),0)</f>
        <v>159</v>
      </c>
      <c r="B198" s="8">
        <f t="shared" si="19"/>
        <v>196</v>
      </c>
      <c r="C198" s="9" t="s">
        <v>367</v>
      </c>
      <c r="D198" s="9" t="s">
        <v>368</v>
      </c>
      <c r="E198" s="8">
        <f t="shared" si="15"/>
        <v>3</v>
      </c>
      <c r="F198" t="str">
        <f t="shared" si="16"/>
        <v>05</v>
      </c>
      <c r="G198" t="str">
        <f t="shared" si="17"/>
        <v>0517</v>
      </c>
      <c r="H198" s="11" t="str">
        <f t="shared" si="18"/>
        <v>051705400900</v>
      </c>
    </row>
    <row r="199" spans="1:8" x14ac:dyDescent="0.25">
      <c r="A199" s="7">
        <f>IF(E199=3,1+COUNTIF(A$2:A198,"&lt;&gt;0"),0)</f>
        <v>160</v>
      </c>
      <c r="B199" s="8">
        <f t="shared" si="19"/>
        <v>197</v>
      </c>
      <c r="C199" s="9" t="s">
        <v>369</v>
      </c>
      <c r="D199" s="9" t="s">
        <v>370</v>
      </c>
      <c r="E199" s="8">
        <f t="shared" si="15"/>
        <v>3</v>
      </c>
      <c r="F199" t="str">
        <f t="shared" si="16"/>
        <v>05</v>
      </c>
      <c r="G199" t="str">
        <f t="shared" si="17"/>
        <v>0517</v>
      </c>
      <c r="H199" s="11" t="str">
        <f t="shared" si="18"/>
        <v>051705401000</v>
      </c>
    </row>
    <row r="200" spans="1:8" x14ac:dyDescent="0.25">
      <c r="A200" s="7">
        <f>IF(E200=3,1+COUNTIF(A$2:A199,"&lt;&gt;0"),0)</f>
        <v>161</v>
      </c>
      <c r="B200" s="8">
        <f t="shared" si="19"/>
        <v>198</v>
      </c>
      <c r="C200" s="9" t="s">
        <v>371</v>
      </c>
      <c r="D200" s="9" t="s">
        <v>372</v>
      </c>
      <c r="E200" s="8">
        <f t="shared" si="15"/>
        <v>3</v>
      </c>
      <c r="F200" t="str">
        <f t="shared" si="16"/>
        <v>05</v>
      </c>
      <c r="G200" t="str">
        <f t="shared" si="17"/>
        <v>0517</v>
      </c>
      <c r="H200" s="11" t="str">
        <f t="shared" si="18"/>
        <v>051705500100</v>
      </c>
    </row>
    <row r="201" spans="1:8" x14ac:dyDescent="0.25">
      <c r="A201" s="7">
        <f>IF(E201=3,1+COUNTIF(A$2:A200,"&lt;&gt;0"),0)</f>
        <v>162</v>
      </c>
      <c r="B201" s="8">
        <f t="shared" si="19"/>
        <v>199</v>
      </c>
      <c r="C201" s="9" t="s">
        <v>373</v>
      </c>
      <c r="D201" s="9" t="s">
        <v>374</v>
      </c>
      <c r="E201" s="8">
        <f t="shared" si="15"/>
        <v>3</v>
      </c>
      <c r="F201" t="str">
        <f t="shared" si="16"/>
        <v>05</v>
      </c>
      <c r="G201" t="str">
        <f t="shared" si="17"/>
        <v>0517</v>
      </c>
      <c r="H201" s="11" t="str">
        <f t="shared" si="18"/>
        <v>051705600100</v>
      </c>
    </row>
    <row r="202" spans="1:8" x14ac:dyDescent="0.25">
      <c r="A202" s="7">
        <f>IF(E202=3,1+COUNTIF(A$2:A201,"&lt;&gt;0"),0)</f>
        <v>0</v>
      </c>
      <c r="B202" s="8">
        <f t="shared" si="19"/>
        <v>200</v>
      </c>
      <c r="C202" s="9" t="s">
        <v>375</v>
      </c>
      <c r="D202" s="9" t="s">
        <v>376</v>
      </c>
      <c r="E202" s="8">
        <f t="shared" si="15"/>
        <v>2</v>
      </c>
      <c r="F202" t="str">
        <f t="shared" si="16"/>
        <v>05</v>
      </c>
      <c r="G202" t="str">
        <f t="shared" si="17"/>
        <v>0521</v>
      </c>
      <c r="H202" s="11" t="str">
        <f t="shared" si="18"/>
        <v>052100000000</v>
      </c>
    </row>
    <row r="203" spans="1:8" x14ac:dyDescent="0.25">
      <c r="A203" s="7">
        <f>IF(E203=3,1+COUNTIF(A$2:A202,"&lt;&gt;0"),0)</f>
        <v>163</v>
      </c>
      <c r="B203" s="8">
        <f t="shared" si="19"/>
        <v>201</v>
      </c>
      <c r="C203" s="9" t="s">
        <v>377</v>
      </c>
      <c r="D203" s="9" t="s">
        <v>376</v>
      </c>
      <c r="E203" s="8">
        <f t="shared" si="15"/>
        <v>3</v>
      </c>
      <c r="F203" t="str">
        <f t="shared" si="16"/>
        <v>05</v>
      </c>
      <c r="G203" t="str">
        <f t="shared" si="17"/>
        <v>0521</v>
      </c>
      <c r="H203" s="11" t="str">
        <f t="shared" si="18"/>
        <v>052100100100</v>
      </c>
    </row>
    <row r="204" spans="1:8" x14ac:dyDescent="0.25">
      <c r="A204" s="7">
        <f>IF(E204=3,1+COUNTIF(A$2:A203,"&lt;&gt;0"),0)</f>
        <v>164</v>
      </c>
      <c r="B204" s="8">
        <f t="shared" si="19"/>
        <v>202</v>
      </c>
      <c r="C204" s="9" t="s">
        <v>378</v>
      </c>
      <c r="D204" s="9" t="s">
        <v>379</v>
      </c>
      <c r="E204" s="8">
        <f t="shared" si="15"/>
        <v>3</v>
      </c>
      <c r="F204" t="str">
        <f t="shared" si="16"/>
        <v>05</v>
      </c>
      <c r="G204" t="str">
        <f t="shared" si="17"/>
        <v>0521</v>
      </c>
      <c r="H204" s="11" t="str">
        <f t="shared" si="18"/>
        <v>052100100200</v>
      </c>
    </row>
    <row r="205" spans="1:8" x14ac:dyDescent="0.25">
      <c r="A205" s="7">
        <f>IF(E205=3,1+COUNTIF(A$2:A204,"&lt;&gt;0"),0)</f>
        <v>165</v>
      </c>
      <c r="B205" s="8">
        <f t="shared" si="19"/>
        <v>203</v>
      </c>
      <c r="C205" s="9" t="s">
        <v>380</v>
      </c>
      <c r="D205" s="9" t="s">
        <v>381</v>
      </c>
      <c r="E205" s="8">
        <f t="shared" si="15"/>
        <v>3</v>
      </c>
      <c r="F205" t="str">
        <f t="shared" si="16"/>
        <v>05</v>
      </c>
      <c r="G205" t="str">
        <f t="shared" si="17"/>
        <v>0521</v>
      </c>
      <c r="H205" s="11" t="str">
        <f t="shared" si="18"/>
        <v>052100200100</v>
      </c>
    </row>
    <row r="206" spans="1:8" x14ac:dyDescent="0.25">
      <c r="A206" s="7">
        <f>IF(E206=3,1+COUNTIF(A$2:A205,"&lt;&gt;0"),0)</f>
        <v>166</v>
      </c>
      <c r="B206" s="8">
        <f t="shared" si="19"/>
        <v>204</v>
      </c>
      <c r="C206" s="9" t="s">
        <v>382</v>
      </c>
      <c r="D206" s="9" t="s">
        <v>383</v>
      </c>
      <c r="E206" s="8">
        <f t="shared" si="15"/>
        <v>3</v>
      </c>
      <c r="F206" t="str">
        <f t="shared" si="16"/>
        <v>05</v>
      </c>
      <c r="G206" t="str">
        <f t="shared" si="17"/>
        <v>0521</v>
      </c>
      <c r="H206" s="11" t="str">
        <f t="shared" si="18"/>
        <v>052100300100</v>
      </c>
    </row>
    <row r="207" spans="1:8" x14ac:dyDescent="0.25">
      <c r="A207" s="7">
        <f>IF(E207=3,1+COUNTIF(A$2:A206,"&lt;&gt;0"),0)</f>
        <v>167</v>
      </c>
      <c r="B207" s="8">
        <f t="shared" si="19"/>
        <v>205</v>
      </c>
      <c r="C207" s="9" t="s">
        <v>384</v>
      </c>
      <c r="D207" s="9" t="s">
        <v>385</v>
      </c>
      <c r="E207" s="8">
        <f t="shared" si="15"/>
        <v>3</v>
      </c>
      <c r="F207" t="str">
        <f t="shared" si="16"/>
        <v>05</v>
      </c>
      <c r="G207" t="str">
        <f t="shared" si="17"/>
        <v>0521</v>
      </c>
      <c r="H207" s="11" t="str">
        <f t="shared" si="18"/>
        <v>052102600100</v>
      </c>
    </row>
    <row r="208" spans="1:8" x14ac:dyDescent="0.25">
      <c r="A208" s="7">
        <f>IF(E208=3,1+COUNTIF(A$2:A207,"&lt;&gt;0"),0)</f>
        <v>168</v>
      </c>
      <c r="B208" s="8">
        <f t="shared" si="19"/>
        <v>206</v>
      </c>
      <c r="C208" s="9" t="s">
        <v>386</v>
      </c>
      <c r="D208" s="9" t="s">
        <v>387</v>
      </c>
      <c r="E208" s="8">
        <f t="shared" si="15"/>
        <v>3</v>
      </c>
      <c r="F208" t="str">
        <f t="shared" si="16"/>
        <v>05</v>
      </c>
      <c r="G208" t="str">
        <f t="shared" si="17"/>
        <v>0521</v>
      </c>
      <c r="H208" s="11" t="str">
        <f t="shared" si="18"/>
        <v>052110200100</v>
      </c>
    </row>
    <row r="209" spans="1:8" x14ac:dyDescent="0.25">
      <c r="A209" s="7">
        <f>IF(E209=3,1+COUNTIF(A$2:A208,"&lt;&gt;0"),0)</f>
        <v>169</v>
      </c>
      <c r="B209" s="8">
        <f t="shared" si="19"/>
        <v>207</v>
      </c>
      <c r="C209" s="9" t="s">
        <v>388</v>
      </c>
      <c r="D209" s="9" t="s">
        <v>389</v>
      </c>
      <c r="E209" s="8">
        <f t="shared" si="15"/>
        <v>3</v>
      </c>
      <c r="F209" t="str">
        <f t="shared" si="16"/>
        <v>05</v>
      </c>
      <c r="G209" t="str">
        <f t="shared" si="17"/>
        <v>0521</v>
      </c>
      <c r="H209" s="11" t="str">
        <f t="shared" si="18"/>
        <v>052110300100</v>
      </c>
    </row>
    <row r="210" spans="1:8" x14ac:dyDescent="0.25">
      <c r="A210" s="7">
        <f>IF(E210=3,1+COUNTIF(A$2:A209,"&lt;&gt;0"),0)</f>
        <v>170</v>
      </c>
      <c r="B210" s="8">
        <f t="shared" si="19"/>
        <v>208</v>
      </c>
      <c r="C210" s="9" t="s">
        <v>390</v>
      </c>
      <c r="D210" s="9" t="s">
        <v>391</v>
      </c>
      <c r="E210" s="8">
        <f t="shared" si="15"/>
        <v>3</v>
      </c>
      <c r="F210" t="str">
        <f t="shared" si="16"/>
        <v>05</v>
      </c>
      <c r="G210" t="str">
        <f t="shared" si="17"/>
        <v>0521</v>
      </c>
      <c r="H210" s="11" t="str">
        <f t="shared" si="18"/>
        <v>052110600100</v>
      </c>
    </row>
    <row r="211" spans="1:8" x14ac:dyDescent="0.25">
      <c r="A211" s="7">
        <f>IF(E211=3,1+COUNTIF(A$2:A210,"&lt;&gt;0"),0)</f>
        <v>171</v>
      </c>
      <c r="B211" s="8">
        <f t="shared" si="19"/>
        <v>209</v>
      </c>
      <c r="C211" s="9" t="s">
        <v>392</v>
      </c>
      <c r="D211" s="9" t="s">
        <v>393</v>
      </c>
      <c r="E211" s="8">
        <f t="shared" si="15"/>
        <v>3</v>
      </c>
      <c r="F211" t="str">
        <f t="shared" si="16"/>
        <v>05</v>
      </c>
      <c r="G211" t="str">
        <f t="shared" si="17"/>
        <v>0521</v>
      </c>
      <c r="H211" s="11" t="str">
        <f t="shared" si="18"/>
        <v>052111500100</v>
      </c>
    </row>
    <row r="212" spans="1:8" x14ac:dyDescent="0.25">
      <c r="A212" s="7">
        <f>IF(E212=3,1+COUNTIF(A$2:A211,"&lt;&gt;0"),0)</f>
        <v>172</v>
      </c>
      <c r="B212" s="8">
        <f t="shared" si="19"/>
        <v>210</v>
      </c>
      <c r="C212" s="9" t="s">
        <v>394</v>
      </c>
      <c r="D212" s="9" t="s">
        <v>395</v>
      </c>
      <c r="E212" s="8">
        <f t="shared" si="15"/>
        <v>3</v>
      </c>
      <c r="F212" t="str">
        <f t="shared" si="16"/>
        <v>05</v>
      </c>
      <c r="G212" t="str">
        <f t="shared" si="17"/>
        <v>0521</v>
      </c>
      <c r="H212" s="11" t="str">
        <f t="shared" si="18"/>
        <v>052111600100</v>
      </c>
    </row>
    <row r="213" spans="1:8" x14ac:dyDescent="0.25">
      <c r="A213" s="7">
        <f>IF(E213=3,1+COUNTIF(A$2:A212,"&lt;&gt;0"),0)</f>
        <v>173</v>
      </c>
      <c r="B213" s="8">
        <f t="shared" si="19"/>
        <v>211</v>
      </c>
      <c r="C213" s="9" t="s">
        <v>396</v>
      </c>
      <c r="D213" s="9" t="s">
        <v>397</v>
      </c>
      <c r="E213" s="8">
        <f t="shared" si="15"/>
        <v>3</v>
      </c>
      <c r="F213" t="str">
        <f t="shared" si="16"/>
        <v>05</v>
      </c>
      <c r="G213" t="str">
        <f t="shared" si="17"/>
        <v>0521</v>
      </c>
      <c r="H213" s="11" t="str">
        <f t="shared" si="18"/>
        <v>052111700100</v>
      </c>
    </row>
    <row r="214" spans="1:8" x14ac:dyDescent="0.25">
      <c r="A214" s="7">
        <f>IF(E214=3,1+COUNTIF(A$2:A213,"&lt;&gt;0"),0)</f>
        <v>0</v>
      </c>
      <c r="B214" s="8">
        <f t="shared" si="19"/>
        <v>212</v>
      </c>
      <c r="C214" s="9" t="s">
        <v>398</v>
      </c>
      <c r="D214" s="9" t="s">
        <v>399</v>
      </c>
      <c r="E214" s="8">
        <f t="shared" si="15"/>
        <v>2</v>
      </c>
      <c r="F214" t="str">
        <f t="shared" si="16"/>
        <v>05</v>
      </c>
      <c r="G214" t="str">
        <f t="shared" si="17"/>
        <v>0535</v>
      </c>
      <c r="H214" s="11" t="str">
        <f t="shared" si="18"/>
        <v>053500000000</v>
      </c>
    </row>
    <row r="215" spans="1:8" x14ac:dyDescent="0.25">
      <c r="A215" s="7">
        <f>IF(E215=3,1+COUNTIF(A$2:A214,"&lt;&gt;0"),0)</f>
        <v>174</v>
      </c>
      <c r="B215" s="8">
        <f t="shared" si="19"/>
        <v>213</v>
      </c>
      <c r="C215" s="9" t="s">
        <v>400</v>
      </c>
      <c r="D215" s="9" t="s">
        <v>399</v>
      </c>
      <c r="E215" s="8">
        <f t="shared" si="15"/>
        <v>3</v>
      </c>
      <c r="F215" t="str">
        <f t="shared" si="16"/>
        <v>05</v>
      </c>
      <c r="G215" t="str">
        <f t="shared" si="17"/>
        <v>0535</v>
      </c>
      <c r="H215" s="11" t="str">
        <f t="shared" si="18"/>
        <v>053500100100</v>
      </c>
    </row>
    <row r="216" spans="1:8" x14ac:dyDescent="0.25">
      <c r="A216" s="7">
        <f>IF(E216=3,1+COUNTIF(A$2:A215,"&lt;&gt;0"),0)</f>
        <v>175</v>
      </c>
      <c r="B216" s="8">
        <f t="shared" si="19"/>
        <v>214</v>
      </c>
      <c r="C216" s="9" t="s">
        <v>401</v>
      </c>
      <c r="D216" s="9" t="s">
        <v>402</v>
      </c>
      <c r="E216" s="8">
        <f t="shared" si="15"/>
        <v>3</v>
      </c>
      <c r="F216" t="str">
        <f t="shared" si="16"/>
        <v>05</v>
      </c>
      <c r="G216" t="str">
        <f t="shared" si="17"/>
        <v>0535</v>
      </c>
      <c r="H216" s="11" t="str">
        <f t="shared" si="18"/>
        <v>053500100200</v>
      </c>
    </row>
    <row r="217" spans="1:8" x14ac:dyDescent="0.25">
      <c r="A217" s="7">
        <f>IF(E217=3,1+COUNTIF(A$2:A216,"&lt;&gt;0"),0)</f>
        <v>176</v>
      </c>
      <c r="B217" s="8">
        <f t="shared" si="19"/>
        <v>215</v>
      </c>
      <c r="C217" s="9" t="s">
        <v>403</v>
      </c>
      <c r="D217" s="9" t="s">
        <v>404</v>
      </c>
      <c r="E217" s="8">
        <f t="shared" si="15"/>
        <v>3</v>
      </c>
      <c r="F217" t="str">
        <f t="shared" si="16"/>
        <v>05</v>
      </c>
      <c r="G217" t="str">
        <f t="shared" si="17"/>
        <v>0535</v>
      </c>
      <c r="H217" s="11" t="str">
        <f t="shared" si="18"/>
        <v>053501600100</v>
      </c>
    </row>
    <row r="218" spans="1:8" x14ac:dyDescent="0.25">
      <c r="A218" s="7">
        <f>IF(E218=3,1+COUNTIF(A$2:A217,"&lt;&gt;0"),0)</f>
        <v>177</v>
      </c>
      <c r="B218" s="8">
        <f t="shared" si="19"/>
        <v>216</v>
      </c>
      <c r="C218" s="9" t="s">
        <v>405</v>
      </c>
      <c r="D218" s="9" t="s">
        <v>406</v>
      </c>
      <c r="E218" s="8">
        <f t="shared" si="15"/>
        <v>3</v>
      </c>
      <c r="F218" t="str">
        <f t="shared" si="16"/>
        <v>05</v>
      </c>
      <c r="G218" t="str">
        <f t="shared" si="17"/>
        <v>0535</v>
      </c>
      <c r="H218" s="11" t="str">
        <f t="shared" si="18"/>
        <v>053505300100</v>
      </c>
    </row>
    <row r="219" spans="1:8" x14ac:dyDescent="0.25">
      <c r="A219" s="7">
        <f>IF(E219=3,1+COUNTIF(A$2:A218,"&lt;&gt;0"),0)</f>
        <v>0</v>
      </c>
      <c r="B219" s="8">
        <f t="shared" si="19"/>
        <v>217</v>
      </c>
      <c r="C219" s="9" t="s">
        <v>407</v>
      </c>
      <c r="D219" s="9" t="s">
        <v>408</v>
      </c>
      <c r="E219" s="8">
        <f t="shared" si="15"/>
        <v>2</v>
      </c>
      <c r="F219" t="str">
        <f t="shared" si="16"/>
        <v>05</v>
      </c>
      <c r="G219" t="str">
        <f t="shared" si="17"/>
        <v>0539</v>
      </c>
      <c r="H219" s="11" t="str">
        <f t="shared" si="18"/>
        <v>053900000000</v>
      </c>
    </row>
    <row r="220" spans="1:8" x14ac:dyDescent="0.25">
      <c r="A220" s="7">
        <f>IF(E220=3,1+COUNTIF(A$2:A219,"&lt;&gt;0"),0)</f>
        <v>178</v>
      </c>
      <c r="B220" s="8">
        <f t="shared" si="19"/>
        <v>218</v>
      </c>
      <c r="C220" s="9" t="s">
        <v>409</v>
      </c>
      <c r="D220" s="9" t="s">
        <v>408</v>
      </c>
      <c r="E220" s="8">
        <f t="shared" si="15"/>
        <v>3</v>
      </c>
      <c r="F220" t="str">
        <f t="shared" si="16"/>
        <v>05</v>
      </c>
      <c r="G220" t="str">
        <f t="shared" si="17"/>
        <v>0539</v>
      </c>
      <c r="H220" s="11" t="str">
        <f t="shared" si="18"/>
        <v>053905100100</v>
      </c>
    </row>
    <row r="221" spans="1:8" x14ac:dyDescent="0.25">
      <c r="A221" s="7">
        <f>IF(E221=3,1+COUNTIF(A$2:A220,"&lt;&gt;0"),0)</f>
        <v>179</v>
      </c>
      <c r="B221" s="8">
        <f t="shared" si="19"/>
        <v>219</v>
      </c>
      <c r="C221" s="9" t="s">
        <v>410</v>
      </c>
      <c r="D221" s="9" t="s">
        <v>411</v>
      </c>
      <c r="E221" s="8">
        <f t="shared" si="15"/>
        <v>3</v>
      </c>
      <c r="F221" t="str">
        <f t="shared" si="16"/>
        <v>05</v>
      </c>
      <c r="G221" t="str">
        <f t="shared" si="17"/>
        <v>0539</v>
      </c>
      <c r="H221" s="11" t="str">
        <f t="shared" si="18"/>
        <v>053905300100</v>
      </c>
    </row>
    <row r="222" spans="1:8" x14ac:dyDescent="0.25">
      <c r="A222" s="7">
        <f>IF(E222=3,1+COUNTIF(A$2:A221,"&lt;&gt;0"),0)</f>
        <v>0</v>
      </c>
      <c r="B222" s="8">
        <f t="shared" si="19"/>
        <v>220</v>
      </c>
      <c r="C222" s="9" t="s">
        <v>412</v>
      </c>
      <c r="D222" s="9" t="s">
        <v>413</v>
      </c>
      <c r="E222" s="8">
        <f t="shared" si="15"/>
        <v>2</v>
      </c>
      <c r="F222" t="str">
        <f t="shared" si="16"/>
        <v>05</v>
      </c>
      <c r="G222" t="str">
        <f t="shared" si="17"/>
        <v>0552</v>
      </c>
      <c r="H222" s="11" t="str">
        <f t="shared" si="18"/>
        <v>055200000000</v>
      </c>
    </row>
    <row r="223" spans="1:8" x14ac:dyDescent="0.25">
      <c r="A223" s="7">
        <f>IF(E223=3,1+COUNTIF(A$2:A222,"&lt;&gt;0"),0)</f>
        <v>180</v>
      </c>
      <c r="B223" s="8">
        <f t="shared" si="19"/>
        <v>221</v>
      </c>
      <c r="C223" s="9" t="s">
        <v>414</v>
      </c>
      <c r="D223" s="9" t="s">
        <v>413</v>
      </c>
      <c r="E223" s="8">
        <f t="shared" si="15"/>
        <v>3</v>
      </c>
      <c r="F223" t="str">
        <f t="shared" si="16"/>
        <v>05</v>
      </c>
      <c r="G223" t="str">
        <f t="shared" si="17"/>
        <v>0552</v>
      </c>
      <c r="H223" s="11" t="str">
        <f t="shared" si="18"/>
        <v>055200100100</v>
      </c>
    </row>
    <row r="224" spans="1:8" x14ac:dyDescent="0.25">
      <c r="A224" s="7">
        <f>IF(E224=3,1+COUNTIF(A$2:A223,"&lt;&gt;0"),0)</f>
        <v>181</v>
      </c>
      <c r="B224" s="8">
        <f t="shared" si="19"/>
        <v>222</v>
      </c>
      <c r="C224" s="9" t="s">
        <v>415</v>
      </c>
      <c r="D224" s="9" t="s">
        <v>416</v>
      </c>
      <c r="E224" s="8">
        <f t="shared" si="15"/>
        <v>3</v>
      </c>
      <c r="F224" t="str">
        <f t="shared" si="16"/>
        <v>05</v>
      </c>
      <c r="G224" t="str">
        <f t="shared" si="17"/>
        <v>0552</v>
      </c>
      <c r="H224" s="11" t="str">
        <f t="shared" si="18"/>
        <v>055200100200</v>
      </c>
    </row>
    <row r="225" spans="1:8" x14ac:dyDescent="0.25">
      <c r="A225" s="7">
        <f>IF(E225=3,1+COUNTIF(A$2:A224,"&lt;&gt;0"),0)</f>
        <v>182</v>
      </c>
      <c r="B225" s="8">
        <f t="shared" si="19"/>
        <v>223</v>
      </c>
      <c r="C225" s="9" t="s">
        <v>417</v>
      </c>
      <c r="D225" s="9" t="s">
        <v>418</v>
      </c>
      <c r="E225" s="8">
        <f t="shared" si="15"/>
        <v>3</v>
      </c>
      <c r="F225" t="str">
        <f t="shared" si="16"/>
        <v>05</v>
      </c>
      <c r="G225" t="str">
        <f t="shared" si="17"/>
        <v>0552</v>
      </c>
      <c r="H225" s="11" t="str">
        <f t="shared" si="18"/>
        <v>055200200100</v>
      </c>
    </row>
    <row r="226" spans="1:8" x14ac:dyDescent="0.25">
      <c r="A226" s="7">
        <f>IF(E226=3,1+COUNTIF(A$2:A225,"&lt;&gt;0"),0)</f>
        <v>0</v>
      </c>
      <c r="B226" s="8">
        <f t="shared" si="19"/>
        <v>224</v>
      </c>
      <c r="C226" s="9"/>
      <c r="D226" s="9"/>
      <c r="E226" s="8" t="str">
        <f t="shared" si="15"/>
        <v/>
      </c>
      <c r="F226" t="str">
        <f t="shared" si="16"/>
        <v/>
      </c>
      <c r="G226" t="str">
        <f t="shared" si="17"/>
        <v/>
      </c>
      <c r="H226" s="11">
        <f t="shared" si="18"/>
        <v>0</v>
      </c>
    </row>
    <row r="227" spans="1:8" x14ac:dyDescent="0.25">
      <c r="A227" s="7">
        <f>IF(E227=3,1+COUNTIF(A$2:A226,"&lt;&gt;0"),0)</f>
        <v>0</v>
      </c>
      <c r="B227" s="8">
        <f t="shared" si="19"/>
        <v>225</v>
      </c>
      <c r="C227" s="9"/>
      <c r="D227" s="9"/>
      <c r="E227" s="8" t="str">
        <f t="shared" si="15"/>
        <v/>
      </c>
      <c r="F227" t="str">
        <f t="shared" si="16"/>
        <v/>
      </c>
      <c r="G227" t="str">
        <f t="shared" si="17"/>
        <v/>
      </c>
      <c r="H227" s="11">
        <f t="shared" si="18"/>
        <v>0</v>
      </c>
    </row>
    <row r="228" spans="1:8" x14ac:dyDescent="0.25">
      <c r="A228" s="7">
        <f>IF(E228=3,1+COUNTIF(A$2:A227,"&lt;&gt;0"),0)</f>
        <v>0</v>
      </c>
      <c r="B228" s="8">
        <f t="shared" si="19"/>
        <v>226</v>
      </c>
      <c r="C228" s="9"/>
      <c r="D228" s="9"/>
      <c r="E228" s="8" t="str">
        <f t="shared" si="15"/>
        <v/>
      </c>
      <c r="F228" t="str">
        <f t="shared" si="16"/>
        <v/>
      </c>
      <c r="G228" t="str">
        <f t="shared" si="17"/>
        <v/>
      </c>
      <c r="H228" s="11">
        <f t="shared" si="18"/>
        <v>0</v>
      </c>
    </row>
    <row r="229" spans="1:8" x14ac:dyDescent="0.25">
      <c r="A229" s="7">
        <f>IF(E229=3,1+COUNTIF(A$2:A228,"&lt;&gt;0"),0)</f>
        <v>0</v>
      </c>
      <c r="B229" s="8">
        <f t="shared" si="19"/>
        <v>227</v>
      </c>
      <c r="C229" s="9"/>
      <c r="D229" s="9"/>
      <c r="E229" s="8" t="str">
        <f t="shared" si="15"/>
        <v/>
      </c>
      <c r="F229" t="str">
        <f t="shared" si="16"/>
        <v/>
      </c>
      <c r="G229" t="str">
        <f t="shared" si="17"/>
        <v/>
      </c>
      <c r="H229" s="11">
        <f t="shared" si="18"/>
        <v>0</v>
      </c>
    </row>
    <row r="230" spans="1:8" x14ac:dyDescent="0.25">
      <c r="A230" s="7">
        <f>IF(E230=3,1+COUNTIF(A$2:A229,"&lt;&gt;0"),0)</f>
        <v>0</v>
      </c>
      <c r="B230" s="8">
        <f t="shared" si="19"/>
        <v>228</v>
      </c>
      <c r="C230" s="9"/>
      <c r="D230" s="9"/>
      <c r="E230" s="8" t="str">
        <f t="shared" si="15"/>
        <v/>
      </c>
      <c r="F230" t="str">
        <f t="shared" si="16"/>
        <v/>
      </c>
      <c r="G230" t="str">
        <f t="shared" si="17"/>
        <v/>
      </c>
      <c r="H230" s="11">
        <f t="shared" si="18"/>
        <v>0</v>
      </c>
    </row>
    <row r="231" spans="1:8" x14ac:dyDescent="0.25">
      <c r="A231" s="7">
        <f>IF(E231=3,1+COUNTIF(A$2:A230,"&lt;&gt;0"),0)</f>
        <v>0</v>
      </c>
      <c r="B231" s="8">
        <f t="shared" si="19"/>
        <v>229</v>
      </c>
      <c r="C231" s="9"/>
      <c r="D231" s="9"/>
      <c r="E231" s="8" t="str">
        <f t="shared" si="15"/>
        <v/>
      </c>
      <c r="F231" t="str">
        <f t="shared" si="16"/>
        <v/>
      </c>
      <c r="G231" t="str">
        <f t="shared" si="17"/>
        <v/>
      </c>
      <c r="H231" s="11">
        <f t="shared" si="18"/>
        <v>0</v>
      </c>
    </row>
    <row r="232" spans="1:8" x14ac:dyDescent="0.25">
      <c r="A232" s="7">
        <f>IF(E232=3,1+COUNTIF(A$2:A231,"&lt;&gt;0"),0)</f>
        <v>0</v>
      </c>
      <c r="B232" s="8">
        <f t="shared" si="19"/>
        <v>230</v>
      </c>
      <c r="C232" s="9"/>
      <c r="D232" s="9"/>
      <c r="E232" s="8" t="str">
        <f t="shared" si="15"/>
        <v/>
      </c>
      <c r="F232" t="str">
        <f t="shared" si="16"/>
        <v/>
      </c>
      <c r="G232" t="str">
        <f t="shared" si="17"/>
        <v/>
      </c>
      <c r="H232" s="11">
        <f t="shared" si="18"/>
        <v>0</v>
      </c>
    </row>
    <row r="233" spans="1:8" x14ac:dyDescent="0.25">
      <c r="A233" s="7">
        <f>IF(E233=3,1+COUNTIF(A$2:A232,"&lt;&gt;0"),0)</f>
        <v>0</v>
      </c>
      <c r="B233" s="8">
        <f t="shared" si="19"/>
        <v>231</v>
      </c>
      <c r="C233" s="9"/>
      <c r="D233" s="9"/>
      <c r="E233" s="8" t="str">
        <f t="shared" si="15"/>
        <v/>
      </c>
      <c r="F233" t="str">
        <f t="shared" si="16"/>
        <v/>
      </c>
      <c r="G233" t="str">
        <f t="shared" si="17"/>
        <v/>
      </c>
      <c r="H233" s="11">
        <f t="shared" si="18"/>
        <v>0</v>
      </c>
    </row>
    <row r="234" spans="1:8" x14ac:dyDescent="0.25">
      <c r="A234" s="7">
        <f>IF(E234=3,1+COUNTIF(A$2:A233,"&lt;&gt;0"),0)</f>
        <v>0</v>
      </c>
      <c r="B234" s="8">
        <f t="shared" si="19"/>
        <v>232</v>
      </c>
      <c r="C234" s="9"/>
      <c r="D234" s="9"/>
      <c r="E234" s="8" t="str">
        <f t="shared" si="15"/>
        <v/>
      </c>
      <c r="F234" t="str">
        <f t="shared" si="16"/>
        <v/>
      </c>
      <c r="G234" t="str">
        <f t="shared" si="17"/>
        <v/>
      </c>
      <c r="H234" s="11">
        <f t="shared" si="18"/>
        <v>0</v>
      </c>
    </row>
    <row r="235" spans="1:8" x14ac:dyDescent="0.25">
      <c r="A235" s="7">
        <f>IF(E235=3,1+COUNTIF(A$2:A234,"&lt;&gt;0"),0)</f>
        <v>0</v>
      </c>
      <c r="B235" s="8">
        <f t="shared" si="19"/>
        <v>233</v>
      </c>
      <c r="C235" s="9"/>
      <c r="D235" s="9"/>
      <c r="E235" s="8" t="str">
        <f t="shared" si="15"/>
        <v/>
      </c>
      <c r="F235" t="str">
        <f t="shared" si="16"/>
        <v/>
      </c>
      <c r="G235" t="str">
        <f t="shared" si="17"/>
        <v/>
      </c>
      <c r="H235" s="11">
        <f t="shared" si="18"/>
        <v>0</v>
      </c>
    </row>
    <row r="236" spans="1:8" x14ac:dyDescent="0.25">
      <c r="A236" s="7">
        <f>IF(E236=3,1+COUNTIF(A$2:A235,"&lt;&gt;0"),0)</f>
        <v>0</v>
      </c>
      <c r="B236" s="8">
        <f t="shared" si="19"/>
        <v>234</v>
      </c>
      <c r="C236" s="9"/>
      <c r="D236" s="9"/>
      <c r="E236" s="8" t="str">
        <f t="shared" si="15"/>
        <v/>
      </c>
      <c r="F236" t="str">
        <f t="shared" si="16"/>
        <v/>
      </c>
      <c r="G236" t="str">
        <f t="shared" si="17"/>
        <v/>
      </c>
      <c r="H236" s="11">
        <f t="shared" si="18"/>
        <v>0</v>
      </c>
    </row>
    <row r="237" spans="1:8" x14ac:dyDescent="0.25">
      <c r="A237" s="7">
        <f>IF(E237=3,1+COUNTIF(A$2:A236,"&lt;&gt;0"),0)</f>
        <v>0</v>
      </c>
      <c r="B237" s="8">
        <f t="shared" si="19"/>
        <v>235</v>
      </c>
      <c r="C237" s="9"/>
      <c r="D237" s="9"/>
      <c r="E237" s="8" t="str">
        <f t="shared" si="15"/>
        <v/>
      </c>
      <c r="F237" t="str">
        <f t="shared" si="16"/>
        <v/>
      </c>
      <c r="G237" t="str">
        <f t="shared" si="17"/>
        <v/>
      </c>
      <c r="H237" s="11">
        <f t="shared" si="18"/>
        <v>0</v>
      </c>
    </row>
    <row r="238" spans="1:8" x14ac:dyDescent="0.25">
      <c r="A238" s="7">
        <f>IF(E238=3,1+COUNTIF(A$2:A237,"&lt;&gt;0"),0)</f>
        <v>0</v>
      </c>
      <c r="B238" s="8">
        <f t="shared" si="19"/>
        <v>236</v>
      </c>
      <c r="C238" s="9"/>
      <c r="D238" s="9"/>
      <c r="E238" s="8" t="str">
        <f t="shared" si="15"/>
        <v/>
      </c>
      <c r="F238" t="str">
        <f t="shared" si="16"/>
        <v/>
      </c>
      <c r="G238" t="str">
        <f t="shared" si="17"/>
        <v/>
      </c>
      <c r="H238" s="11">
        <f t="shared" si="18"/>
        <v>0</v>
      </c>
    </row>
    <row r="239" spans="1:8" x14ac:dyDescent="0.25">
      <c r="A239" s="7">
        <f>IF(E239=3,1+COUNTIF(A$2:A238,"&lt;&gt;0"),0)</f>
        <v>0</v>
      </c>
      <c r="B239" s="8">
        <f t="shared" si="19"/>
        <v>237</v>
      </c>
      <c r="C239" s="9"/>
      <c r="D239" s="9"/>
      <c r="E239" s="8" t="str">
        <f t="shared" si="15"/>
        <v/>
      </c>
      <c r="F239" t="str">
        <f t="shared" si="16"/>
        <v/>
      </c>
      <c r="G239" t="str">
        <f t="shared" si="17"/>
        <v/>
      </c>
      <c r="H239" s="11">
        <f t="shared" si="18"/>
        <v>0</v>
      </c>
    </row>
    <row r="240" spans="1:8" x14ac:dyDescent="0.25">
      <c r="A240" s="7">
        <f>IF(E240=3,1+COUNTIF(A$2:A239,"&lt;&gt;0"),0)</f>
        <v>0</v>
      </c>
      <c r="B240" s="8">
        <f t="shared" si="19"/>
        <v>238</v>
      </c>
      <c r="C240" s="9"/>
      <c r="D240" s="9"/>
      <c r="E240" s="8" t="str">
        <f t="shared" si="15"/>
        <v/>
      </c>
      <c r="F240" t="str">
        <f t="shared" si="16"/>
        <v/>
      </c>
      <c r="G240" t="str">
        <f t="shared" si="17"/>
        <v/>
      </c>
      <c r="H240" s="11">
        <f t="shared" si="18"/>
        <v>0</v>
      </c>
    </row>
    <row r="241" spans="1:8" x14ac:dyDescent="0.25">
      <c r="A241" s="7">
        <f>IF(E241=3,1+COUNTIF(A$2:A240,"&lt;&gt;0"),0)</f>
        <v>0</v>
      </c>
      <c r="B241" s="8">
        <f t="shared" si="19"/>
        <v>239</v>
      </c>
      <c r="C241" s="9"/>
      <c r="D241" s="9"/>
      <c r="E241" s="8" t="str">
        <f t="shared" si="15"/>
        <v/>
      </c>
      <c r="F241" t="str">
        <f t="shared" si="16"/>
        <v/>
      </c>
      <c r="G241" t="str">
        <f t="shared" si="17"/>
        <v/>
      </c>
      <c r="H241" s="11">
        <f t="shared" si="18"/>
        <v>0</v>
      </c>
    </row>
    <row r="242" spans="1:8" x14ac:dyDescent="0.25">
      <c r="A242" s="7">
        <f>IF(E242=3,1+COUNTIF(A$2:A241,"&lt;&gt;0"),0)</f>
        <v>0</v>
      </c>
      <c r="B242" s="8">
        <f t="shared" si="19"/>
        <v>240</v>
      </c>
      <c r="C242" s="9"/>
      <c r="D242" s="9"/>
      <c r="E242" s="8" t="str">
        <f t="shared" si="15"/>
        <v/>
      </c>
      <c r="F242" t="str">
        <f t="shared" si="16"/>
        <v/>
      </c>
      <c r="G242" t="str">
        <f t="shared" si="17"/>
        <v/>
      </c>
      <c r="H242" s="11">
        <f t="shared" si="18"/>
        <v>0</v>
      </c>
    </row>
    <row r="243" spans="1:8" x14ac:dyDescent="0.25">
      <c r="A243" s="7">
        <f>IF(E243=3,1+COUNTIF(A$2:A242,"&lt;&gt;0"),0)</f>
        <v>0</v>
      </c>
      <c r="B243" s="8">
        <f t="shared" si="19"/>
        <v>241</v>
      </c>
      <c r="C243" s="9"/>
      <c r="D243" s="9"/>
      <c r="E243" s="8" t="str">
        <f t="shared" si="15"/>
        <v/>
      </c>
      <c r="F243" t="str">
        <f t="shared" si="16"/>
        <v/>
      </c>
      <c r="G243" t="str">
        <f t="shared" si="17"/>
        <v/>
      </c>
      <c r="H243" s="11">
        <f t="shared" si="18"/>
        <v>0</v>
      </c>
    </row>
    <row r="244" spans="1:8" x14ac:dyDescent="0.25">
      <c r="A244" s="7">
        <f>IF(E244=3,1+COUNTIF(A$2:A243,"&lt;&gt;0"),0)</f>
        <v>0</v>
      </c>
      <c r="B244" s="8">
        <f t="shared" si="19"/>
        <v>242</v>
      </c>
      <c r="C244" s="9"/>
      <c r="D244" s="9"/>
      <c r="E244" s="8" t="str">
        <f t="shared" si="15"/>
        <v/>
      </c>
      <c r="F244" t="str">
        <f t="shared" si="16"/>
        <v/>
      </c>
      <c r="G244" t="str">
        <f t="shared" si="17"/>
        <v/>
      </c>
      <c r="H244" s="11">
        <f t="shared" si="18"/>
        <v>0</v>
      </c>
    </row>
    <row r="245" spans="1:8" x14ac:dyDescent="0.25">
      <c r="A245" s="7">
        <f>IF(E245=3,1+COUNTIF(A$2:A244,"&lt;&gt;0"),0)</f>
        <v>0</v>
      </c>
      <c r="B245" s="8">
        <f t="shared" si="19"/>
        <v>243</v>
      </c>
      <c r="C245" s="9"/>
      <c r="D245" s="9"/>
      <c r="E245" s="8" t="str">
        <f t="shared" si="15"/>
        <v/>
      </c>
      <c r="F245" t="str">
        <f t="shared" si="16"/>
        <v/>
      </c>
      <c r="G245" t="str">
        <f t="shared" si="17"/>
        <v/>
      </c>
      <c r="H245" s="11">
        <f t="shared" si="18"/>
        <v>0</v>
      </c>
    </row>
    <row r="246" spans="1:8" x14ac:dyDescent="0.25">
      <c r="A246" s="7">
        <f>IF(E246=3,1+COUNTIF(A$2:A245,"&lt;&gt;0"),0)</f>
        <v>0</v>
      </c>
      <c r="B246" s="8">
        <f t="shared" si="19"/>
        <v>244</v>
      </c>
      <c r="C246" s="9"/>
      <c r="D246" s="9"/>
      <c r="E246" s="8" t="str">
        <f t="shared" si="15"/>
        <v/>
      </c>
      <c r="F246" t="str">
        <f t="shared" si="16"/>
        <v/>
      </c>
      <c r="G246" t="str">
        <f t="shared" si="17"/>
        <v/>
      </c>
      <c r="H246" s="11">
        <f t="shared" si="18"/>
        <v>0</v>
      </c>
    </row>
    <row r="247" spans="1:8" x14ac:dyDescent="0.25">
      <c r="A247" s="7">
        <f>IF(E247=3,1+COUNTIF(A$2:A246,"&lt;&gt;0"),0)</f>
        <v>0</v>
      </c>
      <c r="B247" s="8">
        <f t="shared" si="19"/>
        <v>245</v>
      </c>
      <c r="C247" s="9"/>
      <c r="D247" s="9"/>
      <c r="E247" s="8" t="str">
        <f t="shared" si="15"/>
        <v/>
      </c>
      <c r="F247" t="str">
        <f t="shared" si="16"/>
        <v/>
      </c>
      <c r="G247" t="str">
        <f t="shared" si="17"/>
        <v/>
      </c>
      <c r="H247" s="11">
        <f t="shared" si="18"/>
        <v>0</v>
      </c>
    </row>
    <row r="248" spans="1:8" x14ac:dyDescent="0.25">
      <c r="A248" s="7">
        <f>IF(E248=3,1+COUNTIF(A$2:A247,"&lt;&gt;0"),0)</f>
        <v>0</v>
      </c>
      <c r="B248" s="8">
        <f t="shared" si="19"/>
        <v>246</v>
      </c>
      <c r="C248" s="9"/>
      <c r="D248" s="9"/>
      <c r="E248" s="8" t="str">
        <f t="shared" si="15"/>
        <v/>
      </c>
      <c r="F248" t="str">
        <f t="shared" si="16"/>
        <v/>
      </c>
      <c r="G248" t="str">
        <f t="shared" si="17"/>
        <v/>
      </c>
      <c r="H248" s="11">
        <f t="shared" si="18"/>
        <v>0</v>
      </c>
    </row>
    <row r="249" spans="1:8" x14ac:dyDescent="0.25">
      <c r="A249" s="7">
        <f>IF(E249=3,1+COUNTIF(A$2:A248,"&lt;&gt;0"),0)</f>
        <v>0</v>
      </c>
      <c r="B249" s="8">
        <f t="shared" si="19"/>
        <v>247</v>
      </c>
      <c r="C249" s="9"/>
      <c r="D249" s="9"/>
      <c r="E249" s="8" t="str">
        <f t="shared" si="15"/>
        <v/>
      </c>
      <c r="F249" t="str">
        <f t="shared" si="16"/>
        <v/>
      </c>
      <c r="G249" t="str">
        <f t="shared" si="17"/>
        <v/>
      </c>
      <c r="H249" s="11">
        <f t="shared" si="18"/>
        <v>0</v>
      </c>
    </row>
    <row r="250" spans="1:8" x14ac:dyDescent="0.25">
      <c r="A250" s="7">
        <f>IF(E250=3,1+COUNTIF(A$2:A249,"&lt;&gt;0"),0)</f>
        <v>0</v>
      </c>
      <c r="B250" s="8">
        <f t="shared" si="19"/>
        <v>248</v>
      </c>
      <c r="C250" s="9"/>
      <c r="D250" s="9"/>
      <c r="E250" s="8" t="str">
        <f t="shared" si="15"/>
        <v/>
      </c>
      <c r="F250" t="str">
        <f t="shared" si="16"/>
        <v/>
      </c>
      <c r="G250" t="str">
        <f t="shared" si="17"/>
        <v/>
      </c>
      <c r="H250" s="11">
        <f t="shared" si="18"/>
        <v>0</v>
      </c>
    </row>
    <row r="251" spans="1:8" x14ac:dyDescent="0.25">
      <c r="A251" s="7">
        <f>IF(E251=3,1+COUNTIF(A$2:A250,"&lt;&gt;0"),0)</f>
        <v>0</v>
      </c>
      <c r="B251" s="8">
        <f t="shared" si="19"/>
        <v>249</v>
      </c>
      <c r="C251" s="9"/>
      <c r="D251" s="9"/>
      <c r="E251" s="8" t="str">
        <f t="shared" si="15"/>
        <v/>
      </c>
      <c r="F251" t="str">
        <f t="shared" si="16"/>
        <v/>
      </c>
      <c r="G251" t="str">
        <f t="shared" si="17"/>
        <v/>
      </c>
      <c r="H251" s="11">
        <f t="shared" si="18"/>
        <v>0</v>
      </c>
    </row>
    <row r="252" spans="1:8" x14ac:dyDescent="0.25">
      <c r="A252" s="7">
        <f>IF(E252=3,1+COUNTIF(A$2:A251,"&lt;&gt;0"),0)</f>
        <v>0</v>
      </c>
      <c r="B252" s="8">
        <f t="shared" si="19"/>
        <v>250</v>
      </c>
      <c r="C252" s="9"/>
      <c r="D252" s="9"/>
      <c r="E252" s="8" t="str">
        <f t="shared" si="15"/>
        <v/>
      </c>
      <c r="F252" t="str">
        <f t="shared" si="16"/>
        <v/>
      </c>
      <c r="G252" t="str">
        <f t="shared" si="17"/>
        <v/>
      </c>
      <c r="H252" s="11">
        <f t="shared" si="18"/>
        <v>0</v>
      </c>
    </row>
    <row r="253" spans="1:8" x14ac:dyDescent="0.25">
      <c r="A253" s="7">
        <f>IF(E253=3,1+COUNTIF(A$2:A252,"&lt;&gt;0"),0)</f>
        <v>0</v>
      </c>
      <c r="B253" s="8">
        <f t="shared" si="19"/>
        <v>251</v>
      </c>
      <c r="C253" s="9"/>
      <c r="D253" s="9"/>
      <c r="E253" s="8" t="str">
        <f t="shared" si="15"/>
        <v/>
      </c>
      <c r="F253" t="str">
        <f t="shared" si="16"/>
        <v/>
      </c>
      <c r="G253" t="str">
        <f t="shared" si="17"/>
        <v/>
      </c>
      <c r="H253" s="11">
        <f t="shared" si="18"/>
        <v>0</v>
      </c>
    </row>
    <row r="254" spans="1:8" x14ac:dyDescent="0.25">
      <c r="A254" s="7">
        <f>IF(E254=3,1+COUNTIF(A$2:A253,"&lt;&gt;0"),0)</f>
        <v>0</v>
      </c>
      <c r="B254" s="8">
        <f t="shared" si="19"/>
        <v>252</v>
      </c>
      <c r="C254" s="9"/>
      <c r="D254" s="9"/>
      <c r="E254" s="8" t="str">
        <f t="shared" si="15"/>
        <v/>
      </c>
      <c r="F254" t="str">
        <f t="shared" si="16"/>
        <v/>
      </c>
      <c r="G254" t="str">
        <f t="shared" si="17"/>
        <v/>
      </c>
      <c r="H254" s="11">
        <f t="shared" si="18"/>
        <v>0</v>
      </c>
    </row>
    <row r="255" spans="1:8" x14ac:dyDescent="0.25">
      <c r="A255" s="7">
        <f>IF(E255=3,1+COUNTIF(A$2:A254,"&lt;&gt;0"),0)</f>
        <v>0</v>
      </c>
      <c r="B255" s="8">
        <f t="shared" si="19"/>
        <v>253</v>
      </c>
      <c r="C255" s="9"/>
      <c r="D255" s="9"/>
      <c r="E255" s="8" t="str">
        <f t="shared" si="15"/>
        <v/>
      </c>
      <c r="F255" t="str">
        <f t="shared" si="16"/>
        <v/>
      </c>
      <c r="G255" t="str">
        <f t="shared" si="17"/>
        <v/>
      </c>
      <c r="H255" s="11">
        <f t="shared" si="18"/>
        <v>0</v>
      </c>
    </row>
    <row r="256" spans="1:8" x14ac:dyDescent="0.25">
      <c r="A256" s="7">
        <f>IF(E256=3,1+COUNTIF(A$2:A255,"&lt;&gt;0"),0)</f>
        <v>0</v>
      </c>
      <c r="B256" s="8">
        <f t="shared" si="19"/>
        <v>254</v>
      </c>
      <c r="C256" s="9"/>
      <c r="D256" s="9"/>
      <c r="E256" s="8" t="str">
        <f t="shared" si="15"/>
        <v/>
      </c>
      <c r="F256" t="str">
        <f t="shared" si="16"/>
        <v/>
      </c>
      <c r="G256" t="str">
        <f t="shared" si="17"/>
        <v/>
      </c>
      <c r="H256" s="11">
        <f t="shared" si="18"/>
        <v>0</v>
      </c>
    </row>
    <row r="257" spans="1:8" x14ac:dyDescent="0.25">
      <c r="A257" s="7">
        <f>IF(E257=3,1+COUNTIF(A$2:A256,"&lt;&gt;0"),0)</f>
        <v>0</v>
      </c>
      <c r="B257" s="8">
        <f t="shared" si="19"/>
        <v>255</v>
      </c>
      <c r="C257" s="9"/>
      <c r="D257" s="9"/>
      <c r="E257" s="8" t="str">
        <f t="shared" si="15"/>
        <v/>
      </c>
      <c r="F257" t="str">
        <f t="shared" si="16"/>
        <v/>
      </c>
      <c r="G257" t="str">
        <f t="shared" si="17"/>
        <v/>
      </c>
      <c r="H257" s="11">
        <f t="shared" si="18"/>
        <v>0</v>
      </c>
    </row>
    <row r="258" spans="1:8" x14ac:dyDescent="0.25">
      <c r="A258" s="7">
        <f>IF(E258=3,1+COUNTIF(A$2:A257,"&lt;&gt;0"),0)</f>
        <v>0</v>
      </c>
      <c r="B258" s="8">
        <f t="shared" si="19"/>
        <v>256</v>
      </c>
      <c r="C258" s="9"/>
      <c r="D258" s="9"/>
      <c r="E258" s="8" t="str">
        <f t="shared" si="15"/>
        <v/>
      </c>
      <c r="F258" t="str">
        <f t="shared" si="16"/>
        <v/>
      </c>
      <c r="G258" t="str">
        <f t="shared" si="17"/>
        <v/>
      </c>
      <c r="H258" s="11">
        <f t="shared" si="18"/>
        <v>0</v>
      </c>
    </row>
    <row r="259" spans="1:8" x14ac:dyDescent="0.25">
      <c r="A259" s="7">
        <f>IF(E259=3,1+COUNTIF(A$2:A258,"&lt;&gt;0"),0)</f>
        <v>0</v>
      </c>
      <c r="B259" s="8">
        <f t="shared" si="19"/>
        <v>257</v>
      </c>
      <c r="C259" s="9"/>
      <c r="D259" s="9"/>
      <c r="E259" s="8" t="str">
        <f t="shared" ref="E259:E322" si="20">IFERROR(IF(MID(C259,3,2)*1&gt;0,IF(MID(C259,5,3)*1&gt;0,3,2),1),"")</f>
        <v/>
      </c>
      <c r="F259" t="str">
        <f t="shared" ref="F259:F322" si="21">MID(C259,1,2)</f>
        <v/>
      </c>
      <c r="G259" t="str">
        <f t="shared" ref="G259:G322" si="22">MID(C259,1,4)</f>
        <v/>
      </c>
      <c r="H259" s="11">
        <f t="shared" ref="H259:H322" si="23">+C259</f>
        <v>0</v>
      </c>
    </row>
    <row r="260" spans="1:8" x14ac:dyDescent="0.25">
      <c r="A260" s="7">
        <f>IF(E260=3,1+COUNTIF(A$2:A259,"&lt;&gt;0"),0)</f>
        <v>0</v>
      </c>
      <c r="B260" s="8">
        <f t="shared" ref="B260:B323" si="24">ROW(B260)-2</f>
        <v>258</v>
      </c>
      <c r="C260" s="9"/>
      <c r="D260" s="9"/>
      <c r="E260" s="8" t="str">
        <f t="shared" si="20"/>
        <v/>
      </c>
      <c r="F260" t="str">
        <f t="shared" si="21"/>
        <v/>
      </c>
      <c r="G260" t="str">
        <f t="shared" si="22"/>
        <v/>
      </c>
      <c r="H260" s="11">
        <f t="shared" si="23"/>
        <v>0</v>
      </c>
    </row>
    <row r="261" spans="1:8" x14ac:dyDescent="0.25">
      <c r="A261" s="7">
        <f>IF(E261=3,1+COUNTIF(A$2:A260,"&lt;&gt;0"),0)</f>
        <v>0</v>
      </c>
      <c r="B261" s="8">
        <f t="shared" si="24"/>
        <v>259</v>
      </c>
      <c r="C261" s="9"/>
      <c r="D261" s="9"/>
      <c r="E261" s="8" t="str">
        <f t="shared" si="20"/>
        <v/>
      </c>
      <c r="F261" t="str">
        <f t="shared" si="21"/>
        <v/>
      </c>
      <c r="G261" t="str">
        <f t="shared" si="22"/>
        <v/>
      </c>
      <c r="H261" s="11">
        <f t="shared" si="23"/>
        <v>0</v>
      </c>
    </row>
    <row r="262" spans="1:8" x14ac:dyDescent="0.25">
      <c r="A262" s="7">
        <f>IF(E262=3,1+COUNTIF(A$2:A261,"&lt;&gt;0"),0)</f>
        <v>0</v>
      </c>
      <c r="B262" s="8">
        <f t="shared" si="24"/>
        <v>260</v>
      </c>
      <c r="C262" s="9"/>
      <c r="D262" s="9"/>
      <c r="E262" s="8" t="str">
        <f t="shared" si="20"/>
        <v/>
      </c>
      <c r="F262" t="str">
        <f t="shared" si="21"/>
        <v/>
      </c>
      <c r="G262" t="str">
        <f t="shared" si="22"/>
        <v/>
      </c>
      <c r="H262" s="11">
        <f t="shared" si="23"/>
        <v>0</v>
      </c>
    </row>
    <row r="263" spans="1:8" x14ac:dyDescent="0.25">
      <c r="A263" s="7">
        <f>IF(E263=3,1+COUNTIF(A$2:A262,"&lt;&gt;0"),0)</f>
        <v>0</v>
      </c>
      <c r="B263" s="8">
        <f t="shared" si="24"/>
        <v>261</v>
      </c>
      <c r="C263" s="9"/>
      <c r="D263" s="9"/>
      <c r="E263" s="8" t="str">
        <f t="shared" si="20"/>
        <v/>
      </c>
      <c r="F263" t="str">
        <f t="shared" si="21"/>
        <v/>
      </c>
      <c r="G263" t="str">
        <f t="shared" si="22"/>
        <v/>
      </c>
      <c r="H263" s="11">
        <f t="shared" si="23"/>
        <v>0</v>
      </c>
    </row>
    <row r="264" spans="1:8" x14ac:dyDescent="0.25">
      <c r="A264" s="7">
        <f>IF(E264=3,1+COUNTIF(A$2:A263,"&lt;&gt;0"),0)</f>
        <v>0</v>
      </c>
      <c r="B264" s="8">
        <f t="shared" si="24"/>
        <v>262</v>
      </c>
      <c r="C264" s="9"/>
      <c r="D264" s="9"/>
      <c r="E264" s="8" t="str">
        <f t="shared" si="20"/>
        <v/>
      </c>
      <c r="F264" t="str">
        <f t="shared" si="21"/>
        <v/>
      </c>
      <c r="G264" t="str">
        <f t="shared" si="22"/>
        <v/>
      </c>
      <c r="H264" s="11">
        <f t="shared" si="23"/>
        <v>0</v>
      </c>
    </row>
    <row r="265" spans="1:8" x14ac:dyDescent="0.25">
      <c r="A265" s="7">
        <f>IF(E265=3,1+COUNTIF(A$2:A264,"&lt;&gt;0"),0)</f>
        <v>0</v>
      </c>
      <c r="B265" s="8">
        <f t="shared" si="24"/>
        <v>263</v>
      </c>
      <c r="C265" s="9"/>
      <c r="D265" s="9"/>
      <c r="E265" s="8" t="str">
        <f t="shared" si="20"/>
        <v/>
      </c>
      <c r="F265" t="str">
        <f t="shared" si="21"/>
        <v/>
      </c>
      <c r="G265" t="str">
        <f t="shared" si="22"/>
        <v/>
      </c>
      <c r="H265" s="11">
        <f t="shared" si="23"/>
        <v>0</v>
      </c>
    </row>
    <row r="266" spans="1:8" x14ac:dyDescent="0.25">
      <c r="A266" s="7">
        <f>IF(E266=3,1+COUNTIF(A$2:A265,"&lt;&gt;0"),0)</f>
        <v>0</v>
      </c>
      <c r="B266" s="8">
        <f t="shared" si="24"/>
        <v>264</v>
      </c>
      <c r="C266" s="9"/>
      <c r="D266" s="9"/>
      <c r="E266" s="8" t="str">
        <f t="shared" si="20"/>
        <v/>
      </c>
      <c r="F266" t="str">
        <f t="shared" si="21"/>
        <v/>
      </c>
      <c r="G266" t="str">
        <f t="shared" si="22"/>
        <v/>
      </c>
      <c r="H266" s="11">
        <f t="shared" si="23"/>
        <v>0</v>
      </c>
    </row>
    <row r="267" spans="1:8" x14ac:dyDescent="0.25">
      <c r="A267" s="7">
        <f>IF(E267=3,1+COUNTIF(A$2:A266,"&lt;&gt;0"),0)</f>
        <v>0</v>
      </c>
      <c r="B267" s="8">
        <f t="shared" si="24"/>
        <v>265</v>
      </c>
      <c r="C267" s="9"/>
      <c r="D267" s="9"/>
      <c r="E267" s="8" t="str">
        <f t="shared" si="20"/>
        <v/>
      </c>
      <c r="F267" t="str">
        <f t="shared" si="21"/>
        <v/>
      </c>
      <c r="G267" t="str">
        <f t="shared" si="22"/>
        <v/>
      </c>
      <c r="H267" s="11">
        <f t="shared" si="23"/>
        <v>0</v>
      </c>
    </row>
    <row r="268" spans="1:8" x14ac:dyDescent="0.25">
      <c r="A268" s="7">
        <f>IF(E268=3,1+COUNTIF(A$2:A267,"&lt;&gt;0"),0)</f>
        <v>0</v>
      </c>
      <c r="B268" s="8">
        <f t="shared" si="24"/>
        <v>266</v>
      </c>
      <c r="C268" s="9"/>
      <c r="D268" s="9"/>
      <c r="E268" s="8" t="str">
        <f t="shared" si="20"/>
        <v/>
      </c>
      <c r="F268" t="str">
        <f t="shared" si="21"/>
        <v/>
      </c>
      <c r="G268" t="str">
        <f t="shared" si="22"/>
        <v/>
      </c>
      <c r="H268" s="11">
        <f t="shared" si="23"/>
        <v>0</v>
      </c>
    </row>
    <row r="269" spans="1:8" x14ac:dyDescent="0.25">
      <c r="A269" s="7">
        <f>IF(E269=3,1+COUNTIF(A$2:A268,"&lt;&gt;0"),0)</f>
        <v>0</v>
      </c>
      <c r="B269" s="8">
        <f t="shared" si="24"/>
        <v>267</v>
      </c>
      <c r="C269" s="9"/>
      <c r="D269" s="9"/>
      <c r="E269" s="8" t="str">
        <f t="shared" si="20"/>
        <v/>
      </c>
      <c r="F269" t="str">
        <f t="shared" si="21"/>
        <v/>
      </c>
      <c r="G269" t="str">
        <f t="shared" si="22"/>
        <v/>
      </c>
      <c r="H269" s="11">
        <f t="shared" si="23"/>
        <v>0</v>
      </c>
    </row>
    <row r="270" spans="1:8" x14ac:dyDescent="0.25">
      <c r="A270" s="7">
        <f>IF(E270=3,1+COUNTIF(A$2:A269,"&lt;&gt;0"),0)</f>
        <v>0</v>
      </c>
      <c r="B270" s="8">
        <f t="shared" si="24"/>
        <v>268</v>
      </c>
      <c r="C270" s="9"/>
      <c r="D270" s="9"/>
      <c r="E270" s="8" t="str">
        <f t="shared" si="20"/>
        <v/>
      </c>
      <c r="F270" t="str">
        <f t="shared" si="21"/>
        <v/>
      </c>
      <c r="G270" t="str">
        <f t="shared" si="22"/>
        <v/>
      </c>
      <c r="H270" s="11">
        <f t="shared" si="23"/>
        <v>0</v>
      </c>
    </row>
    <row r="271" spans="1:8" x14ac:dyDescent="0.25">
      <c r="A271" s="7">
        <f>IF(E271=3,1+COUNTIF(A$2:A270,"&lt;&gt;0"),0)</f>
        <v>0</v>
      </c>
      <c r="B271" s="8">
        <f t="shared" si="24"/>
        <v>269</v>
      </c>
      <c r="C271" s="9"/>
      <c r="D271" s="9"/>
      <c r="E271" s="8" t="str">
        <f t="shared" si="20"/>
        <v/>
      </c>
      <c r="F271" t="str">
        <f t="shared" si="21"/>
        <v/>
      </c>
      <c r="G271" t="str">
        <f t="shared" si="22"/>
        <v/>
      </c>
      <c r="H271" s="11">
        <f t="shared" si="23"/>
        <v>0</v>
      </c>
    </row>
    <row r="272" spans="1:8" x14ac:dyDescent="0.25">
      <c r="A272" s="7">
        <f>IF(E272=3,1+COUNTIF(A$2:A271,"&lt;&gt;0"),0)</f>
        <v>0</v>
      </c>
      <c r="B272" s="8">
        <f t="shared" si="24"/>
        <v>270</v>
      </c>
      <c r="C272" s="9"/>
      <c r="D272" s="9"/>
      <c r="E272" s="8" t="str">
        <f t="shared" si="20"/>
        <v/>
      </c>
      <c r="F272" t="str">
        <f t="shared" si="21"/>
        <v/>
      </c>
      <c r="G272" t="str">
        <f t="shared" si="22"/>
        <v/>
      </c>
      <c r="H272" s="11">
        <f t="shared" si="23"/>
        <v>0</v>
      </c>
    </row>
    <row r="273" spans="1:8" x14ac:dyDescent="0.25">
      <c r="A273" s="7">
        <f>IF(E273=3,1+COUNTIF(A$2:A272,"&lt;&gt;0"),0)</f>
        <v>0</v>
      </c>
      <c r="B273" s="8">
        <f t="shared" si="24"/>
        <v>271</v>
      </c>
      <c r="C273" s="9"/>
      <c r="D273" s="9"/>
      <c r="E273" s="8" t="str">
        <f t="shared" si="20"/>
        <v/>
      </c>
      <c r="F273" t="str">
        <f t="shared" si="21"/>
        <v/>
      </c>
      <c r="G273" t="str">
        <f t="shared" si="22"/>
        <v/>
      </c>
      <c r="H273" s="11">
        <f t="shared" si="23"/>
        <v>0</v>
      </c>
    </row>
    <row r="274" spans="1:8" x14ac:dyDescent="0.25">
      <c r="A274" s="7">
        <f>IF(E274=3,1+COUNTIF(A$2:A273,"&lt;&gt;0"),0)</f>
        <v>0</v>
      </c>
      <c r="B274" s="8">
        <f t="shared" si="24"/>
        <v>272</v>
      </c>
      <c r="C274" s="9"/>
      <c r="D274" s="9"/>
      <c r="E274" s="8" t="str">
        <f t="shared" si="20"/>
        <v/>
      </c>
      <c r="F274" t="str">
        <f t="shared" si="21"/>
        <v/>
      </c>
      <c r="G274" t="str">
        <f t="shared" si="22"/>
        <v/>
      </c>
      <c r="H274" s="11">
        <f t="shared" si="23"/>
        <v>0</v>
      </c>
    </row>
    <row r="275" spans="1:8" x14ac:dyDescent="0.25">
      <c r="A275" s="7">
        <f>IF(E275=3,1+COUNTIF(A$2:A274,"&lt;&gt;0"),0)</f>
        <v>0</v>
      </c>
      <c r="B275" s="8">
        <f t="shared" si="24"/>
        <v>273</v>
      </c>
      <c r="C275" s="9"/>
      <c r="D275" s="9"/>
      <c r="E275" s="8" t="str">
        <f t="shared" si="20"/>
        <v/>
      </c>
      <c r="F275" t="str">
        <f t="shared" si="21"/>
        <v/>
      </c>
      <c r="G275" t="str">
        <f t="shared" si="22"/>
        <v/>
      </c>
      <c r="H275" s="11">
        <f t="shared" si="23"/>
        <v>0</v>
      </c>
    </row>
    <row r="276" spans="1:8" x14ac:dyDescent="0.25">
      <c r="A276" s="7">
        <f>IF(E276=3,1+COUNTIF(A$2:A275,"&lt;&gt;0"),0)</f>
        <v>0</v>
      </c>
      <c r="B276" s="8">
        <f t="shared" si="24"/>
        <v>274</v>
      </c>
      <c r="C276" s="9"/>
      <c r="D276" s="9"/>
      <c r="E276" s="8" t="str">
        <f t="shared" si="20"/>
        <v/>
      </c>
      <c r="F276" t="str">
        <f t="shared" si="21"/>
        <v/>
      </c>
      <c r="G276" t="str">
        <f t="shared" si="22"/>
        <v/>
      </c>
      <c r="H276" s="11">
        <f t="shared" si="23"/>
        <v>0</v>
      </c>
    </row>
    <row r="277" spans="1:8" x14ac:dyDescent="0.25">
      <c r="A277" s="7">
        <f>IF(E277=3,1+COUNTIF(A$2:A276,"&lt;&gt;0"),0)</f>
        <v>0</v>
      </c>
      <c r="B277" s="8">
        <f t="shared" si="24"/>
        <v>275</v>
      </c>
      <c r="C277" s="9"/>
      <c r="D277" s="9"/>
      <c r="E277" s="8" t="str">
        <f t="shared" si="20"/>
        <v/>
      </c>
      <c r="F277" t="str">
        <f t="shared" si="21"/>
        <v/>
      </c>
      <c r="G277" t="str">
        <f t="shared" si="22"/>
        <v/>
      </c>
      <c r="H277" s="11">
        <f t="shared" si="23"/>
        <v>0</v>
      </c>
    </row>
    <row r="278" spans="1:8" x14ac:dyDescent="0.25">
      <c r="A278" s="7">
        <f>IF(E278=3,1+COUNTIF(A$2:A277,"&lt;&gt;0"),0)</f>
        <v>0</v>
      </c>
      <c r="B278" s="8">
        <f t="shared" si="24"/>
        <v>276</v>
      </c>
      <c r="C278" s="9"/>
      <c r="D278" s="9"/>
      <c r="E278" s="8" t="str">
        <f t="shared" si="20"/>
        <v/>
      </c>
      <c r="F278" t="str">
        <f t="shared" si="21"/>
        <v/>
      </c>
      <c r="G278" t="str">
        <f t="shared" si="22"/>
        <v/>
      </c>
      <c r="H278" s="11">
        <f t="shared" si="23"/>
        <v>0</v>
      </c>
    </row>
    <row r="279" spans="1:8" x14ac:dyDescent="0.25">
      <c r="A279" s="7">
        <f>IF(E279=3,1+COUNTIF(A$2:A278,"&lt;&gt;0"),0)</f>
        <v>0</v>
      </c>
      <c r="B279" s="8">
        <f t="shared" si="24"/>
        <v>277</v>
      </c>
      <c r="C279" s="9"/>
      <c r="D279" s="9"/>
      <c r="E279" s="8" t="str">
        <f t="shared" si="20"/>
        <v/>
      </c>
      <c r="F279" t="str">
        <f t="shared" si="21"/>
        <v/>
      </c>
      <c r="G279" t="str">
        <f t="shared" si="22"/>
        <v/>
      </c>
      <c r="H279" s="11">
        <f t="shared" si="23"/>
        <v>0</v>
      </c>
    </row>
    <row r="280" spans="1:8" x14ac:dyDescent="0.25">
      <c r="A280" s="7">
        <f>IF(E280=3,1+COUNTIF(A$2:A279,"&lt;&gt;0"),0)</f>
        <v>0</v>
      </c>
      <c r="B280" s="8">
        <f t="shared" si="24"/>
        <v>278</v>
      </c>
      <c r="C280" s="9"/>
      <c r="D280" s="9"/>
      <c r="E280" s="8" t="str">
        <f t="shared" si="20"/>
        <v/>
      </c>
      <c r="F280" t="str">
        <f t="shared" si="21"/>
        <v/>
      </c>
      <c r="G280" t="str">
        <f t="shared" si="22"/>
        <v/>
      </c>
      <c r="H280" s="11">
        <f t="shared" si="23"/>
        <v>0</v>
      </c>
    </row>
    <row r="281" spans="1:8" x14ac:dyDescent="0.25">
      <c r="A281" s="7">
        <f>IF(E281=3,1+COUNTIF(A$2:A280,"&lt;&gt;0"),0)</f>
        <v>0</v>
      </c>
      <c r="B281" s="8">
        <f t="shared" si="24"/>
        <v>279</v>
      </c>
      <c r="C281" s="9"/>
      <c r="D281" s="9"/>
      <c r="E281" s="8" t="str">
        <f t="shared" si="20"/>
        <v/>
      </c>
      <c r="F281" t="str">
        <f t="shared" si="21"/>
        <v/>
      </c>
      <c r="G281" t="str">
        <f t="shared" si="22"/>
        <v/>
      </c>
      <c r="H281" s="11">
        <f t="shared" si="23"/>
        <v>0</v>
      </c>
    </row>
    <row r="282" spans="1:8" x14ac:dyDescent="0.25">
      <c r="A282" s="7">
        <f>IF(E282=3,1+COUNTIF(A$2:A281,"&lt;&gt;0"),0)</f>
        <v>0</v>
      </c>
      <c r="B282" s="8">
        <f t="shared" si="24"/>
        <v>280</v>
      </c>
      <c r="C282" s="9"/>
      <c r="D282" s="9"/>
      <c r="E282" s="8" t="str">
        <f t="shared" si="20"/>
        <v/>
      </c>
      <c r="F282" t="str">
        <f t="shared" si="21"/>
        <v/>
      </c>
      <c r="G282" t="str">
        <f t="shared" si="22"/>
        <v/>
      </c>
      <c r="H282" s="11">
        <f t="shared" si="23"/>
        <v>0</v>
      </c>
    </row>
    <row r="283" spans="1:8" x14ac:dyDescent="0.25">
      <c r="A283" s="7">
        <f>IF(E283=3,1+COUNTIF(A$2:A282,"&lt;&gt;0"),0)</f>
        <v>0</v>
      </c>
      <c r="B283" s="8">
        <f t="shared" si="24"/>
        <v>281</v>
      </c>
      <c r="C283" s="9"/>
      <c r="D283" s="9"/>
      <c r="E283" s="8" t="str">
        <f t="shared" si="20"/>
        <v/>
      </c>
      <c r="F283" t="str">
        <f t="shared" si="21"/>
        <v/>
      </c>
      <c r="G283" t="str">
        <f t="shared" si="22"/>
        <v/>
      </c>
      <c r="H283" s="11">
        <f t="shared" si="23"/>
        <v>0</v>
      </c>
    </row>
    <row r="284" spans="1:8" x14ac:dyDescent="0.25">
      <c r="A284" s="7">
        <f>IF(E284=3,1+COUNTIF(A$2:A283,"&lt;&gt;0"),0)</f>
        <v>0</v>
      </c>
      <c r="B284" s="8">
        <f t="shared" si="24"/>
        <v>282</v>
      </c>
      <c r="C284" s="9"/>
      <c r="D284" s="9"/>
      <c r="E284" s="8" t="str">
        <f t="shared" si="20"/>
        <v/>
      </c>
      <c r="F284" t="str">
        <f t="shared" si="21"/>
        <v/>
      </c>
      <c r="G284" t="str">
        <f t="shared" si="22"/>
        <v/>
      </c>
      <c r="H284" s="11">
        <f t="shared" si="23"/>
        <v>0</v>
      </c>
    </row>
    <row r="285" spans="1:8" x14ac:dyDescent="0.25">
      <c r="A285" s="7">
        <f>IF(E285=3,1+COUNTIF(A$2:A284,"&lt;&gt;0"),0)</f>
        <v>0</v>
      </c>
      <c r="B285" s="8">
        <f t="shared" si="24"/>
        <v>283</v>
      </c>
      <c r="C285" s="9"/>
      <c r="D285" s="9"/>
      <c r="E285" s="8" t="str">
        <f t="shared" si="20"/>
        <v/>
      </c>
      <c r="F285" t="str">
        <f t="shared" si="21"/>
        <v/>
      </c>
      <c r="G285" t="str">
        <f t="shared" si="22"/>
        <v/>
      </c>
      <c r="H285" s="11">
        <f t="shared" si="23"/>
        <v>0</v>
      </c>
    </row>
    <row r="286" spans="1:8" x14ac:dyDescent="0.25">
      <c r="A286" s="7">
        <f>IF(E286=3,1+COUNTIF(A$2:A285,"&lt;&gt;0"),0)</f>
        <v>0</v>
      </c>
      <c r="B286" s="8">
        <f t="shared" si="24"/>
        <v>284</v>
      </c>
      <c r="C286" s="9"/>
      <c r="D286" s="9"/>
      <c r="E286" s="8" t="str">
        <f t="shared" si="20"/>
        <v/>
      </c>
      <c r="F286" t="str">
        <f t="shared" si="21"/>
        <v/>
      </c>
      <c r="G286" t="str">
        <f t="shared" si="22"/>
        <v/>
      </c>
      <c r="H286" s="11">
        <f t="shared" si="23"/>
        <v>0</v>
      </c>
    </row>
    <row r="287" spans="1:8" x14ac:dyDescent="0.25">
      <c r="A287" s="7">
        <f>IF(E287=3,1+COUNTIF(A$2:A286,"&lt;&gt;0"),0)</f>
        <v>0</v>
      </c>
      <c r="B287" s="8">
        <f t="shared" si="24"/>
        <v>285</v>
      </c>
      <c r="C287" s="9"/>
      <c r="D287" s="9"/>
      <c r="E287" s="8" t="str">
        <f t="shared" si="20"/>
        <v/>
      </c>
      <c r="F287" t="str">
        <f t="shared" si="21"/>
        <v/>
      </c>
      <c r="G287" t="str">
        <f t="shared" si="22"/>
        <v/>
      </c>
      <c r="H287" s="11">
        <f t="shared" si="23"/>
        <v>0</v>
      </c>
    </row>
    <row r="288" spans="1:8" x14ac:dyDescent="0.25">
      <c r="A288" s="7">
        <f>IF(E288=3,1+COUNTIF(A$2:A287,"&lt;&gt;0"),0)</f>
        <v>0</v>
      </c>
      <c r="B288" s="8">
        <f t="shared" si="24"/>
        <v>286</v>
      </c>
      <c r="C288" s="9"/>
      <c r="D288" s="9"/>
      <c r="E288" s="8" t="str">
        <f t="shared" si="20"/>
        <v/>
      </c>
      <c r="F288" t="str">
        <f t="shared" si="21"/>
        <v/>
      </c>
      <c r="G288" t="str">
        <f t="shared" si="22"/>
        <v/>
      </c>
      <c r="H288" s="11">
        <f t="shared" si="23"/>
        <v>0</v>
      </c>
    </row>
    <row r="289" spans="1:8" x14ac:dyDescent="0.25">
      <c r="A289" s="7">
        <f>IF(E289=3,1+COUNTIF(A$2:A288,"&lt;&gt;0"),0)</f>
        <v>0</v>
      </c>
      <c r="B289" s="8">
        <f t="shared" si="24"/>
        <v>287</v>
      </c>
      <c r="C289" s="9"/>
      <c r="D289" s="9"/>
      <c r="E289" s="8" t="str">
        <f t="shared" si="20"/>
        <v/>
      </c>
      <c r="F289" t="str">
        <f t="shared" si="21"/>
        <v/>
      </c>
      <c r="G289" t="str">
        <f t="shared" si="22"/>
        <v/>
      </c>
      <c r="H289" s="11">
        <f t="shared" si="23"/>
        <v>0</v>
      </c>
    </row>
    <row r="290" spans="1:8" x14ac:dyDescent="0.25">
      <c r="A290" s="7">
        <f>IF(E290=3,1+COUNTIF(A$2:A289,"&lt;&gt;0"),0)</f>
        <v>0</v>
      </c>
      <c r="B290" s="8">
        <f t="shared" si="24"/>
        <v>288</v>
      </c>
      <c r="C290" s="9"/>
      <c r="D290" s="9"/>
      <c r="E290" s="8" t="str">
        <f t="shared" si="20"/>
        <v/>
      </c>
      <c r="F290" t="str">
        <f t="shared" si="21"/>
        <v/>
      </c>
      <c r="G290" t="str">
        <f t="shared" si="22"/>
        <v/>
      </c>
      <c r="H290" s="11">
        <f t="shared" si="23"/>
        <v>0</v>
      </c>
    </row>
    <row r="291" spans="1:8" x14ac:dyDescent="0.25">
      <c r="A291" s="7">
        <f>IF(E291=3,1+COUNTIF(A$2:A290,"&lt;&gt;0"),0)</f>
        <v>0</v>
      </c>
      <c r="B291" s="8">
        <f t="shared" si="24"/>
        <v>289</v>
      </c>
      <c r="C291" s="9"/>
      <c r="D291" s="9"/>
      <c r="E291" s="8" t="str">
        <f t="shared" si="20"/>
        <v/>
      </c>
      <c r="F291" t="str">
        <f t="shared" si="21"/>
        <v/>
      </c>
      <c r="G291" t="str">
        <f t="shared" si="22"/>
        <v/>
      </c>
      <c r="H291" s="11">
        <f t="shared" si="23"/>
        <v>0</v>
      </c>
    </row>
    <row r="292" spans="1:8" x14ac:dyDescent="0.25">
      <c r="A292" s="7">
        <f>IF(E292=3,1+COUNTIF(A$2:A291,"&lt;&gt;0"),0)</f>
        <v>0</v>
      </c>
      <c r="B292" s="8">
        <f t="shared" si="24"/>
        <v>290</v>
      </c>
      <c r="C292" s="9"/>
      <c r="D292" s="9"/>
      <c r="E292" s="8" t="str">
        <f t="shared" si="20"/>
        <v/>
      </c>
      <c r="F292" t="str">
        <f t="shared" si="21"/>
        <v/>
      </c>
      <c r="G292" t="str">
        <f t="shared" si="22"/>
        <v/>
      </c>
      <c r="H292" s="11">
        <f t="shared" si="23"/>
        <v>0</v>
      </c>
    </row>
    <row r="293" spans="1:8" x14ac:dyDescent="0.25">
      <c r="A293" s="7">
        <f>IF(E293=3,1+COUNTIF(A$2:A292,"&lt;&gt;0"),0)</f>
        <v>0</v>
      </c>
      <c r="B293" s="8">
        <f t="shared" si="24"/>
        <v>291</v>
      </c>
      <c r="C293" s="9"/>
      <c r="D293" s="9"/>
      <c r="E293" s="8" t="str">
        <f t="shared" si="20"/>
        <v/>
      </c>
      <c r="F293" t="str">
        <f t="shared" si="21"/>
        <v/>
      </c>
      <c r="G293" t="str">
        <f t="shared" si="22"/>
        <v/>
      </c>
      <c r="H293" s="11">
        <f t="shared" si="23"/>
        <v>0</v>
      </c>
    </row>
    <row r="294" spans="1:8" x14ac:dyDescent="0.25">
      <c r="A294" s="7">
        <f>IF(E294=3,1+COUNTIF(A$2:A293,"&lt;&gt;0"),0)</f>
        <v>0</v>
      </c>
      <c r="B294" s="8">
        <f t="shared" si="24"/>
        <v>292</v>
      </c>
      <c r="C294" s="9"/>
      <c r="D294" s="9"/>
      <c r="E294" s="8" t="str">
        <f t="shared" si="20"/>
        <v/>
      </c>
      <c r="F294" t="str">
        <f t="shared" si="21"/>
        <v/>
      </c>
      <c r="G294" t="str">
        <f t="shared" si="22"/>
        <v/>
      </c>
      <c r="H294" s="11">
        <f t="shared" si="23"/>
        <v>0</v>
      </c>
    </row>
    <row r="295" spans="1:8" x14ac:dyDescent="0.25">
      <c r="A295" s="7">
        <f>IF(E295=3,1+COUNTIF(A$2:A294,"&lt;&gt;0"),0)</f>
        <v>0</v>
      </c>
      <c r="B295" s="8">
        <f t="shared" si="24"/>
        <v>293</v>
      </c>
      <c r="C295" s="9"/>
      <c r="D295" s="9"/>
      <c r="E295" s="8" t="str">
        <f t="shared" si="20"/>
        <v/>
      </c>
      <c r="F295" t="str">
        <f t="shared" si="21"/>
        <v/>
      </c>
      <c r="G295" t="str">
        <f t="shared" si="22"/>
        <v/>
      </c>
      <c r="H295" s="11">
        <f t="shared" si="23"/>
        <v>0</v>
      </c>
    </row>
    <row r="296" spans="1:8" x14ac:dyDescent="0.25">
      <c r="A296" s="7">
        <f>IF(E296=3,1+COUNTIF(A$2:A295,"&lt;&gt;0"),0)</f>
        <v>0</v>
      </c>
      <c r="B296" s="8">
        <f t="shared" si="24"/>
        <v>294</v>
      </c>
      <c r="C296" s="9"/>
      <c r="D296" s="9"/>
      <c r="E296" s="8" t="str">
        <f t="shared" si="20"/>
        <v/>
      </c>
      <c r="F296" t="str">
        <f t="shared" si="21"/>
        <v/>
      </c>
      <c r="G296" t="str">
        <f t="shared" si="22"/>
        <v/>
      </c>
      <c r="H296" s="11">
        <f t="shared" si="23"/>
        <v>0</v>
      </c>
    </row>
    <row r="297" spans="1:8" x14ac:dyDescent="0.25">
      <c r="A297" s="7">
        <f>IF(E297=3,1+COUNTIF(A$2:A296,"&lt;&gt;0"),0)</f>
        <v>0</v>
      </c>
      <c r="B297" s="8">
        <f t="shared" si="24"/>
        <v>295</v>
      </c>
      <c r="C297" s="9"/>
      <c r="D297" s="9"/>
      <c r="E297" s="8" t="str">
        <f t="shared" si="20"/>
        <v/>
      </c>
      <c r="F297" t="str">
        <f t="shared" si="21"/>
        <v/>
      </c>
      <c r="G297" t="str">
        <f t="shared" si="22"/>
        <v/>
      </c>
      <c r="H297" s="11">
        <f t="shared" si="23"/>
        <v>0</v>
      </c>
    </row>
    <row r="298" spans="1:8" x14ac:dyDescent="0.25">
      <c r="A298" s="7">
        <f>IF(E298=3,1+COUNTIF(A$2:A297,"&lt;&gt;0"),0)</f>
        <v>0</v>
      </c>
      <c r="B298" s="8">
        <f t="shared" si="24"/>
        <v>296</v>
      </c>
      <c r="C298" s="9"/>
      <c r="D298" s="9"/>
      <c r="E298" s="8" t="str">
        <f t="shared" si="20"/>
        <v/>
      </c>
      <c r="F298" t="str">
        <f t="shared" si="21"/>
        <v/>
      </c>
      <c r="G298" t="str">
        <f t="shared" si="22"/>
        <v/>
      </c>
      <c r="H298" s="11">
        <f t="shared" si="23"/>
        <v>0</v>
      </c>
    </row>
    <row r="299" spans="1:8" x14ac:dyDescent="0.25">
      <c r="A299" s="7">
        <f>IF(E299=3,1+COUNTIF(A$2:A298,"&lt;&gt;0"),0)</f>
        <v>0</v>
      </c>
      <c r="B299" s="8">
        <f t="shared" si="24"/>
        <v>297</v>
      </c>
      <c r="C299" s="9"/>
      <c r="D299" s="9"/>
      <c r="E299" s="8" t="str">
        <f t="shared" si="20"/>
        <v/>
      </c>
      <c r="F299" t="str">
        <f t="shared" si="21"/>
        <v/>
      </c>
      <c r="G299" t="str">
        <f t="shared" si="22"/>
        <v/>
      </c>
      <c r="H299" s="11">
        <f t="shared" si="23"/>
        <v>0</v>
      </c>
    </row>
    <row r="300" spans="1:8" x14ac:dyDescent="0.25">
      <c r="A300" s="7">
        <f>IF(E300=3,1+COUNTIF(A$2:A299,"&lt;&gt;0"),0)</f>
        <v>0</v>
      </c>
      <c r="B300" s="8">
        <f t="shared" si="24"/>
        <v>298</v>
      </c>
      <c r="C300" s="9"/>
      <c r="D300" s="9"/>
      <c r="E300" s="8" t="str">
        <f t="shared" si="20"/>
        <v/>
      </c>
      <c r="F300" t="str">
        <f t="shared" si="21"/>
        <v/>
      </c>
      <c r="G300" t="str">
        <f t="shared" si="22"/>
        <v/>
      </c>
      <c r="H300" s="11">
        <f t="shared" si="23"/>
        <v>0</v>
      </c>
    </row>
    <row r="301" spans="1:8" x14ac:dyDescent="0.25">
      <c r="A301" s="7">
        <f>IF(E301=3,1+COUNTIF(A$2:A300,"&lt;&gt;0"),0)</f>
        <v>0</v>
      </c>
      <c r="B301" s="8">
        <f t="shared" si="24"/>
        <v>299</v>
      </c>
      <c r="C301" s="9"/>
      <c r="D301" s="9"/>
      <c r="E301" s="8" t="str">
        <f t="shared" si="20"/>
        <v/>
      </c>
      <c r="F301" t="str">
        <f t="shared" si="21"/>
        <v/>
      </c>
      <c r="G301" t="str">
        <f t="shared" si="22"/>
        <v/>
      </c>
      <c r="H301" s="11">
        <f t="shared" si="23"/>
        <v>0</v>
      </c>
    </row>
    <row r="302" spans="1:8" x14ac:dyDescent="0.25">
      <c r="A302" s="7">
        <f>IF(E302=3,1+COUNTIF(A$2:A301,"&lt;&gt;0"),0)</f>
        <v>0</v>
      </c>
      <c r="B302" s="8">
        <f t="shared" si="24"/>
        <v>300</v>
      </c>
      <c r="C302" s="9"/>
      <c r="D302" s="9"/>
      <c r="E302" s="8" t="str">
        <f t="shared" si="20"/>
        <v/>
      </c>
      <c r="F302" t="str">
        <f t="shared" si="21"/>
        <v/>
      </c>
      <c r="G302" t="str">
        <f t="shared" si="22"/>
        <v/>
      </c>
      <c r="H302" s="11">
        <f t="shared" si="23"/>
        <v>0</v>
      </c>
    </row>
    <row r="303" spans="1:8" x14ac:dyDescent="0.25">
      <c r="A303" s="7">
        <f>IF(E303=3,1+COUNTIF(A$2:A302,"&lt;&gt;0"),0)</f>
        <v>0</v>
      </c>
      <c r="B303" s="8">
        <f t="shared" si="24"/>
        <v>301</v>
      </c>
      <c r="C303" s="9"/>
      <c r="D303" s="9"/>
      <c r="E303" s="8" t="str">
        <f t="shared" si="20"/>
        <v/>
      </c>
      <c r="F303" t="str">
        <f t="shared" si="21"/>
        <v/>
      </c>
      <c r="G303" t="str">
        <f t="shared" si="22"/>
        <v/>
      </c>
      <c r="H303" s="11">
        <f t="shared" si="23"/>
        <v>0</v>
      </c>
    </row>
    <row r="304" spans="1:8" x14ac:dyDescent="0.25">
      <c r="A304" s="7">
        <f>IF(E304=3,1+COUNTIF(A$2:A303,"&lt;&gt;0"),0)</f>
        <v>0</v>
      </c>
      <c r="B304" s="8">
        <f t="shared" si="24"/>
        <v>302</v>
      </c>
      <c r="C304" s="9"/>
      <c r="D304" s="9"/>
      <c r="E304" s="8" t="str">
        <f t="shared" si="20"/>
        <v/>
      </c>
      <c r="F304" t="str">
        <f t="shared" si="21"/>
        <v/>
      </c>
      <c r="G304" t="str">
        <f t="shared" si="22"/>
        <v/>
      </c>
      <c r="H304" s="11">
        <f t="shared" si="23"/>
        <v>0</v>
      </c>
    </row>
    <row r="305" spans="1:8" x14ac:dyDescent="0.25">
      <c r="A305" s="7">
        <f>IF(E305=3,1+COUNTIF(A$2:A304,"&lt;&gt;0"),0)</f>
        <v>0</v>
      </c>
      <c r="B305" s="8">
        <f t="shared" si="24"/>
        <v>303</v>
      </c>
      <c r="C305" s="9"/>
      <c r="D305" s="9"/>
      <c r="E305" s="8" t="str">
        <f t="shared" si="20"/>
        <v/>
      </c>
      <c r="F305" t="str">
        <f t="shared" si="21"/>
        <v/>
      </c>
      <c r="G305" t="str">
        <f t="shared" si="22"/>
        <v/>
      </c>
      <c r="H305" s="11">
        <f t="shared" si="23"/>
        <v>0</v>
      </c>
    </row>
    <row r="306" spans="1:8" x14ac:dyDescent="0.25">
      <c r="A306" s="7">
        <f>IF(E306=3,1+COUNTIF(A$2:A305,"&lt;&gt;0"),0)</f>
        <v>0</v>
      </c>
      <c r="B306" s="8">
        <f t="shared" si="24"/>
        <v>304</v>
      </c>
      <c r="C306" s="9"/>
      <c r="D306" s="9"/>
      <c r="E306" s="8" t="str">
        <f t="shared" si="20"/>
        <v/>
      </c>
      <c r="F306" t="str">
        <f t="shared" si="21"/>
        <v/>
      </c>
      <c r="G306" t="str">
        <f t="shared" si="22"/>
        <v/>
      </c>
      <c r="H306" s="11">
        <f t="shared" si="23"/>
        <v>0</v>
      </c>
    </row>
    <row r="307" spans="1:8" x14ac:dyDescent="0.25">
      <c r="A307" s="7">
        <f>IF(E307=3,1+COUNTIF(A$2:A306,"&lt;&gt;0"),0)</f>
        <v>0</v>
      </c>
      <c r="B307" s="8">
        <f t="shared" si="24"/>
        <v>305</v>
      </c>
      <c r="C307" s="9"/>
      <c r="D307" s="9"/>
      <c r="E307" s="8" t="str">
        <f t="shared" si="20"/>
        <v/>
      </c>
      <c r="F307" t="str">
        <f t="shared" si="21"/>
        <v/>
      </c>
      <c r="G307" t="str">
        <f t="shared" si="22"/>
        <v/>
      </c>
      <c r="H307" s="11">
        <f t="shared" si="23"/>
        <v>0</v>
      </c>
    </row>
    <row r="308" spans="1:8" x14ac:dyDescent="0.25">
      <c r="A308" s="7">
        <f>IF(E308=3,1+COUNTIF(A$2:A307,"&lt;&gt;0"),0)</f>
        <v>0</v>
      </c>
      <c r="B308" s="8">
        <f t="shared" si="24"/>
        <v>306</v>
      </c>
      <c r="C308" s="9"/>
      <c r="D308" s="9"/>
      <c r="E308" s="8" t="str">
        <f t="shared" si="20"/>
        <v/>
      </c>
      <c r="F308" t="str">
        <f t="shared" si="21"/>
        <v/>
      </c>
      <c r="G308" t="str">
        <f t="shared" si="22"/>
        <v/>
      </c>
      <c r="H308" s="11">
        <f t="shared" si="23"/>
        <v>0</v>
      </c>
    </row>
    <row r="309" spans="1:8" x14ac:dyDescent="0.25">
      <c r="A309" s="7">
        <f>IF(E309=3,1+COUNTIF(A$2:A308,"&lt;&gt;0"),0)</f>
        <v>0</v>
      </c>
      <c r="B309" s="8">
        <f t="shared" si="24"/>
        <v>307</v>
      </c>
      <c r="C309" s="9"/>
      <c r="D309" s="9"/>
      <c r="E309" s="8" t="str">
        <f t="shared" si="20"/>
        <v/>
      </c>
      <c r="F309" t="str">
        <f t="shared" si="21"/>
        <v/>
      </c>
      <c r="G309" t="str">
        <f t="shared" si="22"/>
        <v/>
      </c>
      <c r="H309" s="11">
        <f t="shared" si="23"/>
        <v>0</v>
      </c>
    </row>
    <row r="310" spans="1:8" x14ac:dyDescent="0.25">
      <c r="A310" s="7">
        <f>IF(E310=3,1+COUNTIF(A$2:A309,"&lt;&gt;0"),0)</f>
        <v>0</v>
      </c>
      <c r="B310" s="8">
        <f t="shared" si="24"/>
        <v>308</v>
      </c>
      <c r="C310" s="9"/>
      <c r="D310" s="9"/>
      <c r="E310" s="8" t="str">
        <f t="shared" si="20"/>
        <v/>
      </c>
      <c r="F310" t="str">
        <f t="shared" si="21"/>
        <v/>
      </c>
      <c r="G310" t="str">
        <f t="shared" si="22"/>
        <v/>
      </c>
      <c r="H310" s="11">
        <f t="shared" si="23"/>
        <v>0</v>
      </c>
    </row>
    <row r="311" spans="1:8" x14ac:dyDescent="0.25">
      <c r="A311" s="7">
        <f>IF(E311=3,1+COUNTIF(A$2:A310,"&lt;&gt;0"),0)</f>
        <v>0</v>
      </c>
      <c r="B311" s="8">
        <f t="shared" si="24"/>
        <v>309</v>
      </c>
      <c r="C311" s="9"/>
      <c r="D311" s="9"/>
      <c r="E311" s="8" t="str">
        <f t="shared" si="20"/>
        <v/>
      </c>
      <c r="F311" t="str">
        <f t="shared" si="21"/>
        <v/>
      </c>
      <c r="G311" t="str">
        <f t="shared" si="22"/>
        <v/>
      </c>
      <c r="H311" s="11">
        <f t="shared" si="23"/>
        <v>0</v>
      </c>
    </row>
    <row r="312" spans="1:8" x14ac:dyDescent="0.25">
      <c r="A312" s="7">
        <f>IF(E312=3,1+COUNTIF(A$2:A311,"&lt;&gt;0"),0)</f>
        <v>0</v>
      </c>
      <c r="B312" s="8">
        <f t="shared" si="24"/>
        <v>310</v>
      </c>
      <c r="C312" s="9"/>
      <c r="D312" s="9"/>
      <c r="E312" s="8" t="str">
        <f t="shared" si="20"/>
        <v/>
      </c>
      <c r="F312" t="str">
        <f t="shared" si="21"/>
        <v/>
      </c>
      <c r="G312" t="str">
        <f t="shared" si="22"/>
        <v/>
      </c>
      <c r="H312" s="11">
        <f t="shared" si="23"/>
        <v>0</v>
      </c>
    </row>
    <row r="313" spans="1:8" x14ac:dyDescent="0.25">
      <c r="A313" s="7">
        <f>IF(E313=3,1+COUNTIF(A$2:A312,"&lt;&gt;0"),0)</f>
        <v>0</v>
      </c>
      <c r="B313" s="8">
        <f t="shared" si="24"/>
        <v>311</v>
      </c>
      <c r="C313" s="9"/>
      <c r="D313" s="9"/>
      <c r="E313" s="8" t="str">
        <f t="shared" si="20"/>
        <v/>
      </c>
      <c r="F313" t="str">
        <f t="shared" si="21"/>
        <v/>
      </c>
      <c r="G313" t="str">
        <f t="shared" si="22"/>
        <v/>
      </c>
      <c r="H313" s="11">
        <f t="shared" si="23"/>
        <v>0</v>
      </c>
    </row>
    <row r="314" spans="1:8" x14ac:dyDescent="0.25">
      <c r="A314" s="7">
        <f>IF(E314=3,1+COUNTIF(A$2:A313,"&lt;&gt;0"),0)</f>
        <v>0</v>
      </c>
      <c r="B314" s="8">
        <f t="shared" si="24"/>
        <v>312</v>
      </c>
      <c r="C314" s="9"/>
      <c r="D314" s="9"/>
      <c r="E314" s="8" t="str">
        <f t="shared" si="20"/>
        <v/>
      </c>
      <c r="F314" t="str">
        <f t="shared" si="21"/>
        <v/>
      </c>
      <c r="G314" t="str">
        <f t="shared" si="22"/>
        <v/>
      </c>
      <c r="H314" s="11">
        <f t="shared" si="23"/>
        <v>0</v>
      </c>
    </row>
    <row r="315" spans="1:8" x14ac:dyDescent="0.25">
      <c r="A315" s="7">
        <f>IF(E315=3,1+COUNTIF(A$2:A314,"&lt;&gt;0"),0)</f>
        <v>0</v>
      </c>
      <c r="B315" s="8">
        <f t="shared" si="24"/>
        <v>313</v>
      </c>
      <c r="C315" s="9"/>
      <c r="D315" s="9"/>
      <c r="E315" s="8" t="str">
        <f t="shared" si="20"/>
        <v/>
      </c>
      <c r="F315" t="str">
        <f t="shared" si="21"/>
        <v/>
      </c>
      <c r="G315" t="str">
        <f t="shared" si="22"/>
        <v/>
      </c>
      <c r="H315" s="11">
        <f t="shared" si="23"/>
        <v>0</v>
      </c>
    </row>
    <row r="316" spans="1:8" x14ac:dyDescent="0.25">
      <c r="A316" s="7">
        <f>IF(E316=3,1+COUNTIF(A$2:A315,"&lt;&gt;0"),0)</f>
        <v>0</v>
      </c>
      <c r="B316" s="8">
        <f t="shared" si="24"/>
        <v>314</v>
      </c>
      <c r="C316" s="9"/>
      <c r="D316" s="9"/>
      <c r="E316" s="8" t="str">
        <f t="shared" si="20"/>
        <v/>
      </c>
      <c r="F316" t="str">
        <f t="shared" si="21"/>
        <v/>
      </c>
      <c r="G316" t="str">
        <f t="shared" si="22"/>
        <v/>
      </c>
      <c r="H316" s="11">
        <f t="shared" si="23"/>
        <v>0</v>
      </c>
    </row>
    <row r="317" spans="1:8" x14ac:dyDescent="0.25">
      <c r="A317" s="7">
        <f>IF(E317=3,1+COUNTIF(A$2:A316,"&lt;&gt;0"),0)</f>
        <v>0</v>
      </c>
      <c r="B317" s="8">
        <f t="shared" si="24"/>
        <v>315</v>
      </c>
      <c r="C317" s="9"/>
      <c r="D317" s="9"/>
      <c r="E317" s="8" t="str">
        <f t="shared" si="20"/>
        <v/>
      </c>
      <c r="F317" t="str">
        <f t="shared" si="21"/>
        <v/>
      </c>
      <c r="G317" t="str">
        <f t="shared" si="22"/>
        <v/>
      </c>
      <c r="H317" s="11">
        <f t="shared" si="23"/>
        <v>0</v>
      </c>
    </row>
    <row r="318" spans="1:8" x14ac:dyDescent="0.25">
      <c r="A318" s="7">
        <f>IF(E318=3,1+COUNTIF(A$2:A317,"&lt;&gt;0"),0)</f>
        <v>0</v>
      </c>
      <c r="B318" s="8">
        <f t="shared" si="24"/>
        <v>316</v>
      </c>
      <c r="C318" s="9"/>
      <c r="D318" s="9"/>
      <c r="E318" s="8" t="str">
        <f t="shared" si="20"/>
        <v/>
      </c>
      <c r="F318" t="str">
        <f t="shared" si="21"/>
        <v/>
      </c>
      <c r="G318" t="str">
        <f t="shared" si="22"/>
        <v/>
      </c>
      <c r="H318" s="11">
        <f t="shared" si="23"/>
        <v>0</v>
      </c>
    </row>
    <row r="319" spans="1:8" x14ac:dyDescent="0.25">
      <c r="A319" s="7">
        <f>IF(E319=3,1+COUNTIF(A$2:A318,"&lt;&gt;0"),0)</f>
        <v>0</v>
      </c>
      <c r="B319" s="8">
        <f t="shared" si="24"/>
        <v>317</v>
      </c>
      <c r="C319" s="9"/>
      <c r="D319" s="9"/>
      <c r="E319" s="8" t="str">
        <f t="shared" si="20"/>
        <v/>
      </c>
      <c r="F319" t="str">
        <f t="shared" si="21"/>
        <v/>
      </c>
      <c r="G319" t="str">
        <f t="shared" si="22"/>
        <v/>
      </c>
      <c r="H319" s="11">
        <f t="shared" si="23"/>
        <v>0</v>
      </c>
    </row>
    <row r="320" spans="1:8" x14ac:dyDescent="0.25">
      <c r="A320" s="7">
        <f>IF(E320=3,1+COUNTIF(A$2:A319,"&lt;&gt;0"),0)</f>
        <v>0</v>
      </c>
      <c r="B320" s="8">
        <f t="shared" si="24"/>
        <v>318</v>
      </c>
      <c r="C320" s="9"/>
      <c r="D320" s="9"/>
      <c r="E320" s="8" t="str">
        <f t="shared" si="20"/>
        <v/>
      </c>
      <c r="F320" t="str">
        <f t="shared" si="21"/>
        <v/>
      </c>
      <c r="G320" t="str">
        <f t="shared" si="22"/>
        <v/>
      </c>
      <c r="H320" s="11">
        <f t="shared" si="23"/>
        <v>0</v>
      </c>
    </row>
    <row r="321" spans="1:8" x14ac:dyDescent="0.25">
      <c r="A321" s="7">
        <f>IF(E321=3,1+COUNTIF(A$2:A320,"&lt;&gt;0"),0)</f>
        <v>0</v>
      </c>
      <c r="B321" s="8">
        <f t="shared" si="24"/>
        <v>319</v>
      </c>
      <c r="C321" s="9"/>
      <c r="D321" s="9"/>
      <c r="E321" s="8" t="str">
        <f t="shared" si="20"/>
        <v/>
      </c>
      <c r="F321" t="str">
        <f t="shared" si="21"/>
        <v/>
      </c>
      <c r="G321" t="str">
        <f t="shared" si="22"/>
        <v/>
      </c>
      <c r="H321" s="11">
        <f t="shared" si="23"/>
        <v>0</v>
      </c>
    </row>
    <row r="322" spans="1:8" x14ac:dyDescent="0.25">
      <c r="A322" s="7">
        <f>IF(E322=3,1+COUNTIF(A$2:A321,"&lt;&gt;0"),0)</f>
        <v>0</v>
      </c>
      <c r="B322" s="8">
        <f t="shared" si="24"/>
        <v>320</v>
      </c>
      <c r="C322" s="9"/>
      <c r="D322" s="9"/>
      <c r="E322" s="8" t="str">
        <f t="shared" si="20"/>
        <v/>
      </c>
      <c r="F322" t="str">
        <f t="shared" si="21"/>
        <v/>
      </c>
      <c r="G322" t="str">
        <f t="shared" si="22"/>
        <v/>
      </c>
      <c r="H322" s="11">
        <f t="shared" si="23"/>
        <v>0</v>
      </c>
    </row>
    <row r="323" spans="1:8" x14ac:dyDescent="0.25">
      <c r="A323" s="7">
        <f>IF(E323=3,1+COUNTIF(A$2:A322,"&lt;&gt;0"),0)</f>
        <v>0</v>
      </c>
      <c r="B323" s="8">
        <f t="shared" si="24"/>
        <v>321</v>
      </c>
      <c r="C323" s="9"/>
      <c r="D323" s="9"/>
      <c r="E323" s="8" t="str">
        <f t="shared" ref="E323:E386" si="25">IFERROR(IF(MID(C323,3,2)*1&gt;0,IF(MID(C323,5,3)*1&gt;0,3,2),1),"")</f>
        <v/>
      </c>
      <c r="F323" t="str">
        <f t="shared" ref="F323:F386" si="26">MID(C323,1,2)</f>
        <v/>
      </c>
      <c r="G323" t="str">
        <f t="shared" ref="G323:G386" si="27">MID(C323,1,4)</f>
        <v/>
      </c>
      <c r="H323" s="11">
        <f t="shared" ref="H323:H386" si="28">+C323</f>
        <v>0</v>
      </c>
    </row>
    <row r="324" spans="1:8" x14ac:dyDescent="0.25">
      <c r="A324" s="7">
        <f>IF(E324=3,1+COUNTIF(A$2:A323,"&lt;&gt;0"),0)</f>
        <v>0</v>
      </c>
      <c r="B324" s="8">
        <f t="shared" ref="B324:B387" si="29">ROW(B324)-2</f>
        <v>322</v>
      </c>
      <c r="C324" s="9"/>
      <c r="D324" s="9"/>
      <c r="E324" s="8" t="str">
        <f t="shared" si="25"/>
        <v/>
      </c>
      <c r="F324" t="str">
        <f t="shared" si="26"/>
        <v/>
      </c>
      <c r="G324" t="str">
        <f t="shared" si="27"/>
        <v/>
      </c>
      <c r="H324" s="11">
        <f t="shared" si="28"/>
        <v>0</v>
      </c>
    </row>
    <row r="325" spans="1:8" x14ac:dyDescent="0.25">
      <c r="A325" s="7">
        <f>IF(E325=3,1+COUNTIF(A$2:A324,"&lt;&gt;0"),0)</f>
        <v>0</v>
      </c>
      <c r="B325" s="8">
        <f t="shared" si="29"/>
        <v>323</v>
      </c>
      <c r="C325" s="9"/>
      <c r="D325" s="9"/>
      <c r="E325" s="8" t="str">
        <f t="shared" si="25"/>
        <v/>
      </c>
      <c r="F325" t="str">
        <f t="shared" si="26"/>
        <v/>
      </c>
      <c r="G325" t="str">
        <f t="shared" si="27"/>
        <v/>
      </c>
      <c r="H325" s="11">
        <f t="shared" si="28"/>
        <v>0</v>
      </c>
    </row>
    <row r="326" spans="1:8" x14ac:dyDescent="0.25">
      <c r="A326" s="7">
        <f>IF(E326=3,1+COUNTIF(A$2:A325,"&lt;&gt;0"),0)</f>
        <v>0</v>
      </c>
      <c r="B326" s="8">
        <f t="shared" si="29"/>
        <v>324</v>
      </c>
      <c r="C326" s="9"/>
      <c r="D326" s="9"/>
      <c r="E326" s="8" t="str">
        <f t="shared" si="25"/>
        <v/>
      </c>
      <c r="F326" t="str">
        <f t="shared" si="26"/>
        <v/>
      </c>
      <c r="G326" t="str">
        <f t="shared" si="27"/>
        <v/>
      </c>
      <c r="H326" s="11">
        <f t="shared" si="28"/>
        <v>0</v>
      </c>
    </row>
    <row r="327" spans="1:8" x14ac:dyDescent="0.25">
      <c r="A327" s="7">
        <f>IF(E327=3,1+COUNTIF(A$2:A326,"&lt;&gt;0"),0)</f>
        <v>0</v>
      </c>
      <c r="B327" s="8">
        <f t="shared" si="29"/>
        <v>325</v>
      </c>
      <c r="C327" s="9"/>
      <c r="D327" s="9"/>
      <c r="E327" s="8" t="str">
        <f t="shared" si="25"/>
        <v/>
      </c>
      <c r="F327" t="str">
        <f t="shared" si="26"/>
        <v/>
      </c>
      <c r="G327" t="str">
        <f t="shared" si="27"/>
        <v/>
      </c>
      <c r="H327" s="11">
        <f t="shared" si="28"/>
        <v>0</v>
      </c>
    </row>
    <row r="328" spans="1:8" x14ac:dyDescent="0.25">
      <c r="A328" s="7">
        <f>IF(E328=3,1+COUNTIF(A$2:A327,"&lt;&gt;0"),0)</f>
        <v>0</v>
      </c>
      <c r="B328" s="8">
        <f t="shared" si="29"/>
        <v>326</v>
      </c>
      <c r="C328" s="9"/>
      <c r="D328" s="9"/>
      <c r="E328" s="8" t="str">
        <f t="shared" si="25"/>
        <v/>
      </c>
      <c r="F328" t="str">
        <f t="shared" si="26"/>
        <v/>
      </c>
      <c r="G328" t="str">
        <f t="shared" si="27"/>
        <v/>
      </c>
      <c r="H328" s="11">
        <f t="shared" si="28"/>
        <v>0</v>
      </c>
    </row>
    <row r="329" spans="1:8" x14ac:dyDescent="0.25">
      <c r="A329" s="7">
        <f>IF(E329=3,1+COUNTIF(A$2:A328,"&lt;&gt;0"),0)</f>
        <v>0</v>
      </c>
      <c r="B329" s="8">
        <f t="shared" si="29"/>
        <v>327</v>
      </c>
      <c r="C329" s="9"/>
      <c r="D329" s="9"/>
      <c r="E329" s="8" t="str">
        <f t="shared" si="25"/>
        <v/>
      </c>
      <c r="F329" t="str">
        <f t="shared" si="26"/>
        <v/>
      </c>
      <c r="G329" t="str">
        <f t="shared" si="27"/>
        <v/>
      </c>
      <c r="H329" s="11">
        <f t="shared" si="28"/>
        <v>0</v>
      </c>
    </row>
    <row r="330" spans="1:8" x14ac:dyDescent="0.25">
      <c r="A330" s="7">
        <f>IF(E330=3,1+COUNTIF(A$2:A329,"&lt;&gt;0"),0)</f>
        <v>0</v>
      </c>
      <c r="B330" s="8">
        <f t="shared" si="29"/>
        <v>328</v>
      </c>
      <c r="C330" s="9"/>
      <c r="D330" s="9"/>
      <c r="E330" s="8" t="str">
        <f t="shared" si="25"/>
        <v/>
      </c>
      <c r="F330" t="str">
        <f t="shared" si="26"/>
        <v/>
      </c>
      <c r="G330" t="str">
        <f t="shared" si="27"/>
        <v/>
      </c>
      <c r="H330" s="11">
        <f t="shared" si="28"/>
        <v>0</v>
      </c>
    </row>
    <row r="331" spans="1:8" x14ac:dyDescent="0.25">
      <c r="A331" s="7">
        <f>IF(E331=3,1+COUNTIF(A$2:A330,"&lt;&gt;0"),0)</f>
        <v>0</v>
      </c>
      <c r="B331" s="8">
        <f t="shared" si="29"/>
        <v>329</v>
      </c>
      <c r="C331" s="9"/>
      <c r="D331" s="9"/>
      <c r="E331" s="8" t="str">
        <f t="shared" si="25"/>
        <v/>
      </c>
      <c r="F331" t="str">
        <f t="shared" si="26"/>
        <v/>
      </c>
      <c r="G331" t="str">
        <f t="shared" si="27"/>
        <v/>
      </c>
      <c r="H331" s="11">
        <f t="shared" si="28"/>
        <v>0</v>
      </c>
    </row>
    <row r="332" spans="1:8" x14ac:dyDescent="0.25">
      <c r="A332" s="7">
        <f>IF(E332=3,1+COUNTIF(A$2:A331,"&lt;&gt;0"),0)</f>
        <v>0</v>
      </c>
      <c r="B332" s="8">
        <f t="shared" si="29"/>
        <v>330</v>
      </c>
      <c r="C332" s="9"/>
      <c r="D332" s="9"/>
      <c r="E332" s="8" t="str">
        <f t="shared" si="25"/>
        <v/>
      </c>
      <c r="F332" t="str">
        <f t="shared" si="26"/>
        <v/>
      </c>
      <c r="G332" t="str">
        <f t="shared" si="27"/>
        <v/>
      </c>
      <c r="H332" s="11">
        <f t="shared" si="28"/>
        <v>0</v>
      </c>
    </row>
    <row r="333" spans="1:8" x14ac:dyDescent="0.25">
      <c r="A333" s="7">
        <f>IF(E333=3,1+COUNTIF(A$2:A332,"&lt;&gt;0"),0)</f>
        <v>0</v>
      </c>
      <c r="B333" s="8">
        <f t="shared" si="29"/>
        <v>331</v>
      </c>
      <c r="C333" s="9"/>
      <c r="D333" s="9"/>
      <c r="E333" s="8" t="str">
        <f t="shared" si="25"/>
        <v/>
      </c>
      <c r="F333" t="str">
        <f t="shared" si="26"/>
        <v/>
      </c>
      <c r="G333" t="str">
        <f t="shared" si="27"/>
        <v/>
      </c>
      <c r="H333" s="11">
        <f t="shared" si="28"/>
        <v>0</v>
      </c>
    </row>
    <row r="334" spans="1:8" x14ac:dyDescent="0.25">
      <c r="A334" s="7">
        <f>IF(E334=3,1+COUNTIF(A$2:A333,"&lt;&gt;0"),0)</f>
        <v>0</v>
      </c>
      <c r="B334" s="8">
        <f t="shared" si="29"/>
        <v>332</v>
      </c>
      <c r="C334" s="9"/>
      <c r="D334" s="9"/>
      <c r="E334" s="8" t="str">
        <f t="shared" si="25"/>
        <v/>
      </c>
      <c r="F334" t="str">
        <f t="shared" si="26"/>
        <v/>
      </c>
      <c r="G334" t="str">
        <f t="shared" si="27"/>
        <v/>
      </c>
      <c r="H334" s="11">
        <f t="shared" si="28"/>
        <v>0</v>
      </c>
    </row>
    <row r="335" spans="1:8" x14ac:dyDescent="0.25">
      <c r="A335" s="7">
        <f>IF(E335=3,1+COUNTIF(A$2:A334,"&lt;&gt;0"),0)</f>
        <v>0</v>
      </c>
      <c r="B335" s="8">
        <f t="shared" si="29"/>
        <v>333</v>
      </c>
      <c r="C335" s="9"/>
      <c r="D335" s="9"/>
      <c r="E335" s="8" t="str">
        <f t="shared" si="25"/>
        <v/>
      </c>
      <c r="F335" t="str">
        <f t="shared" si="26"/>
        <v/>
      </c>
      <c r="G335" t="str">
        <f t="shared" si="27"/>
        <v/>
      </c>
      <c r="H335" s="11">
        <f t="shared" si="28"/>
        <v>0</v>
      </c>
    </row>
    <row r="336" spans="1:8" x14ac:dyDescent="0.25">
      <c r="A336" s="7">
        <f>IF(E336=3,1+COUNTIF(A$2:A335,"&lt;&gt;0"),0)</f>
        <v>0</v>
      </c>
      <c r="B336" s="8">
        <f t="shared" si="29"/>
        <v>334</v>
      </c>
      <c r="C336" s="9"/>
      <c r="D336" s="9"/>
      <c r="E336" s="8" t="str">
        <f t="shared" si="25"/>
        <v/>
      </c>
      <c r="F336" t="str">
        <f t="shared" si="26"/>
        <v/>
      </c>
      <c r="G336" t="str">
        <f t="shared" si="27"/>
        <v/>
      </c>
      <c r="H336" s="11">
        <f t="shared" si="28"/>
        <v>0</v>
      </c>
    </row>
    <row r="337" spans="1:8" x14ac:dyDescent="0.25">
      <c r="A337" s="7">
        <f>IF(E337=3,1+COUNTIF(A$2:A336,"&lt;&gt;0"),0)</f>
        <v>0</v>
      </c>
      <c r="B337" s="8">
        <f t="shared" si="29"/>
        <v>335</v>
      </c>
      <c r="C337" s="9"/>
      <c r="D337" s="9"/>
      <c r="E337" s="8" t="str">
        <f t="shared" si="25"/>
        <v/>
      </c>
      <c r="F337" t="str">
        <f t="shared" si="26"/>
        <v/>
      </c>
      <c r="G337" t="str">
        <f t="shared" si="27"/>
        <v/>
      </c>
      <c r="H337" s="11">
        <f t="shared" si="28"/>
        <v>0</v>
      </c>
    </row>
    <row r="338" spans="1:8" x14ac:dyDescent="0.25">
      <c r="A338" s="7">
        <f>IF(E338=3,1+COUNTIF(A$2:A337,"&lt;&gt;0"),0)</f>
        <v>0</v>
      </c>
      <c r="B338" s="8">
        <f t="shared" si="29"/>
        <v>336</v>
      </c>
      <c r="C338" s="9"/>
      <c r="D338" s="9"/>
      <c r="E338" s="8" t="str">
        <f t="shared" si="25"/>
        <v/>
      </c>
      <c r="F338" t="str">
        <f t="shared" si="26"/>
        <v/>
      </c>
      <c r="G338" t="str">
        <f t="shared" si="27"/>
        <v/>
      </c>
      <c r="H338" s="11">
        <f t="shared" si="28"/>
        <v>0</v>
      </c>
    </row>
    <row r="339" spans="1:8" x14ac:dyDescent="0.25">
      <c r="A339" s="7">
        <f>IF(E339=3,1+COUNTIF(A$2:A338,"&lt;&gt;0"),0)</f>
        <v>0</v>
      </c>
      <c r="B339" s="8">
        <f t="shared" si="29"/>
        <v>337</v>
      </c>
      <c r="C339" s="9"/>
      <c r="D339" s="9"/>
      <c r="E339" s="8" t="str">
        <f t="shared" si="25"/>
        <v/>
      </c>
      <c r="F339" t="str">
        <f t="shared" si="26"/>
        <v/>
      </c>
      <c r="G339" t="str">
        <f t="shared" si="27"/>
        <v/>
      </c>
      <c r="H339" s="11">
        <f t="shared" si="28"/>
        <v>0</v>
      </c>
    </row>
    <row r="340" spans="1:8" x14ac:dyDescent="0.25">
      <c r="A340" s="7">
        <f>IF(E340=3,1+COUNTIF(A$2:A339,"&lt;&gt;0"),0)</f>
        <v>0</v>
      </c>
      <c r="B340" s="8">
        <f t="shared" si="29"/>
        <v>338</v>
      </c>
      <c r="C340" s="9"/>
      <c r="D340" s="9"/>
      <c r="E340" s="8" t="str">
        <f t="shared" si="25"/>
        <v/>
      </c>
      <c r="F340" t="str">
        <f t="shared" si="26"/>
        <v/>
      </c>
      <c r="G340" t="str">
        <f t="shared" si="27"/>
        <v/>
      </c>
      <c r="H340" s="11">
        <f t="shared" si="28"/>
        <v>0</v>
      </c>
    </row>
    <row r="341" spans="1:8" x14ac:dyDescent="0.25">
      <c r="A341" s="7">
        <f>IF(E341=3,1+COUNTIF(A$2:A340,"&lt;&gt;0"),0)</f>
        <v>0</v>
      </c>
      <c r="B341" s="8">
        <f t="shared" si="29"/>
        <v>339</v>
      </c>
      <c r="C341" s="9"/>
      <c r="D341" s="9"/>
      <c r="E341" s="8" t="str">
        <f t="shared" si="25"/>
        <v/>
      </c>
      <c r="F341" t="str">
        <f t="shared" si="26"/>
        <v/>
      </c>
      <c r="G341" t="str">
        <f t="shared" si="27"/>
        <v/>
      </c>
      <c r="H341" s="11">
        <f t="shared" si="28"/>
        <v>0</v>
      </c>
    </row>
    <row r="342" spans="1:8" x14ac:dyDescent="0.25">
      <c r="A342" s="7">
        <f>IF(E342=3,1+COUNTIF(A$2:A341,"&lt;&gt;0"),0)</f>
        <v>0</v>
      </c>
      <c r="B342" s="8">
        <f t="shared" si="29"/>
        <v>340</v>
      </c>
      <c r="C342" s="9"/>
      <c r="D342" s="9"/>
      <c r="E342" s="8" t="str">
        <f t="shared" si="25"/>
        <v/>
      </c>
      <c r="F342" t="str">
        <f t="shared" si="26"/>
        <v/>
      </c>
      <c r="G342" t="str">
        <f t="shared" si="27"/>
        <v/>
      </c>
      <c r="H342" s="11">
        <f t="shared" si="28"/>
        <v>0</v>
      </c>
    </row>
    <row r="343" spans="1:8" x14ac:dyDescent="0.25">
      <c r="A343" s="7">
        <f>IF(E343=3,1+COUNTIF(A$2:A342,"&lt;&gt;0"),0)</f>
        <v>0</v>
      </c>
      <c r="B343" s="8">
        <f t="shared" si="29"/>
        <v>341</v>
      </c>
      <c r="C343" s="9"/>
      <c r="D343" s="9"/>
      <c r="E343" s="8" t="str">
        <f t="shared" si="25"/>
        <v/>
      </c>
      <c r="F343" t="str">
        <f t="shared" si="26"/>
        <v/>
      </c>
      <c r="G343" t="str">
        <f t="shared" si="27"/>
        <v/>
      </c>
      <c r="H343" s="11">
        <f t="shared" si="28"/>
        <v>0</v>
      </c>
    </row>
    <row r="344" spans="1:8" x14ac:dyDescent="0.25">
      <c r="A344" s="7">
        <f>IF(E344=3,1+COUNTIF(A$2:A343,"&lt;&gt;0"),0)</f>
        <v>0</v>
      </c>
      <c r="B344" s="8">
        <f t="shared" si="29"/>
        <v>342</v>
      </c>
      <c r="C344" s="9"/>
      <c r="D344" s="9"/>
      <c r="E344" s="8" t="str">
        <f t="shared" si="25"/>
        <v/>
      </c>
      <c r="F344" t="str">
        <f t="shared" si="26"/>
        <v/>
      </c>
      <c r="G344" t="str">
        <f t="shared" si="27"/>
        <v/>
      </c>
      <c r="H344" s="11">
        <f t="shared" si="28"/>
        <v>0</v>
      </c>
    </row>
    <row r="345" spans="1:8" x14ac:dyDescent="0.25">
      <c r="A345" s="7">
        <f>IF(E345=3,1+COUNTIF(A$2:A344,"&lt;&gt;0"),0)</f>
        <v>0</v>
      </c>
      <c r="B345" s="8">
        <f t="shared" si="29"/>
        <v>343</v>
      </c>
      <c r="C345" s="9"/>
      <c r="D345" s="9"/>
      <c r="E345" s="8" t="str">
        <f t="shared" si="25"/>
        <v/>
      </c>
      <c r="F345" t="str">
        <f t="shared" si="26"/>
        <v/>
      </c>
      <c r="G345" t="str">
        <f t="shared" si="27"/>
        <v/>
      </c>
      <c r="H345" s="11">
        <f t="shared" si="28"/>
        <v>0</v>
      </c>
    </row>
    <row r="346" spans="1:8" x14ac:dyDescent="0.25">
      <c r="A346" s="7">
        <f>IF(E346=3,1+COUNTIF(A$2:A345,"&lt;&gt;0"),0)</f>
        <v>0</v>
      </c>
      <c r="B346" s="8">
        <f t="shared" si="29"/>
        <v>344</v>
      </c>
      <c r="C346" s="9"/>
      <c r="D346" s="9"/>
      <c r="E346" s="8" t="str">
        <f t="shared" si="25"/>
        <v/>
      </c>
      <c r="F346" t="str">
        <f t="shared" si="26"/>
        <v/>
      </c>
      <c r="G346" t="str">
        <f t="shared" si="27"/>
        <v/>
      </c>
      <c r="H346" s="11">
        <f t="shared" si="28"/>
        <v>0</v>
      </c>
    </row>
    <row r="347" spans="1:8" x14ac:dyDescent="0.25">
      <c r="A347" s="7">
        <f>IF(E347=3,1+COUNTIF(A$2:A346,"&lt;&gt;0"),0)</f>
        <v>0</v>
      </c>
      <c r="B347" s="8">
        <f t="shared" si="29"/>
        <v>345</v>
      </c>
      <c r="C347" s="9"/>
      <c r="D347" s="9"/>
      <c r="E347" s="8" t="str">
        <f t="shared" si="25"/>
        <v/>
      </c>
      <c r="F347" t="str">
        <f t="shared" si="26"/>
        <v/>
      </c>
      <c r="G347" t="str">
        <f t="shared" si="27"/>
        <v/>
      </c>
      <c r="H347" s="11">
        <f t="shared" si="28"/>
        <v>0</v>
      </c>
    </row>
    <row r="348" spans="1:8" x14ac:dyDescent="0.25">
      <c r="A348" s="7">
        <f>IF(E348=3,1+COUNTIF(A$2:A347,"&lt;&gt;0"),0)</f>
        <v>0</v>
      </c>
      <c r="B348" s="8">
        <f t="shared" si="29"/>
        <v>346</v>
      </c>
      <c r="C348" s="9"/>
      <c r="D348" s="9"/>
      <c r="E348" s="8" t="str">
        <f t="shared" si="25"/>
        <v/>
      </c>
      <c r="F348" t="str">
        <f t="shared" si="26"/>
        <v/>
      </c>
      <c r="G348" t="str">
        <f t="shared" si="27"/>
        <v/>
      </c>
      <c r="H348" s="11">
        <f t="shared" si="28"/>
        <v>0</v>
      </c>
    </row>
    <row r="349" spans="1:8" x14ac:dyDescent="0.25">
      <c r="A349" s="7">
        <f>IF(E349=3,1+COUNTIF(A$2:A348,"&lt;&gt;0"),0)</f>
        <v>0</v>
      </c>
      <c r="B349" s="8">
        <f t="shared" si="29"/>
        <v>347</v>
      </c>
      <c r="C349" s="9"/>
      <c r="D349" s="9"/>
      <c r="E349" s="8" t="str">
        <f t="shared" si="25"/>
        <v/>
      </c>
      <c r="F349" t="str">
        <f t="shared" si="26"/>
        <v/>
      </c>
      <c r="G349" t="str">
        <f t="shared" si="27"/>
        <v/>
      </c>
      <c r="H349" s="11">
        <f t="shared" si="28"/>
        <v>0</v>
      </c>
    </row>
    <row r="350" spans="1:8" x14ac:dyDescent="0.25">
      <c r="A350" s="7">
        <f>IF(E350=3,1+COUNTIF(A$2:A349,"&lt;&gt;0"),0)</f>
        <v>0</v>
      </c>
      <c r="B350" s="8">
        <f t="shared" si="29"/>
        <v>348</v>
      </c>
      <c r="C350" s="9"/>
      <c r="D350" s="9"/>
      <c r="E350" s="8" t="str">
        <f t="shared" si="25"/>
        <v/>
      </c>
      <c r="F350" t="str">
        <f t="shared" si="26"/>
        <v/>
      </c>
      <c r="G350" t="str">
        <f t="shared" si="27"/>
        <v/>
      </c>
      <c r="H350" s="11">
        <f t="shared" si="28"/>
        <v>0</v>
      </c>
    </row>
    <row r="351" spans="1:8" x14ac:dyDescent="0.25">
      <c r="A351" s="7">
        <f>IF(E351=3,1+COUNTIF(A$2:A350,"&lt;&gt;0"),0)</f>
        <v>0</v>
      </c>
      <c r="B351" s="8">
        <f t="shared" si="29"/>
        <v>349</v>
      </c>
      <c r="C351" s="9"/>
      <c r="D351" s="9"/>
      <c r="E351" s="8" t="str">
        <f t="shared" si="25"/>
        <v/>
      </c>
      <c r="F351" t="str">
        <f t="shared" si="26"/>
        <v/>
      </c>
      <c r="G351" t="str">
        <f t="shared" si="27"/>
        <v/>
      </c>
      <c r="H351" s="11">
        <f t="shared" si="28"/>
        <v>0</v>
      </c>
    </row>
    <row r="352" spans="1:8" x14ac:dyDescent="0.25">
      <c r="A352" s="7">
        <f>IF(E352=3,1+COUNTIF(A$2:A351,"&lt;&gt;0"),0)</f>
        <v>0</v>
      </c>
      <c r="B352" s="8">
        <f t="shared" si="29"/>
        <v>350</v>
      </c>
      <c r="C352" s="9"/>
      <c r="D352" s="9"/>
      <c r="E352" s="8" t="str">
        <f t="shared" si="25"/>
        <v/>
      </c>
      <c r="F352" t="str">
        <f t="shared" si="26"/>
        <v/>
      </c>
      <c r="G352" t="str">
        <f t="shared" si="27"/>
        <v/>
      </c>
      <c r="H352" s="11">
        <f t="shared" si="28"/>
        <v>0</v>
      </c>
    </row>
    <row r="353" spans="1:8" x14ac:dyDescent="0.25">
      <c r="A353" s="7">
        <f>IF(E353=3,1+COUNTIF(A$2:A352,"&lt;&gt;0"),0)</f>
        <v>0</v>
      </c>
      <c r="B353" s="8">
        <f t="shared" si="29"/>
        <v>351</v>
      </c>
      <c r="C353" s="9"/>
      <c r="D353" s="9"/>
      <c r="E353" s="8" t="str">
        <f t="shared" si="25"/>
        <v/>
      </c>
      <c r="F353" t="str">
        <f t="shared" si="26"/>
        <v/>
      </c>
      <c r="G353" t="str">
        <f t="shared" si="27"/>
        <v/>
      </c>
      <c r="H353" s="11">
        <f t="shared" si="28"/>
        <v>0</v>
      </c>
    </row>
    <row r="354" spans="1:8" x14ac:dyDescent="0.25">
      <c r="A354" s="7">
        <f>IF(E354=3,1+COUNTIF(A$2:A353,"&lt;&gt;0"),0)</f>
        <v>0</v>
      </c>
      <c r="B354" s="8">
        <f t="shared" si="29"/>
        <v>352</v>
      </c>
      <c r="C354" s="9"/>
      <c r="D354" s="9"/>
      <c r="E354" s="8" t="str">
        <f t="shared" si="25"/>
        <v/>
      </c>
      <c r="F354" t="str">
        <f t="shared" si="26"/>
        <v/>
      </c>
      <c r="G354" t="str">
        <f t="shared" si="27"/>
        <v/>
      </c>
      <c r="H354" s="11">
        <f t="shared" si="28"/>
        <v>0</v>
      </c>
    </row>
    <row r="355" spans="1:8" x14ac:dyDescent="0.25">
      <c r="A355" s="7">
        <f>IF(E355=3,1+COUNTIF(A$2:A354,"&lt;&gt;0"),0)</f>
        <v>0</v>
      </c>
      <c r="B355" s="8">
        <f t="shared" si="29"/>
        <v>353</v>
      </c>
      <c r="C355" s="9"/>
      <c r="D355" s="9"/>
      <c r="E355" s="8" t="str">
        <f t="shared" si="25"/>
        <v/>
      </c>
      <c r="F355" t="str">
        <f t="shared" si="26"/>
        <v/>
      </c>
      <c r="G355" t="str">
        <f t="shared" si="27"/>
        <v/>
      </c>
      <c r="H355" s="11">
        <f t="shared" si="28"/>
        <v>0</v>
      </c>
    </row>
    <row r="356" spans="1:8" x14ac:dyDescent="0.25">
      <c r="A356" s="7">
        <f>IF(E356=3,1+COUNTIF(A$2:A355,"&lt;&gt;0"),0)</f>
        <v>0</v>
      </c>
      <c r="B356" s="8">
        <f t="shared" si="29"/>
        <v>354</v>
      </c>
      <c r="C356" s="9"/>
      <c r="D356" s="9"/>
      <c r="E356" s="8" t="str">
        <f t="shared" si="25"/>
        <v/>
      </c>
      <c r="F356" t="str">
        <f t="shared" si="26"/>
        <v/>
      </c>
      <c r="G356" t="str">
        <f t="shared" si="27"/>
        <v/>
      </c>
      <c r="H356" s="11">
        <f t="shared" si="28"/>
        <v>0</v>
      </c>
    </row>
    <row r="357" spans="1:8" x14ac:dyDescent="0.25">
      <c r="A357" s="7">
        <f>IF(E357=3,1+COUNTIF(A$2:A356,"&lt;&gt;0"),0)</f>
        <v>0</v>
      </c>
      <c r="B357" s="8">
        <f t="shared" si="29"/>
        <v>355</v>
      </c>
      <c r="C357" s="9"/>
      <c r="D357" s="9"/>
      <c r="E357" s="8" t="str">
        <f t="shared" si="25"/>
        <v/>
      </c>
      <c r="F357" t="str">
        <f t="shared" si="26"/>
        <v/>
      </c>
      <c r="G357" t="str">
        <f t="shared" si="27"/>
        <v/>
      </c>
      <c r="H357" s="11">
        <f t="shared" si="28"/>
        <v>0</v>
      </c>
    </row>
    <row r="358" spans="1:8" x14ac:dyDescent="0.25">
      <c r="A358" s="7">
        <f>IF(E358=3,1+COUNTIF(A$2:A357,"&lt;&gt;0"),0)</f>
        <v>0</v>
      </c>
      <c r="B358" s="8">
        <f t="shared" si="29"/>
        <v>356</v>
      </c>
      <c r="C358" s="9"/>
      <c r="D358" s="9"/>
      <c r="E358" s="8" t="str">
        <f t="shared" si="25"/>
        <v/>
      </c>
      <c r="F358" t="str">
        <f t="shared" si="26"/>
        <v/>
      </c>
      <c r="G358" t="str">
        <f t="shared" si="27"/>
        <v/>
      </c>
      <c r="H358" s="11">
        <f t="shared" si="28"/>
        <v>0</v>
      </c>
    </row>
    <row r="359" spans="1:8" x14ac:dyDescent="0.25">
      <c r="A359" s="7">
        <f>IF(E359=3,1+COUNTIF(A$2:A358,"&lt;&gt;0"),0)</f>
        <v>0</v>
      </c>
      <c r="B359" s="8">
        <f t="shared" si="29"/>
        <v>357</v>
      </c>
      <c r="C359" s="9"/>
      <c r="D359" s="9"/>
      <c r="E359" s="8" t="str">
        <f t="shared" si="25"/>
        <v/>
      </c>
      <c r="F359" t="str">
        <f t="shared" si="26"/>
        <v/>
      </c>
      <c r="G359" t="str">
        <f t="shared" si="27"/>
        <v/>
      </c>
      <c r="H359" s="11">
        <f t="shared" si="28"/>
        <v>0</v>
      </c>
    </row>
    <row r="360" spans="1:8" x14ac:dyDescent="0.25">
      <c r="A360" s="7">
        <f>IF(E360=3,1+COUNTIF(A$2:A359,"&lt;&gt;0"),0)</f>
        <v>0</v>
      </c>
      <c r="B360" s="8">
        <f t="shared" si="29"/>
        <v>358</v>
      </c>
      <c r="C360" s="9"/>
      <c r="D360" s="9"/>
      <c r="E360" s="8" t="str">
        <f t="shared" si="25"/>
        <v/>
      </c>
      <c r="F360" t="str">
        <f t="shared" si="26"/>
        <v/>
      </c>
      <c r="G360" t="str">
        <f t="shared" si="27"/>
        <v/>
      </c>
      <c r="H360" s="11">
        <f t="shared" si="28"/>
        <v>0</v>
      </c>
    </row>
    <row r="361" spans="1:8" x14ac:dyDescent="0.25">
      <c r="A361" s="7">
        <f>IF(E361=3,1+COUNTIF(A$2:A360,"&lt;&gt;0"),0)</f>
        <v>0</v>
      </c>
      <c r="B361" s="8">
        <f t="shared" si="29"/>
        <v>359</v>
      </c>
      <c r="C361" s="9"/>
      <c r="D361" s="9"/>
      <c r="E361" s="8" t="str">
        <f t="shared" si="25"/>
        <v/>
      </c>
      <c r="F361" t="str">
        <f t="shared" si="26"/>
        <v/>
      </c>
      <c r="G361" t="str">
        <f t="shared" si="27"/>
        <v/>
      </c>
      <c r="H361" s="11">
        <f t="shared" si="28"/>
        <v>0</v>
      </c>
    </row>
    <row r="362" spans="1:8" x14ac:dyDescent="0.25">
      <c r="A362" s="7">
        <f>IF(E362=3,1+COUNTIF(A$2:A361,"&lt;&gt;0"),0)</f>
        <v>0</v>
      </c>
      <c r="B362" s="8">
        <f t="shared" si="29"/>
        <v>360</v>
      </c>
      <c r="C362" s="9"/>
      <c r="D362" s="9"/>
      <c r="E362" s="8" t="str">
        <f t="shared" si="25"/>
        <v/>
      </c>
      <c r="F362" t="str">
        <f t="shared" si="26"/>
        <v/>
      </c>
      <c r="G362" t="str">
        <f t="shared" si="27"/>
        <v/>
      </c>
      <c r="H362" s="11">
        <f t="shared" si="28"/>
        <v>0</v>
      </c>
    </row>
    <row r="363" spans="1:8" x14ac:dyDescent="0.25">
      <c r="A363" s="7">
        <f>IF(E363=3,1+COUNTIF(A$2:A362,"&lt;&gt;0"),0)</f>
        <v>0</v>
      </c>
      <c r="B363" s="8">
        <f t="shared" si="29"/>
        <v>361</v>
      </c>
      <c r="C363" s="9"/>
      <c r="D363" s="9"/>
      <c r="E363" s="8" t="str">
        <f t="shared" si="25"/>
        <v/>
      </c>
      <c r="F363" t="str">
        <f t="shared" si="26"/>
        <v/>
      </c>
      <c r="G363" t="str">
        <f t="shared" si="27"/>
        <v/>
      </c>
      <c r="H363" s="11">
        <f t="shared" si="28"/>
        <v>0</v>
      </c>
    </row>
    <row r="364" spans="1:8" x14ac:dyDescent="0.25">
      <c r="A364" s="7">
        <f>IF(E364=3,1+COUNTIF(A$2:A363,"&lt;&gt;0"),0)</f>
        <v>0</v>
      </c>
      <c r="B364" s="8">
        <f t="shared" si="29"/>
        <v>362</v>
      </c>
      <c r="C364" s="9"/>
      <c r="D364" s="9"/>
      <c r="E364" s="8" t="str">
        <f t="shared" si="25"/>
        <v/>
      </c>
      <c r="F364" t="str">
        <f t="shared" si="26"/>
        <v/>
      </c>
      <c r="G364" t="str">
        <f t="shared" si="27"/>
        <v/>
      </c>
      <c r="H364" s="11">
        <f t="shared" si="28"/>
        <v>0</v>
      </c>
    </row>
    <row r="365" spans="1:8" x14ac:dyDescent="0.25">
      <c r="A365" s="7">
        <f>IF(E365=3,1+COUNTIF(A$2:A364,"&lt;&gt;0"),0)</f>
        <v>0</v>
      </c>
      <c r="B365" s="8">
        <f t="shared" si="29"/>
        <v>363</v>
      </c>
      <c r="C365" s="9"/>
      <c r="D365" s="9"/>
      <c r="E365" s="8" t="str">
        <f t="shared" si="25"/>
        <v/>
      </c>
      <c r="F365" t="str">
        <f t="shared" si="26"/>
        <v/>
      </c>
      <c r="G365" t="str">
        <f t="shared" si="27"/>
        <v/>
      </c>
      <c r="H365" s="11">
        <f t="shared" si="28"/>
        <v>0</v>
      </c>
    </row>
    <row r="366" spans="1:8" x14ac:dyDescent="0.25">
      <c r="A366" s="7">
        <f>IF(E366=3,1+COUNTIF(A$2:A365,"&lt;&gt;0"),0)</f>
        <v>0</v>
      </c>
      <c r="B366" s="8">
        <f t="shared" si="29"/>
        <v>364</v>
      </c>
      <c r="C366" s="9"/>
      <c r="D366" s="9"/>
      <c r="E366" s="8" t="str">
        <f t="shared" si="25"/>
        <v/>
      </c>
      <c r="F366" t="str">
        <f t="shared" si="26"/>
        <v/>
      </c>
      <c r="G366" t="str">
        <f t="shared" si="27"/>
        <v/>
      </c>
      <c r="H366" s="11">
        <f t="shared" si="28"/>
        <v>0</v>
      </c>
    </row>
    <row r="367" spans="1:8" x14ac:dyDescent="0.25">
      <c r="A367" s="7">
        <f>IF(E367=3,1+COUNTIF(A$2:A366,"&lt;&gt;0"),0)</f>
        <v>0</v>
      </c>
      <c r="B367" s="8">
        <f t="shared" si="29"/>
        <v>365</v>
      </c>
      <c r="C367" s="9"/>
      <c r="D367" s="9"/>
      <c r="E367" s="8" t="str">
        <f t="shared" si="25"/>
        <v/>
      </c>
      <c r="F367" t="str">
        <f t="shared" si="26"/>
        <v/>
      </c>
      <c r="G367" t="str">
        <f t="shared" si="27"/>
        <v/>
      </c>
      <c r="H367" s="11">
        <f t="shared" si="28"/>
        <v>0</v>
      </c>
    </row>
    <row r="368" spans="1:8" x14ac:dyDescent="0.25">
      <c r="A368" s="7">
        <f>IF(E368=3,1+COUNTIF(A$2:A367,"&lt;&gt;0"),0)</f>
        <v>0</v>
      </c>
      <c r="B368" s="8">
        <f t="shared" si="29"/>
        <v>366</v>
      </c>
      <c r="C368" s="9"/>
      <c r="D368" s="9"/>
      <c r="E368" s="8" t="str">
        <f t="shared" si="25"/>
        <v/>
      </c>
      <c r="F368" t="str">
        <f t="shared" si="26"/>
        <v/>
      </c>
      <c r="G368" t="str">
        <f t="shared" si="27"/>
        <v/>
      </c>
      <c r="H368" s="11">
        <f t="shared" si="28"/>
        <v>0</v>
      </c>
    </row>
    <row r="369" spans="1:8" x14ac:dyDescent="0.25">
      <c r="A369" s="7">
        <f>IF(E369=3,1+COUNTIF(A$2:A368,"&lt;&gt;0"),0)</f>
        <v>0</v>
      </c>
      <c r="B369" s="8">
        <f t="shared" si="29"/>
        <v>367</v>
      </c>
      <c r="C369" s="9"/>
      <c r="D369" s="9"/>
      <c r="E369" s="8" t="str">
        <f t="shared" si="25"/>
        <v/>
      </c>
      <c r="F369" t="str">
        <f t="shared" si="26"/>
        <v/>
      </c>
      <c r="G369" t="str">
        <f t="shared" si="27"/>
        <v/>
      </c>
      <c r="H369" s="11">
        <f t="shared" si="28"/>
        <v>0</v>
      </c>
    </row>
    <row r="370" spans="1:8" x14ac:dyDescent="0.25">
      <c r="A370" s="7">
        <f>IF(E370=3,1+COUNTIF(A$2:A369,"&lt;&gt;0"),0)</f>
        <v>0</v>
      </c>
      <c r="B370" s="8">
        <f t="shared" si="29"/>
        <v>368</v>
      </c>
      <c r="C370" s="9"/>
      <c r="D370" s="9"/>
      <c r="E370" s="8" t="str">
        <f t="shared" si="25"/>
        <v/>
      </c>
      <c r="F370" t="str">
        <f t="shared" si="26"/>
        <v/>
      </c>
      <c r="G370" t="str">
        <f t="shared" si="27"/>
        <v/>
      </c>
      <c r="H370" s="11">
        <f t="shared" si="28"/>
        <v>0</v>
      </c>
    </row>
    <row r="371" spans="1:8" x14ac:dyDescent="0.25">
      <c r="A371" s="7">
        <f>IF(E371=3,1+COUNTIF(A$2:A370,"&lt;&gt;0"),0)</f>
        <v>0</v>
      </c>
      <c r="B371" s="8">
        <f t="shared" si="29"/>
        <v>369</v>
      </c>
      <c r="C371" s="9"/>
      <c r="D371" s="9"/>
      <c r="E371" s="8" t="str">
        <f t="shared" si="25"/>
        <v/>
      </c>
      <c r="F371" t="str">
        <f t="shared" si="26"/>
        <v/>
      </c>
      <c r="G371" t="str">
        <f t="shared" si="27"/>
        <v/>
      </c>
      <c r="H371" s="11">
        <f t="shared" si="28"/>
        <v>0</v>
      </c>
    </row>
    <row r="372" spans="1:8" x14ac:dyDescent="0.25">
      <c r="A372" s="7">
        <f>IF(E372=3,1+COUNTIF(A$2:A371,"&lt;&gt;0"),0)</f>
        <v>0</v>
      </c>
      <c r="B372" s="8">
        <f t="shared" si="29"/>
        <v>370</v>
      </c>
      <c r="C372" s="9"/>
      <c r="D372" s="9"/>
      <c r="E372" s="8" t="str">
        <f t="shared" si="25"/>
        <v/>
      </c>
      <c r="F372" t="str">
        <f t="shared" si="26"/>
        <v/>
      </c>
      <c r="G372" t="str">
        <f t="shared" si="27"/>
        <v/>
      </c>
      <c r="H372" s="11">
        <f t="shared" si="28"/>
        <v>0</v>
      </c>
    </row>
    <row r="373" spans="1:8" x14ac:dyDescent="0.25">
      <c r="A373" s="7">
        <f>IF(E373=3,1+COUNTIF(A$2:A372,"&lt;&gt;0"),0)</f>
        <v>0</v>
      </c>
      <c r="B373" s="8">
        <f t="shared" si="29"/>
        <v>371</v>
      </c>
      <c r="C373" s="9"/>
      <c r="D373" s="9"/>
      <c r="E373" s="8" t="str">
        <f t="shared" si="25"/>
        <v/>
      </c>
      <c r="F373" t="str">
        <f t="shared" si="26"/>
        <v/>
      </c>
      <c r="G373" t="str">
        <f t="shared" si="27"/>
        <v/>
      </c>
      <c r="H373" s="11">
        <f t="shared" si="28"/>
        <v>0</v>
      </c>
    </row>
    <row r="374" spans="1:8" x14ac:dyDescent="0.25">
      <c r="A374" s="7">
        <f>IF(E374=3,1+COUNTIF(A$2:A373,"&lt;&gt;0"),0)</f>
        <v>0</v>
      </c>
      <c r="B374" s="8">
        <f t="shared" si="29"/>
        <v>372</v>
      </c>
      <c r="C374" s="9"/>
      <c r="D374" s="9"/>
      <c r="E374" s="8" t="str">
        <f t="shared" si="25"/>
        <v/>
      </c>
      <c r="F374" t="str">
        <f t="shared" si="26"/>
        <v/>
      </c>
      <c r="G374" t="str">
        <f t="shared" si="27"/>
        <v/>
      </c>
      <c r="H374" s="11">
        <f t="shared" si="28"/>
        <v>0</v>
      </c>
    </row>
    <row r="375" spans="1:8" x14ac:dyDescent="0.25">
      <c r="A375" s="7">
        <f>IF(E375=3,1+COUNTIF(A$2:A374,"&lt;&gt;0"),0)</f>
        <v>0</v>
      </c>
      <c r="B375" s="8">
        <f t="shared" si="29"/>
        <v>373</v>
      </c>
      <c r="C375" s="9"/>
      <c r="D375" s="9"/>
      <c r="E375" s="8" t="str">
        <f t="shared" si="25"/>
        <v/>
      </c>
      <c r="F375" t="str">
        <f t="shared" si="26"/>
        <v/>
      </c>
      <c r="G375" t="str">
        <f t="shared" si="27"/>
        <v/>
      </c>
      <c r="H375" s="11">
        <f t="shared" si="28"/>
        <v>0</v>
      </c>
    </row>
    <row r="376" spans="1:8" x14ac:dyDescent="0.25">
      <c r="A376" s="7">
        <f>IF(E376=3,1+COUNTIF(A$2:A375,"&lt;&gt;0"),0)</f>
        <v>0</v>
      </c>
      <c r="B376" s="8">
        <f t="shared" si="29"/>
        <v>374</v>
      </c>
      <c r="C376" s="9"/>
      <c r="D376" s="9"/>
      <c r="E376" s="8" t="str">
        <f t="shared" si="25"/>
        <v/>
      </c>
      <c r="F376" t="str">
        <f t="shared" si="26"/>
        <v/>
      </c>
      <c r="G376" t="str">
        <f t="shared" si="27"/>
        <v/>
      </c>
      <c r="H376" s="11">
        <f t="shared" si="28"/>
        <v>0</v>
      </c>
    </row>
    <row r="377" spans="1:8" x14ac:dyDescent="0.25">
      <c r="A377" s="7">
        <f>IF(E377=3,1+COUNTIF(A$2:A376,"&lt;&gt;0"),0)</f>
        <v>0</v>
      </c>
      <c r="B377" s="8">
        <f t="shared" si="29"/>
        <v>375</v>
      </c>
      <c r="C377" s="9"/>
      <c r="D377" s="9"/>
      <c r="E377" s="8" t="str">
        <f t="shared" si="25"/>
        <v/>
      </c>
      <c r="F377" t="str">
        <f t="shared" si="26"/>
        <v/>
      </c>
      <c r="G377" t="str">
        <f t="shared" si="27"/>
        <v/>
      </c>
      <c r="H377" s="11">
        <f t="shared" si="28"/>
        <v>0</v>
      </c>
    </row>
    <row r="378" spans="1:8" x14ac:dyDescent="0.25">
      <c r="A378" s="7">
        <f>IF(E378=3,1+COUNTIF(A$2:A377,"&lt;&gt;0"),0)</f>
        <v>0</v>
      </c>
      <c r="B378" s="8">
        <f t="shared" si="29"/>
        <v>376</v>
      </c>
      <c r="C378" s="9"/>
      <c r="D378" s="9"/>
      <c r="E378" s="8" t="str">
        <f t="shared" si="25"/>
        <v/>
      </c>
      <c r="F378" t="str">
        <f t="shared" si="26"/>
        <v/>
      </c>
      <c r="G378" t="str">
        <f t="shared" si="27"/>
        <v/>
      </c>
      <c r="H378" s="11">
        <f t="shared" si="28"/>
        <v>0</v>
      </c>
    </row>
    <row r="379" spans="1:8" x14ac:dyDescent="0.25">
      <c r="A379" s="7">
        <f>IF(E379=3,1+COUNTIF(A$2:A378,"&lt;&gt;0"),0)</f>
        <v>0</v>
      </c>
      <c r="B379" s="8">
        <f t="shared" si="29"/>
        <v>377</v>
      </c>
      <c r="C379" s="9"/>
      <c r="D379" s="9"/>
      <c r="E379" s="8" t="str">
        <f t="shared" si="25"/>
        <v/>
      </c>
      <c r="F379" t="str">
        <f t="shared" si="26"/>
        <v/>
      </c>
      <c r="G379" t="str">
        <f t="shared" si="27"/>
        <v/>
      </c>
      <c r="H379" s="11">
        <f t="shared" si="28"/>
        <v>0</v>
      </c>
    </row>
    <row r="380" spans="1:8" x14ac:dyDescent="0.25">
      <c r="A380" s="7">
        <f>IF(E380=3,1+COUNTIF(A$2:A379,"&lt;&gt;0"),0)</f>
        <v>0</v>
      </c>
      <c r="B380" s="8">
        <f t="shared" si="29"/>
        <v>378</v>
      </c>
      <c r="C380" s="9"/>
      <c r="D380" s="9"/>
      <c r="E380" s="8" t="str">
        <f t="shared" si="25"/>
        <v/>
      </c>
      <c r="F380" t="str">
        <f t="shared" si="26"/>
        <v/>
      </c>
      <c r="G380" t="str">
        <f t="shared" si="27"/>
        <v/>
      </c>
      <c r="H380" s="11">
        <f t="shared" si="28"/>
        <v>0</v>
      </c>
    </row>
    <row r="381" spans="1:8" x14ac:dyDescent="0.25">
      <c r="A381" s="7">
        <f>IF(E381=3,1+COUNTIF(A$2:A380,"&lt;&gt;0"),0)</f>
        <v>0</v>
      </c>
      <c r="B381" s="8">
        <f t="shared" si="29"/>
        <v>379</v>
      </c>
      <c r="C381" s="9"/>
      <c r="D381" s="9"/>
      <c r="E381" s="8" t="str">
        <f t="shared" si="25"/>
        <v/>
      </c>
      <c r="F381" t="str">
        <f t="shared" si="26"/>
        <v/>
      </c>
      <c r="G381" t="str">
        <f t="shared" si="27"/>
        <v/>
      </c>
      <c r="H381" s="11">
        <f t="shared" si="28"/>
        <v>0</v>
      </c>
    </row>
    <row r="382" spans="1:8" x14ac:dyDescent="0.25">
      <c r="A382" s="7">
        <f>IF(E382=3,1+COUNTIF(A$2:A381,"&lt;&gt;0"),0)</f>
        <v>0</v>
      </c>
      <c r="B382" s="8">
        <f t="shared" si="29"/>
        <v>380</v>
      </c>
      <c r="C382" s="9"/>
      <c r="D382" s="9"/>
      <c r="E382" s="8" t="str">
        <f t="shared" si="25"/>
        <v/>
      </c>
      <c r="F382" t="str">
        <f t="shared" si="26"/>
        <v/>
      </c>
      <c r="G382" t="str">
        <f t="shared" si="27"/>
        <v/>
      </c>
      <c r="H382" s="11">
        <f t="shared" si="28"/>
        <v>0</v>
      </c>
    </row>
    <row r="383" spans="1:8" x14ac:dyDescent="0.25">
      <c r="A383" s="7">
        <f>IF(E383=3,1+COUNTIF(A$2:A382,"&lt;&gt;0"),0)</f>
        <v>0</v>
      </c>
      <c r="B383" s="8">
        <f t="shared" si="29"/>
        <v>381</v>
      </c>
      <c r="C383" s="9"/>
      <c r="D383" s="9"/>
      <c r="E383" s="8" t="str">
        <f t="shared" si="25"/>
        <v/>
      </c>
      <c r="F383" t="str">
        <f t="shared" si="26"/>
        <v/>
      </c>
      <c r="G383" t="str">
        <f t="shared" si="27"/>
        <v/>
      </c>
      <c r="H383" s="11">
        <f t="shared" si="28"/>
        <v>0</v>
      </c>
    </row>
    <row r="384" spans="1:8" x14ac:dyDescent="0.25">
      <c r="A384" s="7">
        <f>IF(E384=3,1+COUNTIF(A$2:A383,"&lt;&gt;0"),0)</f>
        <v>0</v>
      </c>
      <c r="B384" s="8">
        <f t="shared" si="29"/>
        <v>382</v>
      </c>
      <c r="C384" s="9"/>
      <c r="D384" s="9"/>
      <c r="E384" s="8" t="str">
        <f t="shared" si="25"/>
        <v/>
      </c>
      <c r="F384" t="str">
        <f t="shared" si="26"/>
        <v/>
      </c>
      <c r="G384" t="str">
        <f t="shared" si="27"/>
        <v/>
      </c>
      <c r="H384" s="11">
        <f t="shared" si="28"/>
        <v>0</v>
      </c>
    </row>
    <row r="385" spans="1:8" x14ac:dyDescent="0.25">
      <c r="A385" s="7">
        <f>IF(E385=3,1+COUNTIF(A$2:A384,"&lt;&gt;0"),0)</f>
        <v>0</v>
      </c>
      <c r="B385" s="8">
        <f t="shared" si="29"/>
        <v>383</v>
      </c>
      <c r="C385" s="9"/>
      <c r="D385" s="9"/>
      <c r="E385" s="8" t="str">
        <f t="shared" si="25"/>
        <v/>
      </c>
      <c r="F385" t="str">
        <f t="shared" si="26"/>
        <v/>
      </c>
      <c r="G385" t="str">
        <f t="shared" si="27"/>
        <v/>
      </c>
      <c r="H385" s="11">
        <f t="shared" si="28"/>
        <v>0</v>
      </c>
    </row>
    <row r="386" spans="1:8" x14ac:dyDescent="0.25">
      <c r="A386" s="7">
        <f>IF(E386=3,1+COUNTIF(A$2:A385,"&lt;&gt;0"),0)</f>
        <v>0</v>
      </c>
      <c r="B386" s="8">
        <f t="shared" si="29"/>
        <v>384</v>
      </c>
      <c r="C386" s="9"/>
      <c r="D386" s="9"/>
      <c r="E386" s="8" t="str">
        <f t="shared" si="25"/>
        <v/>
      </c>
      <c r="F386" t="str">
        <f t="shared" si="26"/>
        <v/>
      </c>
      <c r="G386" t="str">
        <f t="shared" si="27"/>
        <v/>
      </c>
      <c r="H386" s="11">
        <f t="shared" si="28"/>
        <v>0</v>
      </c>
    </row>
    <row r="387" spans="1:8" x14ac:dyDescent="0.25">
      <c r="A387" s="7">
        <f>IF(E387=3,1+COUNTIF(A$2:A386,"&lt;&gt;0"),0)</f>
        <v>0</v>
      </c>
      <c r="B387" s="8">
        <f t="shared" si="29"/>
        <v>385</v>
      </c>
      <c r="C387" s="9"/>
      <c r="D387" s="9"/>
      <c r="E387" s="8" t="str">
        <f t="shared" ref="E387:E450" si="30">IFERROR(IF(MID(C387,3,2)*1&gt;0,IF(MID(C387,5,3)*1&gt;0,3,2),1),"")</f>
        <v/>
      </c>
      <c r="F387" t="str">
        <f t="shared" ref="F387:F450" si="31">MID(C387,1,2)</f>
        <v/>
      </c>
      <c r="G387" t="str">
        <f t="shared" ref="G387:G450" si="32">MID(C387,1,4)</f>
        <v/>
      </c>
      <c r="H387" s="11">
        <f t="shared" ref="H387:H450" si="33">+C387</f>
        <v>0</v>
      </c>
    </row>
    <row r="388" spans="1:8" x14ac:dyDescent="0.25">
      <c r="A388" s="7">
        <f>IF(E388=3,1+COUNTIF(A$2:A387,"&lt;&gt;0"),0)</f>
        <v>0</v>
      </c>
      <c r="B388" s="8">
        <f t="shared" ref="B388:B451" si="34">ROW(B388)-2</f>
        <v>386</v>
      </c>
      <c r="C388" s="9"/>
      <c r="D388" s="9"/>
      <c r="E388" s="8" t="str">
        <f t="shared" si="30"/>
        <v/>
      </c>
      <c r="F388" t="str">
        <f t="shared" si="31"/>
        <v/>
      </c>
      <c r="G388" t="str">
        <f t="shared" si="32"/>
        <v/>
      </c>
      <c r="H388" s="11">
        <f t="shared" si="33"/>
        <v>0</v>
      </c>
    </row>
    <row r="389" spans="1:8" x14ac:dyDescent="0.25">
      <c r="A389" s="7">
        <f>IF(E389=3,1+COUNTIF(A$2:A388,"&lt;&gt;0"),0)</f>
        <v>0</v>
      </c>
      <c r="B389" s="8">
        <f t="shared" si="34"/>
        <v>387</v>
      </c>
      <c r="C389" s="9"/>
      <c r="D389" s="9"/>
      <c r="E389" s="8" t="str">
        <f t="shared" si="30"/>
        <v/>
      </c>
      <c r="F389" t="str">
        <f t="shared" si="31"/>
        <v/>
      </c>
      <c r="G389" t="str">
        <f t="shared" si="32"/>
        <v/>
      </c>
      <c r="H389" s="11">
        <f t="shared" si="33"/>
        <v>0</v>
      </c>
    </row>
    <row r="390" spans="1:8" x14ac:dyDescent="0.25">
      <c r="A390" s="7">
        <f>IF(E390=3,1+COUNTIF(A$2:A389,"&lt;&gt;0"),0)</f>
        <v>0</v>
      </c>
      <c r="B390" s="8">
        <f t="shared" si="34"/>
        <v>388</v>
      </c>
      <c r="C390" s="9"/>
      <c r="D390" s="9"/>
      <c r="E390" s="8" t="str">
        <f t="shared" si="30"/>
        <v/>
      </c>
      <c r="F390" t="str">
        <f t="shared" si="31"/>
        <v/>
      </c>
      <c r="G390" t="str">
        <f t="shared" si="32"/>
        <v/>
      </c>
      <c r="H390" s="11">
        <f t="shared" si="33"/>
        <v>0</v>
      </c>
    </row>
    <row r="391" spans="1:8" x14ac:dyDescent="0.25">
      <c r="A391" s="7">
        <f>IF(E391=3,1+COUNTIF(A$2:A390,"&lt;&gt;0"),0)</f>
        <v>0</v>
      </c>
      <c r="B391" s="8">
        <f t="shared" si="34"/>
        <v>389</v>
      </c>
      <c r="C391" s="9"/>
      <c r="D391" s="9"/>
      <c r="E391" s="8" t="str">
        <f t="shared" si="30"/>
        <v/>
      </c>
      <c r="F391" t="str">
        <f t="shared" si="31"/>
        <v/>
      </c>
      <c r="G391" t="str">
        <f t="shared" si="32"/>
        <v/>
      </c>
      <c r="H391" s="11">
        <f t="shared" si="33"/>
        <v>0</v>
      </c>
    </row>
    <row r="392" spans="1:8" x14ac:dyDescent="0.25">
      <c r="A392" s="7">
        <f>IF(E392=3,1+COUNTIF(A$2:A391,"&lt;&gt;0"),0)</f>
        <v>0</v>
      </c>
      <c r="B392" s="8">
        <f t="shared" si="34"/>
        <v>390</v>
      </c>
      <c r="C392" s="9"/>
      <c r="D392" s="9"/>
      <c r="E392" s="8" t="str">
        <f t="shared" si="30"/>
        <v/>
      </c>
      <c r="F392" t="str">
        <f t="shared" si="31"/>
        <v/>
      </c>
      <c r="G392" t="str">
        <f t="shared" si="32"/>
        <v/>
      </c>
      <c r="H392" s="11">
        <f t="shared" si="33"/>
        <v>0</v>
      </c>
    </row>
    <row r="393" spans="1:8" x14ac:dyDescent="0.25">
      <c r="A393" s="7">
        <f>IF(E393=3,1+COUNTIF(A$2:A392,"&lt;&gt;0"),0)</f>
        <v>0</v>
      </c>
      <c r="B393" s="8">
        <f t="shared" si="34"/>
        <v>391</v>
      </c>
      <c r="C393" s="9"/>
      <c r="D393" s="9"/>
      <c r="E393" s="8" t="str">
        <f t="shared" si="30"/>
        <v/>
      </c>
      <c r="F393" t="str">
        <f t="shared" si="31"/>
        <v/>
      </c>
      <c r="G393" t="str">
        <f t="shared" si="32"/>
        <v/>
      </c>
      <c r="H393" s="11">
        <f t="shared" si="33"/>
        <v>0</v>
      </c>
    </row>
    <row r="394" spans="1:8" x14ac:dyDescent="0.25">
      <c r="A394" s="7">
        <f>IF(E394=3,1+COUNTIF(A$2:A393,"&lt;&gt;0"),0)</f>
        <v>0</v>
      </c>
      <c r="B394" s="8">
        <f t="shared" si="34"/>
        <v>392</v>
      </c>
      <c r="C394" s="9"/>
      <c r="D394" s="9"/>
      <c r="E394" s="8" t="str">
        <f t="shared" si="30"/>
        <v/>
      </c>
      <c r="F394" t="str">
        <f t="shared" si="31"/>
        <v/>
      </c>
      <c r="G394" t="str">
        <f t="shared" si="32"/>
        <v/>
      </c>
      <c r="H394" s="11">
        <f t="shared" si="33"/>
        <v>0</v>
      </c>
    </row>
    <row r="395" spans="1:8" x14ac:dyDescent="0.25">
      <c r="A395" s="7">
        <f>IF(E395=3,1+COUNTIF(A$2:A394,"&lt;&gt;0"),0)</f>
        <v>0</v>
      </c>
      <c r="B395" s="8">
        <f t="shared" si="34"/>
        <v>393</v>
      </c>
      <c r="C395" s="9"/>
      <c r="D395" s="9"/>
      <c r="E395" s="8" t="str">
        <f t="shared" si="30"/>
        <v/>
      </c>
      <c r="F395" t="str">
        <f t="shared" si="31"/>
        <v/>
      </c>
      <c r="G395" t="str">
        <f t="shared" si="32"/>
        <v/>
      </c>
      <c r="H395" s="11">
        <f t="shared" si="33"/>
        <v>0</v>
      </c>
    </row>
    <row r="396" spans="1:8" x14ac:dyDescent="0.25">
      <c r="A396" s="7">
        <f>IF(E396=3,1+COUNTIF(A$2:A395,"&lt;&gt;0"),0)</f>
        <v>0</v>
      </c>
      <c r="B396" s="8">
        <f t="shared" si="34"/>
        <v>394</v>
      </c>
      <c r="C396" s="9"/>
      <c r="D396" s="9"/>
      <c r="E396" s="8" t="str">
        <f t="shared" si="30"/>
        <v/>
      </c>
      <c r="F396" t="str">
        <f t="shared" si="31"/>
        <v/>
      </c>
      <c r="G396" t="str">
        <f t="shared" si="32"/>
        <v/>
      </c>
      <c r="H396" s="11">
        <f t="shared" si="33"/>
        <v>0</v>
      </c>
    </row>
    <row r="397" spans="1:8" x14ac:dyDescent="0.25">
      <c r="A397" s="7">
        <f>IF(E397=3,1+COUNTIF(A$2:A396,"&lt;&gt;0"),0)</f>
        <v>0</v>
      </c>
      <c r="B397" s="8">
        <f t="shared" si="34"/>
        <v>395</v>
      </c>
      <c r="C397" s="9"/>
      <c r="D397" s="9"/>
      <c r="E397" s="8" t="str">
        <f t="shared" si="30"/>
        <v/>
      </c>
      <c r="F397" t="str">
        <f t="shared" si="31"/>
        <v/>
      </c>
      <c r="G397" t="str">
        <f t="shared" si="32"/>
        <v/>
      </c>
      <c r="H397" s="11">
        <f t="shared" si="33"/>
        <v>0</v>
      </c>
    </row>
    <row r="398" spans="1:8" x14ac:dyDescent="0.25">
      <c r="A398" s="7">
        <f>IF(E398=3,1+COUNTIF(A$2:A397,"&lt;&gt;0"),0)</f>
        <v>0</v>
      </c>
      <c r="B398" s="8">
        <f t="shared" si="34"/>
        <v>396</v>
      </c>
      <c r="C398" s="9"/>
      <c r="D398" s="9"/>
      <c r="E398" s="8" t="str">
        <f t="shared" si="30"/>
        <v/>
      </c>
      <c r="F398" t="str">
        <f t="shared" si="31"/>
        <v/>
      </c>
      <c r="G398" t="str">
        <f t="shared" si="32"/>
        <v/>
      </c>
      <c r="H398" s="11">
        <f t="shared" si="33"/>
        <v>0</v>
      </c>
    </row>
    <row r="399" spans="1:8" x14ac:dyDescent="0.25">
      <c r="A399" s="7">
        <f>IF(E399=3,1+COUNTIF(A$2:A398,"&lt;&gt;0"),0)</f>
        <v>0</v>
      </c>
      <c r="B399" s="8">
        <f t="shared" si="34"/>
        <v>397</v>
      </c>
      <c r="C399" s="9"/>
      <c r="D399" s="9"/>
      <c r="E399" s="8" t="str">
        <f t="shared" si="30"/>
        <v/>
      </c>
      <c r="F399" t="str">
        <f t="shared" si="31"/>
        <v/>
      </c>
      <c r="G399" t="str">
        <f t="shared" si="32"/>
        <v/>
      </c>
      <c r="H399" s="11">
        <f t="shared" si="33"/>
        <v>0</v>
      </c>
    </row>
    <row r="400" spans="1:8" x14ac:dyDescent="0.25">
      <c r="A400" s="7">
        <f>IF(E400=3,1+COUNTIF(A$2:A399,"&lt;&gt;0"),0)</f>
        <v>0</v>
      </c>
      <c r="B400" s="8">
        <f t="shared" si="34"/>
        <v>398</v>
      </c>
      <c r="C400" s="9"/>
      <c r="D400" s="9"/>
      <c r="E400" s="8" t="str">
        <f t="shared" si="30"/>
        <v/>
      </c>
      <c r="F400" t="str">
        <f t="shared" si="31"/>
        <v/>
      </c>
      <c r="G400" t="str">
        <f t="shared" si="32"/>
        <v/>
      </c>
      <c r="H400" s="11">
        <f t="shared" si="33"/>
        <v>0</v>
      </c>
    </row>
    <row r="401" spans="1:8" x14ac:dyDescent="0.25">
      <c r="A401" s="7">
        <f>IF(E401=3,1+COUNTIF(A$2:A400,"&lt;&gt;0"),0)</f>
        <v>0</v>
      </c>
      <c r="B401" s="8">
        <f t="shared" si="34"/>
        <v>399</v>
      </c>
      <c r="C401" s="9"/>
      <c r="D401" s="9"/>
      <c r="E401" s="8" t="str">
        <f t="shared" si="30"/>
        <v/>
      </c>
      <c r="F401" t="str">
        <f t="shared" si="31"/>
        <v/>
      </c>
      <c r="G401" t="str">
        <f t="shared" si="32"/>
        <v/>
      </c>
      <c r="H401" s="11">
        <f t="shared" si="33"/>
        <v>0</v>
      </c>
    </row>
    <row r="402" spans="1:8" x14ac:dyDescent="0.25">
      <c r="A402" s="7">
        <f>IF(E402=3,1+COUNTIF(A$2:A401,"&lt;&gt;0"),0)</f>
        <v>0</v>
      </c>
      <c r="B402" s="8">
        <f t="shared" si="34"/>
        <v>400</v>
      </c>
      <c r="C402" s="9"/>
      <c r="D402" s="9"/>
      <c r="E402" s="8" t="str">
        <f t="shared" si="30"/>
        <v/>
      </c>
      <c r="F402" t="str">
        <f t="shared" si="31"/>
        <v/>
      </c>
      <c r="G402" t="str">
        <f t="shared" si="32"/>
        <v/>
      </c>
      <c r="H402" s="11">
        <f t="shared" si="33"/>
        <v>0</v>
      </c>
    </row>
    <row r="403" spans="1:8" x14ac:dyDescent="0.25">
      <c r="A403" s="7">
        <f>IF(E403=3,1+COUNTIF(A$2:A402,"&lt;&gt;0"),0)</f>
        <v>0</v>
      </c>
      <c r="B403" s="8">
        <f t="shared" si="34"/>
        <v>401</v>
      </c>
      <c r="C403" s="9"/>
      <c r="D403" s="9"/>
      <c r="E403" s="8" t="str">
        <f t="shared" si="30"/>
        <v/>
      </c>
      <c r="F403" t="str">
        <f t="shared" si="31"/>
        <v/>
      </c>
      <c r="G403" t="str">
        <f t="shared" si="32"/>
        <v/>
      </c>
      <c r="H403" s="11">
        <f t="shared" si="33"/>
        <v>0</v>
      </c>
    </row>
    <row r="404" spans="1:8" x14ac:dyDescent="0.25">
      <c r="A404" s="7">
        <f>IF(E404=3,1+COUNTIF(A$2:A403,"&lt;&gt;0"),0)</f>
        <v>0</v>
      </c>
      <c r="B404" s="8">
        <f t="shared" si="34"/>
        <v>402</v>
      </c>
      <c r="C404" s="9"/>
      <c r="D404" s="9"/>
      <c r="E404" s="8" t="str">
        <f t="shared" si="30"/>
        <v/>
      </c>
      <c r="F404" t="str">
        <f t="shared" si="31"/>
        <v/>
      </c>
      <c r="G404" t="str">
        <f t="shared" si="32"/>
        <v/>
      </c>
      <c r="H404" s="11">
        <f t="shared" si="33"/>
        <v>0</v>
      </c>
    </row>
    <row r="405" spans="1:8" x14ac:dyDescent="0.25">
      <c r="A405" s="7">
        <f>IF(E405=3,1+COUNTIF(A$2:A404,"&lt;&gt;0"),0)</f>
        <v>0</v>
      </c>
      <c r="B405" s="8">
        <f t="shared" si="34"/>
        <v>403</v>
      </c>
      <c r="C405" s="9"/>
      <c r="D405" s="9"/>
      <c r="E405" s="8" t="str">
        <f t="shared" si="30"/>
        <v/>
      </c>
      <c r="F405" t="str">
        <f t="shared" si="31"/>
        <v/>
      </c>
      <c r="G405" t="str">
        <f t="shared" si="32"/>
        <v/>
      </c>
      <c r="H405" s="11">
        <f t="shared" si="33"/>
        <v>0</v>
      </c>
    </row>
    <row r="406" spans="1:8" x14ac:dyDescent="0.25">
      <c r="A406" s="7">
        <f>IF(E406=3,1+COUNTIF(A$2:A405,"&lt;&gt;0"),0)</f>
        <v>0</v>
      </c>
      <c r="B406" s="8">
        <f t="shared" si="34"/>
        <v>404</v>
      </c>
      <c r="C406" s="9"/>
      <c r="D406" s="9"/>
      <c r="E406" s="8" t="str">
        <f t="shared" si="30"/>
        <v/>
      </c>
      <c r="F406" t="str">
        <f t="shared" si="31"/>
        <v/>
      </c>
      <c r="G406" t="str">
        <f t="shared" si="32"/>
        <v/>
      </c>
      <c r="H406" s="11">
        <f t="shared" si="33"/>
        <v>0</v>
      </c>
    </row>
    <row r="407" spans="1:8" x14ac:dyDescent="0.25">
      <c r="A407" s="7">
        <f>IF(E407=3,1+COUNTIF(A$2:A406,"&lt;&gt;0"),0)</f>
        <v>0</v>
      </c>
      <c r="B407" s="8">
        <f t="shared" si="34"/>
        <v>405</v>
      </c>
      <c r="C407" s="9"/>
      <c r="D407" s="9"/>
      <c r="E407" s="8" t="str">
        <f t="shared" si="30"/>
        <v/>
      </c>
      <c r="F407" t="str">
        <f t="shared" si="31"/>
        <v/>
      </c>
      <c r="G407" t="str">
        <f t="shared" si="32"/>
        <v/>
      </c>
      <c r="H407" s="11">
        <f t="shared" si="33"/>
        <v>0</v>
      </c>
    </row>
    <row r="408" spans="1:8" x14ac:dyDescent="0.25">
      <c r="A408" s="7">
        <f>IF(E408=3,1+COUNTIF(A$2:A407,"&lt;&gt;0"),0)</f>
        <v>0</v>
      </c>
      <c r="B408" s="8">
        <f t="shared" si="34"/>
        <v>406</v>
      </c>
      <c r="C408" s="9"/>
      <c r="D408" s="9"/>
      <c r="E408" s="8" t="str">
        <f t="shared" si="30"/>
        <v/>
      </c>
      <c r="F408" t="str">
        <f t="shared" si="31"/>
        <v/>
      </c>
      <c r="G408" t="str">
        <f t="shared" si="32"/>
        <v/>
      </c>
      <c r="H408" s="11">
        <f t="shared" si="33"/>
        <v>0</v>
      </c>
    </row>
    <row r="409" spans="1:8" x14ac:dyDescent="0.25">
      <c r="A409" s="7">
        <f>IF(E409=3,1+COUNTIF(A$2:A408,"&lt;&gt;0"),0)</f>
        <v>0</v>
      </c>
      <c r="B409" s="8">
        <f t="shared" si="34"/>
        <v>407</v>
      </c>
      <c r="C409" s="9"/>
      <c r="D409" s="9"/>
      <c r="E409" s="8" t="str">
        <f t="shared" si="30"/>
        <v/>
      </c>
      <c r="F409" t="str">
        <f t="shared" si="31"/>
        <v/>
      </c>
      <c r="G409" t="str">
        <f t="shared" si="32"/>
        <v/>
      </c>
      <c r="H409" s="11">
        <f t="shared" si="33"/>
        <v>0</v>
      </c>
    </row>
    <row r="410" spans="1:8" x14ac:dyDescent="0.25">
      <c r="A410" s="7">
        <f>IF(E410=3,1+COUNTIF(A$2:A409,"&lt;&gt;0"),0)</f>
        <v>0</v>
      </c>
      <c r="B410" s="8">
        <f t="shared" si="34"/>
        <v>408</v>
      </c>
      <c r="C410" s="9"/>
      <c r="D410" s="9"/>
      <c r="E410" s="8" t="str">
        <f t="shared" si="30"/>
        <v/>
      </c>
      <c r="F410" t="str">
        <f t="shared" si="31"/>
        <v/>
      </c>
      <c r="G410" t="str">
        <f t="shared" si="32"/>
        <v/>
      </c>
      <c r="H410" s="11">
        <f t="shared" si="33"/>
        <v>0</v>
      </c>
    </row>
    <row r="411" spans="1:8" x14ac:dyDescent="0.25">
      <c r="A411" s="7">
        <f>IF(E411=3,1+COUNTIF(A$2:A410,"&lt;&gt;0"),0)</f>
        <v>0</v>
      </c>
      <c r="B411" s="8">
        <f t="shared" si="34"/>
        <v>409</v>
      </c>
      <c r="C411" s="9"/>
      <c r="D411" s="9"/>
      <c r="E411" s="8" t="str">
        <f t="shared" si="30"/>
        <v/>
      </c>
      <c r="F411" t="str">
        <f t="shared" si="31"/>
        <v/>
      </c>
      <c r="G411" t="str">
        <f t="shared" si="32"/>
        <v/>
      </c>
      <c r="H411" s="11">
        <f t="shared" si="33"/>
        <v>0</v>
      </c>
    </row>
    <row r="412" spans="1:8" x14ac:dyDescent="0.25">
      <c r="A412" s="7">
        <f>IF(E412=3,1+COUNTIF(A$2:A411,"&lt;&gt;0"),0)</f>
        <v>0</v>
      </c>
      <c r="B412" s="8">
        <f t="shared" si="34"/>
        <v>410</v>
      </c>
      <c r="C412" s="9"/>
      <c r="D412" s="9"/>
      <c r="E412" s="8" t="str">
        <f t="shared" si="30"/>
        <v/>
      </c>
      <c r="F412" t="str">
        <f t="shared" si="31"/>
        <v/>
      </c>
      <c r="G412" t="str">
        <f t="shared" si="32"/>
        <v/>
      </c>
      <c r="H412" s="11">
        <f t="shared" si="33"/>
        <v>0</v>
      </c>
    </row>
    <row r="413" spans="1:8" x14ac:dyDescent="0.25">
      <c r="A413" s="7">
        <f>IF(E413=3,1+COUNTIF(A$2:A412,"&lt;&gt;0"),0)</f>
        <v>0</v>
      </c>
      <c r="B413" s="8">
        <f t="shared" si="34"/>
        <v>411</v>
      </c>
      <c r="C413" s="9"/>
      <c r="D413" s="9"/>
      <c r="E413" s="8" t="str">
        <f t="shared" si="30"/>
        <v/>
      </c>
      <c r="F413" t="str">
        <f t="shared" si="31"/>
        <v/>
      </c>
      <c r="G413" t="str">
        <f t="shared" si="32"/>
        <v/>
      </c>
      <c r="H413" s="11">
        <f t="shared" si="33"/>
        <v>0</v>
      </c>
    </row>
    <row r="414" spans="1:8" x14ac:dyDescent="0.25">
      <c r="A414" s="7">
        <f>IF(E414=3,1+COUNTIF(A$2:A413,"&lt;&gt;0"),0)</f>
        <v>0</v>
      </c>
      <c r="B414" s="8">
        <f t="shared" si="34"/>
        <v>412</v>
      </c>
      <c r="C414" s="9"/>
      <c r="D414" s="9"/>
      <c r="E414" s="8" t="str">
        <f t="shared" si="30"/>
        <v/>
      </c>
      <c r="F414" t="str">
        <f t="shared" si="31"/>
        <v/>
      </c>
      <c r="G414" t="str">
        <f t="shared" si="32"/>
        <v/>
      </c>
      <c r="H414" s="11">
        <f t="shared" si="33"/>
        <v>0</v>
      </c>
    </row>
    <row r="415" spans="1:8" x14ac:dyDescent="0.25">
      <c r="A415" s="7">
        <f>IF(E415=3,1+COUNTIF(A$2:A414,"&lt;&gt;0"),0)</f>
        <v>0</v>
      </c>
      <c r="B415" s="8">
        <f t="shared" si="34"/>
        <v>413</v>
      </c>
      <c r="C415" s="9"/>
      <c r="D415" s="9"/>
      <c r="E415" s="8" t="str">
        <f t="shared" si="30"/>
        <v/>
      </c>
      <c r="F415" t="str">
        <f t="shared" si="31"/>
        <v/>
      </c>
      <c r="G415" t="str">
        <f t="shared" si="32"/>
        <v/>
      </c>
      <c r="H415" s="11">
        <f t="shared" si="33"/>
        <v>0</v>
      </c>
    </row>
    <row r="416" spans="1:8" x14ac:dyDescent="0.25">
      <c r="A416" s="7">
        <f>IF(E416=3,1+COUNTIF(A$2:A415,"&lt;&gt;0"),0)</f>
        <v>0</v>
      </c>
      <c r="B416" s="8">
        <f t="shared" si="34"/>
        <v>414</v>
      </c>
      <c r="C416" s="9"/>
      <c r="D416" s="9"/>
      <c r="E416" s="8" t="str">
        <f t="shared" si="30"/>
        <v/>
      </c>
      <c r="F416" t="str">
        <f t="shared" si="31"/>
        <v/>
      </c>
      <c r="G416" t="str">
        <f t="shared" si="32"/>
        <v/>
      </c>
      <c r="H416" s="11">
        <f t="shared" si="33"/>
        <v>0</v>
      </c>
    </row>
    <row r="417" spans="1:8" x14ac:dyDescent="0.25">
      <c r="A417" s="7">
        <f>IF(E417=3,1+COUNTIF(A$2:A416,"&lt;&gt;0"),0)</f>
        <v>0</v>
      </c>
      <c r="B417" s="8">
        <f t="shared" si="34"/>
        <v>415</v>
      </c>
      <c r="C417" s="9"/>
      <c r="D417" s="9"/>
      <c r="E417" s="8" t="str">
        <f t="shared" si="30"/>
        <v/>
      </c>
      <c r="F417" t="str">
        <f t="shared" si="31"/>
        <v/>
      </c>
      <c r="G417" t="str">
        <f t="shared" si="32"/>
        <v/>
      </c>
      <c r="H417" s="11">
        <f t="shared" si="33"/>
        <v>0</v>
      </c>
    </row>
    <row r="418" spans="1:8" x14ac:dyDescent="0.25">
      <c r="A418" s="7">
        <f>IF(E418=3,1+COUNTIF(A$2:A417,"&lt;&gt;0"),0)</f>
        <v>0</v>
      </c>
      <c r="B418" s="8">
        <f t="shared" si="34"/>
        <v>416</v>
      </c>
      <c r="C418" s="9"/>
      <c r="D418" s="9"/>
      <c r="E418" s="8" t="str">
        <f t="shared" si="30"/>
        <v/>
      </c>
      <c r="F418" t="str">
        <f t="shared" si="31"/>
        <v/>
      </c>
      <c r="G418" t="str">
        <f t="shared" si="32"/>
        <v/>
      </c>
      <c r="H418" s="11">
        <f t="shared" si="33"/>
        <v>0</v>
      </c>
    </row>
    <row r="419" spans="1:8" x14ac:dyDescent="0.25">
      <c r="A419" s="7">
        <f>IF(E419=3,1+COUNTIF(A$2:A418,"&lt;&gt;0"),0)</f>
        <v>0</v>
      </c>
      <c r="B419" s="8">
        <f t="shared" si="34"/>
        <v>417</v>
      </c>
      <c r="C419" s="9"/>
      <c r="D419" s="9"/>
      <c r="E419" s="8" t="str">
        <f t="shared" si="30"/>
        <v/>
      </c>
      <c r="F419" t="str">
        <f t="shared" si="31"/>
        <v/>
      </c>
      <c r="G419" t="str">
        <f t="shared" si="32"/>
        <v/>
      </c>
      <c r="H419" s="11">
        <f t="shared" si="33"/>
        <v>0</v>
      </c>
    </row>
    <row r="420" spans="1:8" x14ac:dyDescent="0.25">
      <c r="A420" s="7">
        <f>IF(E420=3,1+COUNTIF(A$2:A419,"&lt;&gt;0"),0)</f>
        <v>0</v>
      </c>
      <c r="B420" s="8">
        <f t="shared" si="34"/>
        <v>418</v>
      </c>
      <c r="C420" s="9"/>
      <c r="D420" s="9"/>
      <c r="E420" s="8" t="str">
        <f t="shared" si="30"/>
        <v/>
      </c>
      <c r="F420" t="str">
        <f t="shared" si="31"/>
        <v/>
      </c>
      <c r="G420" t="str">
        <f t="shared" si="32"/>
        <v/>
      </c>
      <c r="H420" s="11">
        <f t="shared" si="33"/>
        <v>0</v>
      </c>
    </row>
    <row r="421" spans="1:8" x14ac:dyDescent="0.25">
      <c r="A421" s="7">
        <f>IF(E421=3,1+COUNTIF(A$2:A420,"&lt;&gt;0"),0)</f>
        <v>0</v>
      </c>
      <c r="B421" s="8">
        <f t="shared" si="34"/>
        <v>419</v>
      </c>
      <c r="C421" s="9"/>
      <c r="D421" s="9"/>
      <c r="E421" s="8" t="str">
        <f t="shared" si="30"/>
        <v/>
      </c>
      <c r="F421" t="str">
        <f t="shared" si="31"/>
        <v/>
      </c>
      <c r="G421" t="str">
        <f t="shared" si="32"/>
        <v/>
      </c>
      <c r="H421" s="11">
        <f t="shared" si="33"/>
        <v>0</v>
      </c>
    </row>
    <row r="422" spans="1:8" x14ac:dyDescent="0.25">
      <c r="A422" s="7">
        <f>IF(E422=3,1+COUNTIF(A$2:A421,"&lt;&gt;0"),0)</f>
        <v>0</v>
      </c>
      <c r="B422" s="8">
        <f t="shared" si="34"/>
        <v>420</v>
      </c>
      <c r="C422" s="9"/>
      <c r="D422" s="9"/>
      <c r="E422" s="8" t="str">
        <f t="shared" si="30"/>
        <v/>
      </c>
      <c r="F422" t="str">
        <f t="shared" si="31"/>
        <v/>
      </c>
      <c r="G422" t="str">
        <f t="shared" si="32"/>
        <v/>
      </c>
      <c r="H422" s="11">
        <f t="shared" si="33"/>
        <v>0</v>
      </c>
    </row>
    <row r="423" spans="1:8" x14ac:dyDescent="0.25">
      <c r="A423" s="7">
        <f>IF(E423=3,1+COUNTIF(A$2:A422,"&lt;&gt;0"),0)</f>
        <v>0</v>
      </c>
      <c r="B423" s="8">
        <f t="shared" si="34"/>
        <v>421</v>
      </c>
      <c r="C423" s="9"/>
      <c r="D423" s="9"/>
      <c r="E423" s="8" t="str">
        <f t="shared" si="30"/>
        <v/>
      </c>
      <c r="F423" t="str">
        <f t="shared" si="31"/>
        <v/>
      </c>
      <c r="G423" t="str">
        <f t="shared" si="32"/>
        <v/>
      </c>
      <c r="H423" s="11">
        <f t="shared" si="33"/>
        <v>0</v>
      </c>
    </row>
    <row r="424" spans="1:8" x14ac:dyDescent="0.25">
      <c r="A424" s="7">
        <f>IF(E424=3,1+COUNTIF(A$2:A423,"&lt;&gt;0"),0)</f>
        <v>0</v>
      </c>
      <c r="B424" s="8">
        <f t="shared" si="34"/>
        <v>422</v>
      </c>
      <c r="C424" s="9"/>
      <c r="D424" s="9"/>
      <c r="E424" s="8" t="str">
        <f t="shared" si="30"/>
        <v/>
      </c>
      <c r="F424" t="str">
        <f t="shared" si="31"/>
        <v/>
      </c>
      <c r="G424" t="str">
        <f t="shared" si="32"/>
        <v/>
      </c>
      <c r="H424" s="11">
        <f t="shared" si="33"/>
        <v>0</v>
      </c>
    </row>
    <row r="425" spans="1:8" x14ac:dyDescent="0.25">
      <c r="A425" s="7">
        <f>IF(E425=3,1+COUNTIF(A$2:A424,"&lt;&gt;0"),0)</f>
        <v>0</v>
      </c>
      <c r="B425" s="8">
        <f t="shared" si="34"/>
        <v>423</v>
      </c>
      <c r="C425" s="9"/>
      <c r="D425" s="9"/>
      <c r="E425" s="8" t="str">
        <f t="shared" si="30"/>
        <v/>
      </c>
      <c r="F425" t="str">
        <f t="shared" si="31"/>
        <v/>
      </c>
      <c r="G425" t="str">
        <f t="shared" si="32"/>
        <v/>
      </c>
      <c r="H425" s="11">
        <f t="shared" si="33"/>
        <v>0</v>
      </c>
    </row>
    <row r="426" spans="1:8" x14ac:dyDescent="0.25">
      <c r="A426" s="7">
        <f>IF(E426=3,1+COUNTIF(A$2:A425,"&lt;&gt;0"),0)</f>
        <v>0</v>
      </c>
      <c r="B426" s="8">
        <f t="shared" si="34"/>
        <v>424</v>
      </c>
      <c r="C426" s="9"/>
      <c r="D426" s="9"/>
      <c r="E426" s="8" t="str">
        <f t="shared" si="30"/>
        <v/>
      </c>
      <c r="F426" t="str">
        <f t="shared" si="31"/>
        <v/>
      </c>
      <c r="G426" t="str">
        <f t="shared" si="32"/>
        <v/>
      </c>
      <c r="H426" s="11">
        <f t="shared" si="33"/>
        <v>0</v>
      </c>
    </row>
    <row r="427" spans="1:8" x14ac:dyDescent="0.25">
      <c r="A427" s="7">
        <f>IF(E427=3,1+COUNTIF(A$2:A426,"&lt;&gt;0"),0)</f>
        <v>0</v>
      </c>
      <c r="B427" s="8">
        <f t="shared" si="34"/>
        <v>425</v>
      </c>
      <c r="C427" s="9"/>
      <c r="D427" s="9"/>
      <c r="E427" s="8" t="str">
        <f t="shared" si="30"/>
        <v/>
      </c>
      <c r="F427" t="str">
        <f t="shared" si="31"/>
        <v/>
      </c>
      <c r="G427" t="str">
        <f t="shared" si="32"/>
        <v/>
      </c>
      <c r="H427" s="11">
        <f t="shared" si="33"/>
        <v>0</v>
      </c>
    </row>
    <row r="428" spans="1:8" x14ac:dyDescent="0.25">
      <c r="A428" s="7">
        <f>IF(E428=3,1+COUNTIF(A$2:A427,"&lt;&gt;0"),0)</f>
        <v>0</v>
      </c>
      <c r="B428" s="8">
        <f t="shared" si="34"/>
        <v>426</v>
      </c>
      <c r="C428" s="9"/>
      <c r="D428" s="9"/>
      <c r="E428" s="8" t="str">
        <f t="shared" si="30"/>
        <v/>
      </c>
      <c r="F428" t="str">
        <f t="shared" si="31"/>
        <v/>
      </c>
      <c r="G428" t="str">
        <f t="shared" si="32"/>
        <v/>
      </c>
      <c r="H428" s="11">
        <f t="shared" si="33"/>
        <v>0</v>
      </c>
    </row>
    <row r="429" spans="1:8" x14ac:dyDescent="0.25">
      <c r="A429" s="7">
        <f>IF(E429=3,1+COUNTIF(A$2:A428,"&lt;&gt;0"),0)</f>
        <v>0</v>
      </c>
      <c r="B429" s="8">
        <f t="shared" si="34"/>
        <v>427</v>
      </c>
      <c r="C429" s="9"/>
      <c r="D429" s="9"/>
      <c r="E429" s="8" t="str">
        <f t="shared" si="30"/>
        <v/>
      </c>
      <c r="F429" t="str">
        <f t="shared" si="31"/>
        <v/>
      </c>
      <c r="G429" t="str">
        <f t="shared" si="32"/>
        <v/>
      </c>
      <c r="H429" s="11">
        <f t="shared" si="33"/>
        <v>0</v>
      </c>
    </row>
    <row r="430" spans="1:8" x14ac:dyDescent="0.25">
      <c r="A430" s="7">
        <f>IF(E430=3,1+COUNTIF(A$2:A429,"&lt;&gt;0"),0)</f>
        <v>0</v>
      </c>
      <c r="B430" s="8">
        <f t="shared" si="34"/>
        <v>428</v>
      </c>
      <c r="C430" s="9"/>
      <c r="D430" s="9"/>
      <c r="E430" s="8" t="str">
        <f t="shared" si="30"/>
        <v/>
      </c>
      <c r="F430" t="str">
        <f t="shared" si="31"/>
        <v/>
      </c>
      <c r="G430" t="str">
        <f t="shared" si="32"/>
        <v/>
      </c>
      <c r="H430" s="11">
        <f t="shared" si="33"/>
        <v>0</v>
      </c>
    </row>
    <row r="431" spans="1:8" x14ac:dyDescent="0.25">
      <c r="A431" s="7">
        <f>IF(E431=3,1+COUNTIF(A$2:A430,"&lt;&gt;0"),0)</f>
        <v>0</v>
      </c>
      <c r="B431" s="8">
        <f t="shared" si="34"/>
        <v>429</v>
      </c>
      <c r="C431" s="9"/>
      <c r="D431" s="9"/>
      <c r="E431" s="8" t="str">
        <f t="shared" si="30"/>
        <v/>
      </c>
      <c r="F431" t="str">
        <f t="shared" si="31"/>
        <v/>
      </c>
      <c r="G431" t="str">
        <f t="shared" si="32"/>
        <v/>
      </c>
      <c r="H431" s="11">
        <f t="shared" si="33"/>
        <v>0</v>
      </c>
    </row>
    <row r="432" spans="1:8" x14ac:dyDescent="0.25">
      <c r="A432" s="7">
        <f>IF(E432=3,1+COUNTIF(A$2:A431,"&lt;&gt;0"),0)</f>
        <v>0</v>
      </c>
      <c r="B432" s="8">
        <f t="shared" si="34"/>
        <v>430</v>
      </c>
      <c r="C432" s="9"/>
      <c r="D432" s="9"/>
      <c r="E432" s="8" t="str">
        <f t="shared" si="30"/>
        <v/>
      </c>
      <c r="F432" t="str">
        <f t="shared" si="31"/>
        <v/>
      </c>
      <c r="G432" t="str">
        <f t="shared" si="32"/>
        <v/>
      </c>
      <c r="H432" s="11">
        <f t="shared" si="33"/>
        <v>0</v>
      </c>
    </row>
    <row r="433" spans="1:8" x14ac:dyDescent="0.25">
      <c r="A433" s="7">
        <f>IF(E433=3,1+COUNTIF(A$2:A432,"&lt;&gt;0"),0)</f>
        <v>0</v>
      </c>
      <c r="B433" s="8">
        <f t="shared" si="34"/>
        <v>431</v>
      </c>
      <c r="C433" s="9"/>
      <c r="D433" s="9"/>
      <c r="E433" s="8" t="str">
        <f t="shared" si="30"/>
        <v/>
      </c>
      <c r="F433" t="str">
        <f t="shared" si="31"/>
        <v/>
      </c>
      <c r="G433" t="str">
        <f t="shared" si="32"/>
        <v/>
      </c>
      <c r="H433" s="11">
        <f t="shared" si="33"/>
        <v>0</v>
      </c>
    </row>
    <row r="434" spans="1:8" x14ac:dyDescent="0.25">
      <c r="A434" s="7">
        <f>IF(E434=3,1+COUNTIF(A$2:A433,"&lt;&gt;0"),0)</f>
        <v>0</v>
      </c>
      <c r="B434" s="8">
        <f t="shared" si="34"/>
        <v>432</v>
      </c>
      <c r="C434" s="9"/>
      <c r="D434" s="9"/>
      <c r="E434" s="8" t="str">
        <f t="shared" si="30"/>
        <v/>
      </c>
      <c r="F434" t="str">
        <f t="shared" si="31"/>
        <v/>
      </c>
      <c r="G434" t="str">
        <f t="shared" si="32"/>
        <v/>
      </c>
      <c r="H434" s="11">
        <f t="shared" si="33"/>
        <v>0</v>
      </c>
    </row>
    <row r="435" spans="1:8" x14ac:dyDescent="0.25">
      <c r="A435" s="7">
        <f>IF(E435=3,1+COUNTIF(A$2:A434,"&lt;&gt;0"),0)</f>
        <v>0</v>
      </c>
      <c r="B435" s="8">
        <f t="shared" si="34"/>
        <v>433</v>
      </c>
      <c r="C435" s="9"/>
      <c r="D435" s="9"/>
      <c r="E435" s="8" t="str">
        <f t="shared" si="30"/>
        <v/>
      </c>
      <c r="F435" t="str">
        <f t="shared" si="31"/>
        <v/>
      </c>
      <c r="G435" t="str">
        <f t="shared" si="32"/>
        <v/>
      </c>
      <c r="H435" s="11">
        <f t="shared" si="33"/>
        <v>0</v>
      </c>
    </row>
    <row r="436" spans="1:8" x14ac:dyDescent="0.25">
      <c r="A436" s="7">
        <f>IF(E436=3,1+COUNTIF(A$2:A435,"&lt;&gt;0"),0)</f>
        <v>0</v>
      </c>
      <c r="B436" s="8">
        <f t="shared" si="34"/>
        <v>434</v>
      </c>
      <c r="C436" s="9"/>
      <c r="D436" s="9"/>
      <c r="E436" s="8" t="str">
        <f t="shared" si="30"/>
        <v/>
      </c>
      <c r="F436" t="str">
        <f t="shared" si="31"/>
        <v/>
      </c>
      <c r="G436" t="str">
        <f t="shared" si="32"/>
        <v/>
      </c>
      <c r="H436" s="11">
        <f t="shared" si="33"/>
        <v>0</v>
      </c>
    </row>
    <row r="437" spans="1:8" x14ac:dyDescent="0.25">
      <c r="A437" s="7">
        <f>IF(E437=3,1+COUNTIF(A$2:A436,"&lt;&gt;0"),0)</f>
        <v>0</v>
      </c>
      <c r="B437" s="8">
        <f t="shared" si="34"/>
        <v>435</v>
      </c>
      <c r="C437" s="9"/>
      <c r="D437" s="9"/>
      <c r="E437" s="8" t="str">
        <f t="shared" si="30"/>
        <v/>
      </c>
      <c r="F437" t="str">
        <f t="shared" si="31"/>
        <v/>
      </c>
      <c r="G437" t="str">
        <f t="shared" si="32"/>
        <v/>
      </c>
      <c r="H437" s="11">
        <f t="shared" si="33"/>
        <v>0</v>
      </c>
    </row>
    <row r="438" spans="1:8" x14ac:dyDescent="0.25">
      <c r="A438" s="7">
        <f>IF(E438=3,1+COUNTIF(A$2:A437,"&lt;&gt;0"),0)</f>
        <v>0</v>
      </c>
      <c r="B438" s="8">
        <f t="shared" si="34"/>
        <v>436</v>
      </c>
      <c r="C438" s="9"/>
      <c r="D438" s="9"/>
      <c r="E438" s="8" t="str">
        <f t="shared" si="30"/>
        <v/>
      </c>
      <c r="F438" t="str">
        <f t="shared" si="31"/>
        <v/>
      </c>
      <c r="G438" t="str">
        <f t="shared" si="32"/>
        <v/>
      </c>
      <c r="H438" s="11">
        <f t="shared" si="33"/>
        <v>0</v>
      </c>
    </row>
    <row r="439" spans="1:8" x14ac:dyDescent="0.25">
      <c r="A439" s="7">
        <f>IF(E439=3,1+COUNTIF(A$2:A438,"&lt;&gt;0"),0)</f>
        <v>0</v>
      </c>
      <c r="B439" s="8">
        <f t="shared" si="34"/>
        <v>437</v>
      </c>
      <c r="C439" s="9"/>
      <c r="D439" s="9"/>
      <c r="E439" s="8" t="str">
        <f t="shared" si="30"/>
        <v/>
      </c>
      <c r="F439" t="str">
        <f t="shared" si="31"/>
        <v/>
      </c>
      <c r="G439" t="str">
        <f t="shared" si="32"/>
        <v/>
      </c>
      <c r="H439" s="11">
        <f t="shared" si="33"/>
        <v>0</v>
      </c>
    </row>
    <row r="440" spans="1:8" x14ac:dyDescent="0.25">
      <c r="A440" s="7">
        <f>IF(E440=3,1+COUNTIF(A$2:A439,"&lt;&gt;0"),0)</f>
        <v>0</v>
      </c>
      <c r="B440" s="8">
        <f t="shared" si="34"/>
        <v>438</v>
      </c>
      <c r="C440" s="9"/>
      <c r="D440" s="9"/>
      <c r="E440" s="8" t="str">
        <f t="shared" si="30"/>
        <v/>
      </c>
      <c r="F440" t="str">
        <f t="shared" si="31"/>
        <v/>
      </c>
      <c r="G440" t="str">
        <f t="shared" si="32"/>
        <v/>
      </c>
      <c r="H440" s="11">
        <f t="shared" si="33"/>
        <v>0</v>
      </c>
    </row>
    <row r="441" spans="1:8" x14ac:dyDescent="0.25">
      <c r="A441" s="7">
        <f>IF(E441=3,1+COUNTIF(A$2:A440,"&lt;&gt;0"),0)</f>
        <v>0</v>
      </c>
      <c r="B441" s="8">
        <f t="shared" si="34"/>
        <v>439</v>
      </c>
      <c r="C441" s="9"/>
      <c r="D441" s="9"/>
      <c r="E441" s="8" t="str">
        <f t="shared" si="30"/>
        <v/>
      </c>
      <c r="F441" t="str">
        <f t="shared" si="31"/>
        <v/>
      </c>
      <c r="G441" t="str">
        <f t="shared" si="32"/>
        <v/>
      </c>
      <c r="H441" s="11">
        <f t="shared" si="33"/>
        <v>0</v>
      </c>
    </row>
    <row r="442" spans="1:8" x14ac:dyDescent="0.25">
      <c r="A442" s="7">
        <f>IF(E442=3,1+COUNTIF(A$2:A441,"&lt;&gt;0"),0)</f>
        <v>0</v>
      </c>
      <c r="B442" s="8">
        <f t="shared" si="34"/>
        <v>440</v>
      </c>
      <c r="C442" s="9"/>
      <c r="D442" s="9"/>
      <c r="E442" s="8" t="str">
        <f t="shared" si="30"/>
        <v/>
      </c>
      <c r="F442" t="str">
        <f t="shared" si="31"/>
        <v/>
      </c>
      <c r="G442" t="str">
        <f t="shared" si="32"/>
        <v/>
      </c>
      <c r="H442" s="11">
        <f t="shared" si="33"/>
        <v>0</v>
      </c>
    </row>
    <row r="443" spans="1:8" x14ac:dyDescent="0.25">
      <c r="A443" s="7">
        <f>IF(E443=3,1+COUNTIF(A$2:A442,"&lt;&gt;0"),0)</f>
        <v>0</v>
      </c>
      <c r="B443" s="8">
        <f t="shared" si="34"/>
        <v>441</v>
      </c>
      <c r="C443" s="9"/>
      <c r="D443" s="9"/>
      <c r="E443" s="8" t="str">
        <f t="shared" si="30"/>
        <v/>
      </c>
      <c r="F443" t="str">
        <f t="shared" si="31"/>
        <v/>
      </c>
      <c r="G443" t="str">
        <f t="shared" si="32"/>
        <v/>
      </c>
      <c r="H443" s="11">
        <f t="shared" si="33"/>
        <v>0</v>
      </c>
    </row>
    <row r="444" spans="1:8" x14ac:dyDescent="0.25">
      <c r="A444" s="7">
        <f>IF(E444=3,1+COUNTIF(A$2:A443,"&lt;&gt;0"),0)</f>
        <v>0</v>
      </c>
      <c r="B444" s="8">
        <f t="shared" si="34"/>
        <v>442</v>
      </c>
      <c r="C444" s="9"/>
      <c r="D444" s="9"/>
      <c r="E444" s="8" t="str">
        <f t="shared" si="30"/>
        <v/>
      </c>
      <c r="F444" t="str">
        <f t="shared" si="31"/>
        <v/>
      </c>
      <c r="G444" t="str">
        <f t="shared" si="32"/>
        <v/>
      </c>
      <c r="H444" s="11">
        <f t="shared" si="33"/>
        <v>0</v>
      </c>
    </row>
    <row r="445" spans="1:8" x14ac:dyDescent="0.25">
      <c r="A445" s="7">
        <f>IF(E445=3,1+COUNTIF(A$2:A444,"&lt;&gt;0"),0)</f>
        <v>0</v>
      </c>
      <c r="B445" s="8">
        <f t="shared" si="34"/>
        <v>443</v>
      </c>
      <c r="C445" s="9"/>
      <c r="D445" s="9"/>
      <c r="E445" s="8" t="str">
        <f t="shared" si="30"/>
        <v/>
      </c>
      <c r="F445" t="str">
        <f t="shared" si="31"/>
        <v/>
      </c>
      <c r="G445" t="str">
        <f t="shared" si="32"/>
        <v/>
      </c>
      <c r="H445" s="11">
        <f t="shared" si="33"/>
        <v>0</v>
      </c>
    </row>
    <row r="446" spans="1:8" x14ac:dyDescent="0.25">
      <c r="A446" s="7">
        <f>IF(E446=3,1+COUNTIF(A$2:A445,"&lt;&gt;0"),0)</f>
        <v>0</v>
      </c>
      <c r="B446" s="8">
        <f t="shared" si="34"/>
        <v>444</v>
      </c>
      <c r="C446" s="9"/>
      <c r="D446" s="9"/>
      <c r="E446" s="8" t="str">
        <f t="shared" si="30"/>
        <v/>
      </c>
      <c r="F446" t="str">
        <f t="shared" si="31"/>
        <v/>
      </c>
      <c r="G446" t="str">
        <f t="shared" si="32"/>
        <v/>
      </c>
      <c r="H446" s="11">
        <f t="shared" si="33"/>
        <v>0</v>
      </c>
    </row>
    <row r="447" spans="1:8" x14ac:dyDescent="0.25">
      <c r="A447" s="7">
        <f>IF(E447=3,1+COUNTIF(A$2:A446,"&lt;&gt;0"),0)</f>
        <v>0</v>
      </c>
      <c r="B447" s="8">
        <f t="shared" si="34"/>
        <v>445</v>
      </c>
      <c r="C447" s="9"/>
      <c r="D447" s="9"/>
      <c r="E447" s="8" t="str">
        <f t="shared" si="30"/>
        <v/>
      </c>
      <c r="F447" t="str">
        <f t="shared" si="31"/>
        <v/>
      </c>
      <c r="G447" t="str">
        <f t="shared" si="32"/>
        <v/>
      </c>
      <c r="H447" s="11">
        <f t="shared" si="33"/>
        <v>0</v>
      </c>
    </row>
    <row r="448" spans="1:8" x14ac:dyDescent="0.25">
      <c r="A448" s="7">
        <f>IF(E448=3,1+COUNTIF(A$2:A447,"&lt;&gt;0"),0)</f>
        <v>0</v>
      </c>
      <c r="B448" s="8">
        <f t="shared" si="34"/>
        <v>446</v>
      </c>
      <c r="C448" s="9"/>
      <c r="D448" s="9"/>
      <c r="E448" s="8" t="str">
        <f t="shared" si="30"/>
        <v/>
      </c>
      <c r="F448" t="str">
        <f t="shared" si="31"/>
        <v/>
      </c>
      <c r="G448" t="str">
        <f t="shared" si="32"/>
        <v/>
      </c>
      <c r="H448" s="11">
        <f t="shared" si="33"/>
        <v>0</v>
      </c>
    </row>
    <row r="449" spans="1:8" x14ac:dyDescent="0.25">
      <c r="A449" s="7">
        <f>IF(E449=3,1+COUNTIF(A$2:A448,"&lt;&gt;0"),0)</f>
        <v>0</v>
      </c>
      <c r="B449" s="8">
        <f t="shared" si="34"/>
        <v>447</v>
      </c>
      <c r="C449" s="9"/>
      <c r="D449" s="9"/>
      <c r="E449" s="8" t="str">
        <f t="shared" si="30"/>
        <v/>
      </c>
      <c r="F449" t="str">
        <f t="shared" si="31"/>
        <v/>
      </c>
      <c r="G449" t="str">
        <f t="shared" si="32"/>
        <v/>
      </c>
      <c r="H449" s="11">
        <f t="shared" si="33"/>
        <v>0</v>
      </c>
    </row>
    <row r="450" spans="1:8" x14ac:dyDescent="0.25">
      <c r="A450" s="7">
        <f>IF(E450=3,1+COUNTIF(A$2:A449,"&lt;&gt;0"),0)</f>
        <v>0</v>
      </c>
      <c r="B450" s="8">
        <f t="shared" si="34"/>
        <v>448</v>
      </c>
      <c r="C450" s="9"/>
      <c r="D450" s="9"/>
      <c r="E450" s="8" t="str">
        <f t="shared" si="30"/>
        <v/>
      </c>
      <c r="F450" t="str">
        <f t="shared" si="31"/>
        <v/>
      </c>
      <c r="G450" t="str">
        <f t="shared" si="32"/>
        <v/>
      </c>
      <c r="H450" s="11">
        <f t="shared" si="33"/>
        <v>0</v>
      </c>
    </row>
    <row r="451" spans="1:8" x14ac:dyDescent="0.25">
      <c r="A451" s="7">
        <f>IF(E451=3,1+COUNTIF(A$2:A450,"&lt;&gt;0"),0)</f>
        <v>0</v>
      </c>
      <c r="B451" s="8">
        <f t="shared" si="34"/>
        <v>449</v>
      </c>
      <c r="C451" s="9"/>
      <c r="D451" s="9"/>
      <c r="E451" s="8" t="str">
        <f t="shared" ref="E451:E502" si="35">IFERROR(IF(MID(C451,3,2)*1&gt;0,IF(MID(C451,5,3)*1&gt;0,3,2),1),"")</f>
        <v/>
      </c>
      <c r="F451" t="str">
        <f t="shared" ref="F451:F514" si="36">MID(C451,1,2)</f>
        <v/>
      </c>
      <c r="G451" t="str">
        <f t="shared" ref="G451:G514" si="37">MID(C451,1,4)</f>
        <v/>
      </c>
      <c r="H451" s="11">
        <f t="shared" ref="H451:H514" si="38">+C451</f>
        <v>0</v>
      </c>
    </row>
    <row r="452" spans="1:8" x14ac:dyDescent="0.25">
      <c r="A452" s="7">
        <f>IF(E452=3,1+COUNTIF(A$2:A451,"&lt;&gt;0"),0)</f>
        <v>0</v>
      </c>
      <c r="B452" s="8">
        <f t="shared" ref="B452:B502" si="39">ROW(B452)-2</f>
        <v>450</v>
      </c>
      <c r="C452" s="9"/>
      <c r="D452" s="9"/>
      <c r="E452" s="8" t="str">
        <f t="shared" si="35"/>
        <v/>
      </c>
      <c r="F452" t="str">
        <f t="shared" si="36"/>
        <v/>
      </c>
      <c r="G452" t="str">
        <f t="shared" si="37"/>
        <v/>
      </c>
      <c r="H452" s="11">
        <f t="shared" si="38"/>
        <v>0</v>
      </c>
    </row>
    <row r="453" spans="1:8" x14ac:dyDescent="0.25">
      <c r="A453" s="7">
        <f>IF(E453=3,1+COUNTIF(A$2:A452,"&lt;&gt;0"),0)</f>
        <v>0</v>
      </c>
      <c r="B453" s="8">
        <f t="shared" si="39"/>
        <v>451</v>
      </c>
      <c r="C453" s="9"/>
      <c r="D453" s="9"/>
      <c r="E453" s="8" t="str">
        <f t="shared" si="35"/>
        <v/>
      </c>
      <c r="F453" t="str">
        <f t="shared" si="36"/>
        <v/>
      </c>
      <c r="G453" t="str">
        <f t="shared" si="37"/>
        <v/>
      </c>
      <c r="H453" s="11">
        <f t="shared" si="38"/>
        <v>0</v>
      </c>
    </row>
    <row r="454" spans="1:8" x14ac:dyDescent="0.25">
      <c r="A454" s="7">
        <f>IF(E454=3,1+COUNTIF(A$2:A453,"&lt;&gt;0"),0)</f>
        <v>0</v>
      </c>
      <c r="B454" s="8">
        <f t="shared" si="39"/>
        <v>452</v>
      </c>
      <c r="C454" s="9"/>
      <c r="D454" s="9"/>
      <c r="E454" s="8" t="str">
        <f t="shared" si="35"/>
        <v/>
      </c>
      <c r="F454" t="str">
        <f t="shared" si="36"/>
        <v/>
      </c>
      <c r="G454" t="str">
        <f t="shared" si="37"/>
        <v/>
      </c>
      <c r="H454" s="11">
        <f t="shared" si="38"/>
        <v>0</v>
      </c>
    </row>
    <row r="455" spans="1:8" x14ac:dyDescent="0.25">
      <c r="A455" s="7">
        <f>IF(E455=3,1+COUNTIF(A$2:A454,"&lt;&gt;0"),0)</f>
        <v>0</v>
      </c>
      <c r="B455" s="8">
        <f t="shared" si="39"/>
        <v>453</v>
      </c>
      <c r="C455" s="9"/>
      <c r="D455" s="9"/>
      <c r="E455" s="8" t="str">
        <f t="shared" si="35"/>
        <v/>
      </c>
      <c r="F455" t="str">
        <f t="shared" si="36"/>
        <v/>
      </c>
      <c r="G455" t="str">
        <f t="shared" si="37"/>
        <v/>
      </c>
      <c r="H455" s="11">
        <f t="shared" si="38"/>
        <v>0</v>
      </c>
    </row>
    <row r="456" spans="1:8" x14ac:dyDescent="0.25">
      <c r="A456" s="7">
        <f>IF(E456=3,1+COUNTIF(A$2:A455,"&lt;&gt;0"),0)</f>
        <v>0</v>
      </c>
      <c r="B456" s="8">
        <f t="shared" si="39"/>
        <v>454</v>
      </c>
      <c r="C456" s="9"/>
      <c r="D456" s="9"/>
      <c r="E456" s="8" t="str">
        <f t="shared" si="35"/>
        <v/>
      </c>
      <c r="F456" t="str">
        <f t="shared" si="36"/>
        <v/>
      </c>
      <c r="G456" t="str">
        <f t="shared" si="37"/>
        <v/>
      </c>
      <c r="H456" s="11">
        <f t="shared" si="38"/>
        <v>0</v>
      </c>
    </row>
    <row r="457" spans="1:8" x14ac:dyDescent="0.25">
      <c r="A457" s="7">
        <f>IF(E457=3,1+COUNTIF(A$2:A456,"&lt;&gt;0"),0)</f>
        <v>0</v>
      </c>
      <c r="B457" s="8">
        <f t="shared" si="39"/>
        <v>455</v>
      </c>
      <c r="C457" s="9"/>
      <c r="D457" s="9"/>
      <c r="E457" s="8" t="str">
        <f t="shared" si="35"/>
        <v/>
      </c>
      <c r="F457" t="str">
        <f t="shared" si="36"/>
        <v/>
      </c>
      <c r="G457" t="str">
        <f t="shared" si="37"/>
        <v/>
      </c>
      <c r="H457" s="11">
        <f t="shared" si="38"/>
        <v>0</v>
      </c>
    </row>
    <row r="458" spans="1:8" x14ac:dyDescent="0.25">
      <c r="A458" s="7">
        <f>IF(E458=3,1+COUNTIF(A$2:A457,"&lt;&gt;0"),0)</f>
        <v>0</v>
      </c>
      <c r="B458" s="8">
        <f t="shared" si="39"/>
        <v>456</v>
      </c>
      <c r="C458" s="9"/>
      <c r="D458" s="9"/>
      <c r="E458" s="8" t="str">
        <f t="shared" si="35"/>
        <v/>
      </c>
      <c r="F458" t="str">
        <f t="shared" si="36"/>
        <v/>
      </c>
      <c r="G458" t="str">
        <f t="shared" si="37"/>
        <v/>
      </c>
      <c r="H458" s="11">
        <f t="shared" si="38"/>
        <v>0</v>
      </c>
    </row>
    <row r="459" spans="1:8" x14ac:dyDescent="0.25">
      <c r="A459" s="7">
        <f>IF(E459=3,1+COUNTIF(A$2:A458,"&lt;&gt;0"),0)</f>
        <v>0</v>
      </c>
      <c r="B459" s="8">
        <f t="shared" si="39"/>
        <v>457</v>
      </c>
      <c r="C459" s="9"/>
      <c r="D459" s="9"/>
      <c r="E459" s="8" t="str">
        <f t="shared" si="35"/>
        <v/>
      </c>
      <c r="F459" t="str">
        <f t="shared" si="36"/>
        <v/>
      </c>
      <c r="G459" t="str">
        <f t="shared" si="37"/>
        <v/>
      </c>
      <c r="H459" s="11">
        <f t="shared" si="38"/>
        <v>0</v>
      </c>
    </row>
    <row r="460" spans="1:8" x14ac:dyDescent="0.25">
      <c r="A460" s="7">
        <f>IF(E460=3,1+COUNTIF(A$2:A459,"&lt;&gt;0"),0)</f>
        <v>0</v>
      </c>
      <c r="B460" s="8">
        <f t="shared" si="39"/>
        <v>458</v>
      </c>
      <c r="C460" s="9"/>
      <c r="D460" s="9"/>
      <c r="E460" s="8" t="str">
        <f t="shared" si="35"/>
        <v/>
      </c>
      <c r="F460" t="str">
        <f t="shared" si="36"/>
        <v/>
      </c>
      <c r="G460" t="str">
        <f t="shared" si="37"/>
        <v/>
      </c>
      <c r="H460" s="11">
        <f t="shared" si="38"/>
        <v>0</v>
      </c>
    </row>
    <row r="461" spans="1:8" x14ac:dyDescent="0.25">
      <c r="A461" s="7">
        <f>IF(E461=3,1+COUNTIF(A$2:A460,"&lt;&gt;0"),0)</f>
        <v>0</v>
      </c>
      <c r="B461" s="8">
        <f t="shared" si="39"/>
        <v>459</v>
      </c>
      <c r="C461" s="9"/>
      <c r="D461" s="9"/>
      <c r="E461" s="8" t="str">
        <f t="shared" si="35"/>
        <v/>
      </c>
      <c r="F461" t="str">
        <f t="shared" si="36"/>
        <v/>
      </c>
      <c r="G461" t="str">
        <f t="shared" si="37"/>
        <v/>
      </c>
      <c r="H461" s="11">
        <f t="shared" si="38"/>
        <v>0</v>
      </c>
    </row>
    <row r="462" spans="1:8" x14ac:dyDescent="0.25">
      <c r="A462" s="7">
        <f>IF(E462=3,1+COUNTIF(A$2:A461,"&lt;&gt;0"),0)</f>
        <v>0</v>
      </c>
      <c r="B462" s="8">
        <f t="shared" si="39"/>
        <v>460</v>
      </c>
      <c r="C462" s="9"/>
      <c r="D462" s="9"/>
      <c r="E462" s="8" t="str">
        <f t="shared" si="35"/>
        <v/>
      </c>
      <c r="F462" t="str">
        <f t="shared" si="36"/>
        <v/>
      </c>
      <c r="G462" t="str">
        <f t="shared" si="37"/>
        <v/>
      </c>
      <c r="H462" s="11">
        <f t="shared" si="38"/>
        <v>0</v>
      </c>
    </row>
    <row r="463" spans="1:8" x14ac:dyDescent="0.25">
      <c r="A463" s="7">
        <f>IF(E463=3,1+COUNTIF(A$2:A462,"&lt;&gt;0"),0)</f>
        <v>0</v>
      </c>
      <c r="B463" s="8">
        <f t="shared" si="39"/>
        <v>461</v>
      </c>
      <c r="C463" s="9"/>
      <c r="D463" s="9"/>
      <c r="E463" s="8" t="str">
        <f t="shared" si="35"/>
        <v/>
      </c>
      <c r="F463" t="str">
        <f t="shared" si="36"/>
        <v/>
      </c>
      <c r="G463" t="str">
        <f t="shared" si="37"/>
        <v/>
      </c>
      <c r="H463" s="11">
        <f t="shared" si="38"/>
        <v>0</v>
      </c>
    </row>
    <row r="464" spans="1:8" x14ac:dyDescent="0.25">
      <c r="A464" s="7">
        <f>IF(E464=3,1+COUNTIF(A$2:A463,"&lt;&gt;0"),0)</f>
        <v>0</v>
      </c>
      <c r="B464" s="8">
        <f t="shared" si="39"/>
        <v>462</v>
      </c>
      <c r="C464" s="9"/>
      <c r="D464" s="9"/>
      <c r="E464" s="8" t="str">
        <f t="shared" si="35"/>
        <v/>
      </c>
      <c r="F464" t="str">
        <f t="shared" si="36"/>
        <v/>
      </c>
      <c r="G464" t="str">
        <f t="shared" si="37"/>
        <v/>
      </c>
      <c r="H464" s="11">
        <f t="shared" si="38"/>
        <v>0</v>
      </c>
    </row>
    <row r="465" spans="1:8" x14ac:dyDescent="0.25">
      <c r="A465" s="7">
        <f>IF(E465=3,1+COUNTIF(A$2:A464,"&lt;&gt;0"),0)</f>
        <v>0</v>
      </c>
      <c r="B465" s="8">
        <f t="shared" si="39"/>
        <v>463</v>
      </c>
      <c r="C465" s="9"/>
      <c r="D465" s="9"/>
      <c r="E465" s="8" t="str">
        <f t="shared" si="35"/>
        <v/>
      </c>
      <c r="F465" t="str">
        <f t="shared" si="36"/>
        <v/>
      </c>
      <c r="G465" t="str">
        <f t="shared" si="37"/>
        <v/>
      </c>
      <c r="H465" s="11">
        <f t="shared" si="38"/>
        <v>0</v>
      </c>
    </row>
    <row r="466" spans="1:8" x14ac:dyDescent="0.25">
      <c r="A466" s="7">
        <f>IF(E466=3,1+COUNTIF(A$2:A465,"&lt;&gt;0"),0)</f>
        <v>0</v>
      </c>
      <c r="B466" s="8">
        <f t="shared" si="39"/>
        <v>464</v>
      </c>
      <c r="C466" s="9"/>
      <c r="D466" s="9"/>
      <c r="E466" s="8" t="str">
        <f t="shared" si="35"/>
        <v/>
      </c>
      <c r="F466" t="str">
        <f t="shared" si="36"/>
        <v/>
      </c>
      <c r="G466" t="str">
        <f t="shared" si="37"/>
        <v/>
      </c>
      <c r="H466" s="11">
        <f t="shared" si="38"/>
        <v>0</v>
      </c>
    </row>
    <row r="467" spans="1:8" x14ac:dyDescent="0.25">
      <c r="A467" s="7">
        <f>IF(E467=3,1+COUNTIF(A$2:A466,"&lt;&gt;0"),0)</f>
        <v>0</v>
      </c>
      <c r="B467" s="8">
        <f t="shared" si="39"/>
        <v>465</v>
      </c>
      <c r="C467" s="9"/>
      <c r="D467" s="9"/>
      <c r="E467" s="8" t="str">
        <f t="shared" si="35"/>
        <v/>
      </c>
      <c r="F467" t="str">
        <f t="shared" si="36"/>
        <v/>
      </c>
      <c r="G467" t="str">
        <f t="shared" si="37"/>
        <v/>
      </c>
      <c r="H467" s="11">
        <f t="shared" si="38"/>
        <v>0</v>
      </c>
    </row>
    <row r="468" spans="1:8" x14ac:dyDescent="0.25">
      <c r="A468" s="7">
        <f>IF(E468=3,1+COUNTIF(A$2:A467,"&lt;&gt;0"),0)</f>
        <v>0</v>
      </c>
      <c r="B468" s="8">
        <f t="shared" si="39"/>
        <v>466</v>
      </c>
      <c r="C468" s="9"/>
      <c r="D468" s="9"/>
      <c r="E468" s="8" t="str">
        <f t="shared" si="35"/>
        <v/>
      </c>
      <c r="F468" t="str">
        <f t="shared" si="36"/>
        <v/>
      </c>
      <c r="G468" t="str">
        <f t="shared" si="37"/>
        <v/>
      </c>
      <c r="H468" s="11">
        <f t="shared" si="38"/>
        <v>0</v>
      </c>
    </row>
    <row r="469" spans="1:8" x14ac:dyDescent="0.25">
      <c r="A469" s="7">
        <f>IF(E469=3,1+COUNTIF(A$2:A468,"&lt;&gt;0"),0)</f>
        <v>0</v>
      </c>
      <c r="B469" s="8">
        <f t="shared" si="39"/>
        <v>467</v>
      </c>
      <c r="C469" s="9"/>
      <c r="D469" s="9"/>
      <c r="E469" s="8" t="str">
        <f t="shared" si="35"/>
        <v/>
      </c>
      <c r="F469" t="str">
        <f t="shared" si="36"/>
        <v/>
      </c>
      <c r="G469" t="str">
        <f t="shared" si="37"/>
        <v/>
      </c>
      <c r="H469" s="11">
        <f t="shared" si="38"/>
        <v>0</v>
      </c>
    </row>
    <row r="470" spans="1:8" x14ac:dyDescent="0.25">
      <c r="A470" s="7">
        <f>IF(E470=3,1+COUNTIF(A$2:A469,"&lt;&gt;0"),0)</f>
        <v>0</v>
      </c>
      <c r="B470" s="8">
        <f t="shared" si="39"/>
        <v>468</v>
      </c>
      <c r="C470" s="9"/>
      <c r="D470" s="9"/>
      <c r="E470" s="8" t="str">
        <f t="shared" si="35"/>
        <v/>
      </c>
      <c r="F470" t="str">
        <f t="shared" si="36"/>
        <v/>
      </c>
      <c r="G470" t="str">
        <f t="shared" si="37"/>
        <v/>
      </c>
      <c r="H470" s="11">
        <f t="shared" si="38"/>
        <v>0</v>
      </c>
    </row>
    <row r="471" spans="1:8" x14ac:dyDescent="0.25">
      <c r="A471" s="7">
        <f>IF(E471=3,1+COUNTIF(A$2:A470,"&lt;&gt;0"),0)</f>
        <v>0</v>
      </c>
      <c r="B471" s="8">
        <f t="shared" si="39"/>
        <v>469</v>
      </c>
      <c r="C471" s="9"/>
      <c r="D471" s="9"/>
      <c r="E471" s="8" t="str">
        <f t="shared" si="35"/>
        <v/>
      </c>
      <c r="F471" t="str">
        <f t="shared" si="36"/>
        <v/>
      </c>
      <c r="G471" t="str">
        <f t="shared" si="37"/>
        <v/>
      </c>
      <c r="H471" s="11">
        <f t="shared" si="38"/>
        <v>0</v>
      </c>
    </row>
    <row r="472" spans="1:8" x14ac:dyDescent="0.25">
      <c r="A472" s="7">
        <f>IF(E472=3,1+COUNTIF(A$2:A471,"&lt;&gt;0"),0)</f>
        <v>0</v>
      </c>
      <c r="B472" s="8">
        <f t="shared" si="39"/>
        <v>470</v>
      </c>
      <c r="C472" s="9"/>
      <c r="D472" s="9"/>
      <c r="E472" s="8" t="str">
        <f t="shared" si="35"/>
        <v/>
      </c>
      <c r="F472" t="str">
        <f t="shared" si="36"/>
        <v/>
      </c>
      <c r="G472" t="str">
        <f t="shared" si="37"/>
        <v/>
      </c>
      <c r="H472" s="11">
        <f t="shared" si="38"/>
        <v>0</v>
      </c>
    </row>
    <row r="473" spans="1:8" x14ac:dyDescent="0.25">
      <c r="A473" s="7">
        <f>IF(E473=3,1+COUNTIF(A$2:A472,"&lt;&gt;0"),0)</f>
        <v>0</v>
      </c>
      <c r="B473" s="8">
        <f t="shared" si="39"/>
        <v>471</v>
      </c>
      <c r="C473" s="9"/>
      <c r="D473" s="9"/>
      <c r="E473" s="8" t="str">
        <f t="shared" si="35"/>
        <v/>
      </c>
      <c r="F473" t="str">
        <f t="shared" si="36"/>
        <v/>
      </c>
      <c r="G473" t="str">
        <f t="shared" si="37"/>
        <v/>
      </c>
      <c r="H473" s="11">
        <f t="shared" si="38"/>
        <v>0</v>
      </c>
    </row>
    <row r="474" spans="1:8" x14ac:dyDescent="0.25">
      <c r="A474" s="7">
        <f>IF(E474=3,1+COUNTIF(A$2:A473,"&lt;&gt;0"),0)</f>
        <v>0</v>
      </c>
      <c r="B474" s="8">
        <f t="shared" si="39"/>
        <v>472</v>
      </c>
      <c r="C474" s="9"/>
      <c r="D474" s="9"/>
      <c r="E474" s="8" t="str">
        <f t="shared" si="35"/>
        <v/>
      </c>
      <c r="F474" t="str">
        <f t="shared" si="36"/>
        <v/>
      </c>
      <c r="G474" t="str">
        <f t="shared" si="37"/>
        <v/>
      </c>
      <c r="H474" s="11">
        <f t="shared" si="38"/>
        <v>0</v>
      </c>
    </row>
    <row r="475" spans="1:8" x14ac:dyDescent="0.25">
      <c r="A475" s="7">
        <f>IF(E475=3,1+COUNTIF(A$2:A474,"&lt;&gt;0"),0)</f>
        <v>0</v>
      </c>
      <c r="B475" s="8">
        <f t="shared" si="39"/>
        <v>473</v>
      </c>
      <c r="C475" s="9"/>
      <c r="D475" s="9"/>
      <c r="E475" s="8" t="str">
        <f t="shared" si="35"/>
        <v/>
      </c>
      <c r="F475" t="str">
        <f t="shared" si="36"/>
        <v/>
      </c>
      <c r="G475" t="str">
        <f t="shared" si="37"/>
        <v/>
      </c>
      <c r="H475" s="11">
        <f t="shared" si="38"/>
        <v>0</v>
      </c>
    </row>
    <row r="476" spans="1:8" x14ac:dyDescent="0.25">
      <c r="A476" s="7">
        <f>IF(E476=3,1+COUNTIF(A$2:A475,"&lt;&gt;0"),0)</f>
        <v>0</v>
      </c>
      <c r="B476" s="8">
        <f t="shared" si="39"/>
        <v>474</v>
      </c>
      <c r="C476" s="9"/>
      <c r="D476" s="9"/>
      <c r="E476" s="8" t="str">
        <f t="shared" si="35"/>
        <v/>
      </c>
      <c r="F476" t="str">
        <f t="shared" si="36"/>
        <v/>
      </c>
      <c r="G476" t="str">
        <f t="shared" si="37"/>
        <v/>
      </c>
      <c r="H476" s="11">
        <f t="shared" si="38"/>
        <v>0</v>
      </c>
    </row>
    <row r="477" spans="1:8" x14ac:dyDescent="0.25">
      <c r="A477" s="7">
        <f>IF(E477=3,1+COUNTIF(A$2:A476,"&lt;&gt;0"),0)</f>
        <v>0</v>
      </c>
      <c r="B477" s="8">
        <f t="shared" si="39"/>
        <v>475</v>
      </c>
      <c r="C477" s="9"/>
      <c r="D477" s="9"/>
      <c r="E477" s="8" t="str">
        <f t="shared" si="35"/>
        <v/>
      </c>
      <c r="F477" t="str">
        <f t="shared" si="36"/>
        <v/>
      </c>
      <c r="G477" t="str">
        <f t="shared" si="37"/>
        <v/>
      </c>
      <c r="H477" s="11">
        <f t="shared" si="38"/>
        <v>0</v>
      </c>
    </row>
    <row r="478" spans="1:8" x14ac:dyDescent="0.25">
      <c r="A478" s="7">
        <f>IF(E478=3,1+COUNTIF(A$2:A477,"&lt;&gt;0"),0)</f>
        <v>0</v>
      </c>
      <c r="B478" s="8">
        <f t="shared" si="39"/>
        <v>476</v>
      </c>
      <c r="C478" s="9"/>
      <c r="D478" s="9"/>
      <c r="E478" s="8" t="str">
        <f t="shared" si="35"/>
        <v/>
      </c>
      <c r="F478" t="str">
        <f t="shared" si="36"/>
        <v/>
      </c>
      <c r="G478" t="str">
        <f t="shared" si="37"/>
        <v/>
      </c>
      <c r="H478" s="11">
        <f t="shared" si="38"/>
        <v>0</v>
      </c>
    </row>
    <row r="479" spans="1:8" x14ac:dyDescent="0.25">
      <c r="A479" s="7">
        <f>IF(E479=3,1+COUNTIF(A$2:A478,"&lt;&gt;0"),0)</f>
        <v>0</v>
      </c>
      <c r="B479" s="8">
        <f t="shared" si="39"/>
        <v>477</v>
      </c>
      <c r="C479" s="9"/>
      <c r="D479" s="9"/>
      <c r="E479" s="8" t="str">
        <f t="shared" si="35"/>
        <v/>
      </c>
      <c r="F479" t="str">
        <f t="shared" si="36"/>
        <v/>
      </c>
      <c r="G479" t="str">
        <f t="shared" si="37"/>
        <v/>
      </c>
      <c r="H479" s="11">
        <f t="shared" si="38"/>
        <v>0</v>
      </c>
    </row>
    <row r="480" spans="1:8" x14ac:dyDescent="0.25">
      <c r="A480" s="7">
        <f>IF(E480=3,1+COUNTIF(A$2:A479,"&lt;&gt;0"),0)</f>
        <v>0</v>
      </c>
      <c r="B480" s="8">
        <f t="shared" si="39"/>
        <v>478</v>
      </c>
      <c r="C480" s="9"/>
      <c r="D480" s="9"/>
      <c r="E480" s="8" t="str">
        <f t="shared" si="35"/>
        <v/>
      </c>
      <c r="F480" t="str">
        <f t="shared" si="36"/>
        <v/>
      </c>
      <c r="G480" t="str">
        <f t="shared" si="37"/>
        <v/>
      </c>
      <c r="H480" s="11">
        <f t="shared" si="38"/>
        <v>0</v>
      </c>
    </row>
    <row r="481" spans="1:8" x14ac:dyDescent="0.25">
      <c r="A481" s="7">
        <f>IF(E481=3,1+COUNTIF(A$2:A480,"&lt;&gt;0"),0)</f>
        <v>0</v>
      </c>
      <c r="B481" s="8">
        <f t="shared" si="39"/>
        <v>479</v>
      </c>
      <c r="C481" s="9"/>
      <c r="D481" s="9"/>
      <c r="E481" s="8" t="str">
        <f t="shared" si="35"/>
        <v/>
      </c>
      <c r="F481" t="str">
        <f t="shared" si="36"/>
        <v/>
      </c>
      <c r="G481" t="str">
        <f t="shared" si="37"/>
        <v/>
      </c>
      <c r="H481" s="11">
        <f t="shared" si="38"/>
        <v>0</v>
      </c>
    </row>
    <row r="482" spans="1:8" x14ac:dyDescent="0.25">
      <c r="A482" s="7">
        <f>IF(E482=3,1+COUNTIF(A$2:A481,"&lt;&gt;0"),0)</f>
        <v>0</v>
      </c>
      <c r="B482" s="8">
        <f t="shared" si="39"/>
        <v>480</v>
      </c>
      <c r="C482" s="9"/>
      <c r="D482" s="9"/>
      <c r="E482" s="8" t="str">
        <f t="shared" si="35"/>
        <v/>
      </c>
      <c r="F482" t="str">
        <f t="shared" si="36"/>
        <v/>
      </c>
      <c r="G482" t="str">
        <f t="shared" si="37"/>
        <v/>
      </c>
      <c r="H482" s="11">
        <f t="shared" si="38"/>
        <v>0</v>
      </c>
    </row>
    <row r="483" spans="1:8" x14ac:dyDescent="0.25">
      <c r="A483" s="7">
        <f>IF(E483=3,1+COUNTIF(A$2:A482,"&lt;&gt;0"),0)</f>
        <v>0</v>
      </c>
      <c r="B483" s="8">
        <f t="shared" si="39"/>
        <v>481</v>
      </c>
      <c r="C483" s="9"/>
      <c r="D483" s="9"/>
      <c r="E483" s="8" t="str">
        <f t="shared" si="35"/>
        <v/>
      </c>
      <c r="F483" t="str">
        <f t="shared" si="36"/>
        <v/>
      </c>
      <c r="G483" t="str">
        <f t="shared" si="37"/>
        <v/>
      </c>
      <c r="H483" s="11">
        <f t="shared" si="38"/>
        <v>0</v>
      </c>
    </row>
    <row r="484" spans="1:8" x14ac:dyDescent="0.25">
      <c r="A484" s="7">
        <f>IF(E484=3,1+COUNTIF(A$2:A483,"&lt;&gt;0"),0)</f>
        <v>0</v>
      </c>
      <c r="B484" s="8">
        <f t="shared" si="39"/>
        <v>482</v>
      </c>
      <c r="C484" s="9"/>
      <c r="D484" s="9"/>
      <c r="E484" s="8" t="str">
        <f t="shared" si="35"/>
        <v/>
      </c>
      <c r="F484" t="str">
        <f t="shared" si="36"/>
        <v/>
      </c>
      <c r="G484" t="str">
        <f t="shared" si="37"/>
        <v/>
      </c>
      <c r="H484" s="11">
        <f t="shared" si="38"/>
        <v>0</v>
      </c>
    </row>
    <row r="485" spans="1:8" x14ac:dyDescent="0.25">
      <c r="A485" s="7">
        <f>IF(E485=3,1+COUNTIF(A$2:A484,"&lt;&gt;0"),0)</f>
        <v>0</v>
      </c>
      <c r="B485" s="8">
        <f t="shared" si="39"/>
        <v>483</v>
      </c>
      <c r="C485" s="9"/>
      <c r="D485" s="9"/>
      <c r="E485" s="8" t="str">
        <f t="shared" si="35"/>
        <v/>
      </c>
      <c r="F485" t="str">
        <f t="shared" si="36"/>
        <v/>
      </c>
      <c r="G485" t="str">
        <f t="shared" si="37"/>
        <v/>
      </c>
      <c r="H485" s="11">
        <f t="shared" si="38"/>
        <v>0</v>
      </c>
    </row>
    <row r="486" spans="1:8" x14ac:dyDescent="0.25">
      <c r="A486" s="7">
        <f>IF(E486=3,1+COUNTIF(A$2:A485,"&lt;&gt;0"),0)</f>
        <v>0</v>
      </c>
      <c r="B486" s="8">
        <f t="shared" si="39"/>
        <v>484</v>
      </c>
      <c r="C486" s="9"/>
      <c r="D486" s="9"/>
      <c r="E486" s="8" t="str">
        <f t="shared" si="35"/>
        <v/>
      </c>
      <c r="F486" t="str">
        <f t="shared" si="36"/>
        <v/>
      </c>
      <c r="G486" t="str">
        <f t="shared" si="37"/>
        <v/>
      </c>
      <c r="H486" s="11">
        <f t="shared" si="38"/>
        <v>0</v>
      </c>
    </row>
    <row r="487" spans="1:8" x14ac:dyDescent="0.25">
      <c r="A487" s="7">
        <f>IF(E487=3,1+COUNTIF(A$2:A486,"&lt;&gt;0"),0)</f>
        <v>0</v>
      </c>
      <c r="B487" s="8">
        <f t="shared" si="39"/>
        <v>485</v>
      </c>
      <c r="C487" s="9"/>
      <c r="D487" s="9"/>
      <c r="E487" s="8" t="str">
        <f t="shared" si="35"/>
        <v/>
      </c>
      <c r="F487" t="str">
        <f t="shared" si="36"/>
        <v/>
      </c>
      <c r="G487" t="str">
        <f t="shared" si="37"/>
        <v/>
      </c>
      <c r="H487" s="11">
        <f t="shared" si="38"/>
        <v>0</v>
      </c>
    </row>
    <row r="488" spans="1:8" x14ac:dyDescent="0.25">
      <c r="A488" s="7">
        <f>IF(E488=3,1+COUNTIF(A$2:A487,"&lt;&gt;0"),0)</f>
        <v>0</v>
      </c>
      <c r="B488" s="8">
        <f t="shared" si="39"/>
        <v>486</v>
      </c>
      <c r="C488" s="9"/>
      <c r="D488" s="9"/>
      <c r="E488" s="8" t="str">
        <f t="shared" si="35"/>
        <v/>
      </c>
      <c r="F488" t="str">
        <f t="shared" si="36"/>
        <v/>
      </c>
      <c r="G488" t="str">
        <f t="shared" si="37"/>
        <v/>
      </c>
      <c r="H488" s="11">
        <f t="shared" si="38"/>
        <v>0</v>
      </c>
    </row>
    <row r="489" spans="1:8" x14ac:dyDescent="0.25">
      <c r="A489" s="7">
        <f>IF(E489=3,1+COUNTIF(A$2:A488,"&lt;&gt;0"),0)</f>
        <v>0</v>
      </c>
      <c r="B489" s="8">
        <f t="shared" si="39"/>
        <v>487</v>
      </c>
      <c r="C489" s="9"/>
      <c r="D489" s="9"/>
      <c r="E489" s="8" t="str">
        <f t="shared" si="35"/>
        <v/>
      </c>
      <c r="F489" t="str">
        <f t="shared" si="36"/>
        <v/>
      </c>
      <c r="G489" t="str">
        <f t="shared" si="37"/>
        <v/>
      </c>
      <c r="H489" s="11">
        <f t="shared" si="38"/>
        <v>0</v>
      </c>
    </row>
    <row r="490" spans="1:8" x14ac:dyDescent="0.25">
      <c r="A490" s="7">
        <f>IF(E490=3,1+COUNTIF(A$2:A489,"&lt;&gt;0"),0)</f>
        <v>0</v>
      </c>
      <c r="B490" s="8">
        <f t="shared" si="39"/>
        <v>488</v>
      </c>
      <c r="C490" s="9"/>
      <c r="D490" s="9"/>
      <c r="E490" s="8" t="str">
        <f t="shared" si="35"/>
        <v/>
      </c>
      <c r="F490" t="str">
        <f t="shared" si="36"/>
        <v/>
      </c>
      <c r="G490" t="str">
        <f t="shared" si="37"/>
        <v/>
      </c>
      <c r="H490" s="11">
        <f t="shared" si="38"/>
        <v>0</v>
      </c>
    </row>
    <row r="491" spans="1:8" x14ac:dyDescent="0.25">
      <c r="A491" s="7">
        <f>IF(E491=3,1+COUNTIF(A$2:A490,"&lt;&gt;0"),0)</f>
        <v>0</v>
      </c>
      <c r="B491" s="8">
        <f t="shared" si="39"/>
        <v>489</v>
      </c>
      <c r="C491" s="9"/>
      <c r="D491" s="9"/>
      <c r="E491" s="8" t="str">
        <f t="shared" si="35"/>
        <v/>
      </c>
      <c r="F491" t="str">
        <f t="shared" si="36"/>
        <v/>
      </c>
      <c r="G491" t="str">
        <f t="shared" si="37"/>
        <v/>
      </c>
      <c r="H491" s="11">
        <f t="shared" si="38"/>
        <v>0</v>
      </c>
    </row>
    <row r="492" spans="1:8" x14ac:dyDescent="0.25">
      <c r="A492" s="7">
        <f>IF(E492=3,1+COUNTIF(A$2:A491,"&lt;&gt;0"),0)</f>
        <v>0</v>
      </c>
      <c r="B492" s="8">
        <f t="shared" si="39"/>
        <v>490</v>
      </c>
      <c r="C492" s="9"/>
      <c r="D492" s="9"/>
      <c r="E492" s="8" t="str">
        <f t="shared" si="35"/>
        <v/>
      </c>
      <c r="F492" t="str">
        <f t="shared" si="36"/>
        <v/>
      </c>
      <c r="G492" t="str">
        <f t="shared" si="37"/>
        <v/>
      </c>
      <c r="H492" s="11">
        <f t="shared" si="38"/>
        <v>0</v>
      </c>
    </row>
    <row r="493" spans="1:8" x14ac:dyDescent="0.25">
      <c r="A493" s="7">
        <f>IF(E493=3,1+COUNTIF(A$2:A492,"&lt;&gt;0"),0)</f>
        <v>0</v>
      </c>
      <c r="B493" s="8">
        <f t="shared" si="39"/>
        <v>491</v>
      </c>
      <c r="C493" s="9"/>
      <c r="D493" s="9"/>
      <c r="E493" s="8" t="str">
        <f t="shared" si="35"/>
        <v/>
      </c>
      <c r="F493" t="str">
        <f t="shared" si="36"/>
        <v/>
      </c>
      <c r="G493" t="str">
        <f t="shared" si="37"/>
        <v/>
      </c>
      <c r="H493" s="11">
        <f t="shared" si="38"/>
        <v>0</v>
      </c>
    </row>
    <row r="494" spans="1:8" x14ac:dyDescent="0.25">
      <c r="A494" s="7">
        <f>IF(E494=3,1+COUNTIF(A$2:A493,"&lt;&gt;0"),0)</f>
        <v>0</v>
      </c>
      <c r="B494" s="8">
        <f t="shared" si="39"/>
        <v>492</v>
      </c>
      <c r="C494" s="9"/>
      <c r="D494" s="9"/>
      <c r="E494" s="8" t="str">
        <f t="shared" si="35"/>
        <v/>
      </c>
      <c r="F494" t="str">
        <f t="shared" si="36"/>
        <v/>
      </c>
      <c r="G494" t="str">
        <f t="shared" si="37"/>
        <v/>
      </c>
      <c r="H494" s="11">
        <f t="shared" si="38"/>
        <v>0</v>
      </c>
    </row>
    <row r="495" spans="1:8" x14ac:dyDescent="0.25">
      <c r="A495" s="7">
        <f>IF(E495=3,1+COUNTIF(A$2:A494,"&lt;&gt;0"),0)</f>
        <v>0</v>
      </c>
      <c r="B495" s="8">
        <f t="shared" si="39"/>
        <v>493</v>
      </c>
      <c r="C495" s="9"/>
      <c r="D495" s="9"/>
      <c r="E495" s="8" t="str">
        <f t="shared" si="35"/>
        <v/>
      </c>
      <c r="F495" t="str">
        <f t="shared" si="36"/>
        <v/>
      </c>
      <c r="G495" t="str">
        <f t="shared" si="37"/>
        <v/>
      </c>
      <c r="H495" s="11">
        <f t="shared" si="38"/>
        <v>0</v>
      </c>
    </row>
    <row r="496" spans="1:8" x14ac:dyDescent="0.25">
      <c r="A496" s="7">
        <f>IF(E496=3,1+COUNTIF(A$2:A495,"&lt;&gt;0"),0)</f>
        <v>0</v>
      </c>
      <c r="B496" s="8">
        <f t="shared" si="39"/>
        <v>494</v>
      </c>
      <c r="C496" s="9"/>
      <c r="D496" s="9"/>
      <c r="E496" s="8" t="str">
        <f t="shared" si="35"/>
        <v/>
      </c>
      <c r="F496" t="str">
        <f t="shared" si="36"/>
        <v/>
      </c>
      <c r="G496" t="str">
        <f t="shared" si="37"/>
        <v/>
      </c>
      <c r="H496" s="11">
        <f t="shared" si="38"/>
        <v>0</v>
      </c>
    </row>
    <row r="497" spans="1:8" x14ac:dyDescent="0.25">
      <c r="A497" s="7">
        <f>IF(E497=3,1+COUNTIF(A$2:A496,"&lt;&gt;0"),0)</f>
        <v>0</v>
      </c>
      <c r="B497" s="8">
        <f t="shared" si="39"/>
        <v>495</v>
      </c>
      <c r="C497" s="9"/>
      <c r="D497" s="9"/>
      <c r="E497" s="8" t="str">
        <f t="shared" si="35"/>
        <v/>
      </c>
      <c r="F497" t="str">
        <f t="shared" si="36"/>
        <v/>
      </c>
      <c r="G497" t="str">
        <f t="shared" si="37"/>
        <v/>
      </c>
      <c r="H497" s="11">
        <f t="shared" si="38"/>
        <v>0</v>
      </c>
    </row>
    <row r="498" spans="1:8" x14ac:dyDescent="0.25">
      <c r="A498" s="7">
        <f>IF(E498=3,1+COUNTIF(A$2:A497,"&lt;&gt;0"),0)</f>
        <v>0</v>
      </c>
      <c r="B498" s="8">
        <f t="shared" si="39"/>
        <v>496</v>
      </c>
      <c r="C498" s="9"/>
      <c r="D498" s="9"/>
      <c r="E498" s="8" t="str">
        <f t="shared" si="35"/>
        <v/>
      </c>
      <c r="F498" t="str">
        <f t="shared" si="36"/>
        <v/>
      </c>
      <c r="G498" t="str">
        <f t="shared" si="37"/>
        <v/>
      </c>
      <c r="H498" s="11">
        <f t="shared" si="38"/>
        <v>0</v>
      </c>
    </row>
    <row r="499" spans="1:8" x14ac:dyDescent="0.25">
      <c r="A499" s="7">
        <f>IF(E499=3,1+COUNTIF(A$2:A498,"&lt;&gt;0"),0)</f>
        <v>0</v>
      </c>
      <c r="B499" s="8">
        <f t="shared" si="39"/>
        <v>497</v>
      </c>
      <c r="C499" s="9"/>
      <c r="D499" s="9"/>
      <c r="E499" s="8" t="str">
        <f t="shared" si="35"/>
        <v/>
      </c>
      <c r="F499" t="str">
        <f t="shared" si="36"/>
        <v/>
      </c>
      <c r="G499" t="str">
        <f t="shared" si="37"/>
        <v/>
      </c>
      <c r="H499" s="11">
        <f t="shared" si="38"/>
        <v>0</v>
      </c>
    </row>
    <row r="500" spans="1:8" x14ac:dyDescent="0.25">
      <c r="A500" s="7">
        <f>IF(E500=3,1+COUNTIF(A$2:A499,"&lt;&gt;0"),0)</f>
        <v>0</v>
      </c>
      <c r="B500" s="8">
        <f t="shared" si="39"/>
        <v>498</v>
      </c>
      <c r="C500" s="9"/>
      <c r="D500" s="9"/>
      <c r="E500" s="8" t="str">
        <f t="shared" si="35"/>
        <v/>
      </c>
      <c r="F500" t="str">
        <f t="shared" si="36"/>
        <v/>
      </c>
      <c r="G500" t="str">
        <f t="shared" si="37"/>
        <v/>
      </c>
      <c r="H500" s="11">
        <f t="shared" si="38"/>
        <v>0</v>
      </c>
    </row>
    <row r="501" spans="1:8" x14ac:dyDescent="0.25">
      <c r="A501" s="7">
        <f>IF(E501=3,1+COUNTIF(A$2:A500,"&lt;&gt;0"),0)</f>
        <v>0</v>
      </c>
      <c r="B501" s="8">
        <f t="shared" si="39"/>
        <v>499</v>
      </c>
      <c r="C501" s="13"/>
      <c r="D501" s="13"/>
      <c r="E501" s="8" t="str">
        <f t="shared" si="35"/>
        <v/>
      </c>
      <c r="F501" t="str">
        <f t="shared" si="36"/>
        <v/>
      </c>
      <c r="G501" t="str">
        <f t="shared" si="37"/>
        <v/>
      </c>
      <c r="H501" s="11">
        <f t="shared" si="38"/>
        <v>0</v>
      </c>
    </row>
    <row r="502" spans="1:8" x14ac:dyDescent="0.25">
      <c r="A502" s="7">
        <f>IF(E502=3,1+COUNTIF(A$2:A501,"&lt;&gt;0"),0)</f>
        <v>0</v>
      </c>
      <c r="B502" s="8">
        <f t="shared" si="39"/>
        <v>500</v>
      </c>
      <c r="C502" s="9"/>
      <c r="D502" s="9"/>
      <c r="E502" s="8" t="str">
        <f t="shared" si="35"/>
        <v/>
      </c>
      <c r="F502" t="str">
        <f t="shared" si="36"/>
        <v/>
      </c>
      <c r="G502" t="str">
        <f t="shared" si="37"/>
        <v/>
      </c>
      <c r="H502" s="11">
        <f t="shared" si="38"/>
        <v>0</v>
      </c>
    </row>
    <row r="503" spans="1:8" x14ac:dyDescent="0.25">
      <c r="A503" s="14"/>
      <c r="B503" s="15"/>
      <c r="C503" s="16"/>
      <c r="D503" s="16"/>
      <c r="E503" s="15"/>
      <c r="F503" t="str">
        <f t="shared" si="36"/>
        <v/>
      </c>
      <c r="G503" t="str">
        <f t="shared" si="37"/>
        <v/>
      </c>
      <c r="H503" s="11">
        <f t="shared" si="38"/>
        <v>0</v>
      </c>
    </row>
    <row r="504" spans="1:8" x14ac:dyDescent="0.25">
      <c r="A504" s="14"/>
      <c r="B504" s="15"/>
      <c r="C504" s="16"/>
      <c r="D504" s="16"/>
      <c r="E504" s="15"/>
      <c r="F504" t="str">
        <f t="shared" si="36"/>
        <v/>
      </c>
      <c r="G504" t="str">
        <f t="shared" si="37"/>
        <v/>
      </c>
      <c r="H504" s="11">
        <f t="shared" si="38"/>
        <v>0</v>
      </c>
    </row>
    <row r="505" spans="1:8" x14ac:dyDescent="0.25">
      <c r="A505" s="14"/>
      <c r="B505" s="15"/>
      <c r="C505" s="16"/>
      <c r="D505" s="16"/>
      <c r="E505" s="15"/>
      <c r="F505" t="str">
        <f t="shared" si="36"/>
        <v/>
      </c>
      <c r="G505" t="str">
        <f t="shared" si="37"/>
        <v/>
      </c>
      <c r="H505" s="11">
        <f t="shared" si="38"/>
        <v>0</v>
      </c>
    </row>
    <row r="506" spans="1:8" x14ac:dyDescent="0.25">
      <c r="A506" s="14"/>
      <c r="B506" s="15"/>
      <c r="C506" s="16"/>
      <c r="D506" s="16"/>
      <c r="E506" s="15"/>
      <c r="F506" t="str">
        <f t="shared" si="36"/>
        <v/>
      </c>
      <c r="G506" t="str">
        <f t="shared" si="37"/>
        <v/>
      </c>
      <c r="H506" s="11">
        <f t="shared" si="38"/>
        <v>0</v>
      </c>
    </row>
    <row r="507" spans="1:8" x14ac:dyDescent="0.25">
      <c r="A507" s="14"/>
      <c r="B507" s="15"/>
      <c r="C507" s="16"/>
      <c r="D507" s="16"/>
      <c r="E507" s="15"/>
      <c r="F507" t="str">
        <f t="shared" si="36"/>
        <v/>
      </c>
      <c r="G507" t="str">
        <f t="shared" si="37"/>
        <v/>
      </c>
      <c r="H507" s="11">
        <f t="shared" si="38"/>
        <v>0</v>
      </c>
    </row>
    <row r="508" spans="1:8" x14ac:dyDescent="0.25">
      <c r="A508" s="14"/>
      <c r="B508" s="15"/>
      <c r="C508" s="16"/>
      <c r="D508" s="16"/>
      <c r="E508" s="15"/>
      <c r="F508" t="str">
        <f t="shared" si="36"/>
        <v/>
      </c>
      <c r="G508" t="str">
        <f t="shared" si="37"/>
        <v/>
      </c>
      <c r="H508" s="11">
        <f t="shared" si="38"/>
        <v>0</v>
      </c>
    </row>
    <row r="509" spans="1:8" x14ac:dyDescent="0.25">
      <c r="A509" s="14"/>
      <c r="B509" s="15"/>
      <c r="C509" s="16"/>
      <c r="D509" s="16"/>
      <c r="E509" s="15"/>
      <c r="F509" t="str">
        <f t="shared" si="36"/>
        <v/>
      </c>
      <c r="G509" t="str">
        <f t="shared" si="37"/>
        <v/>
      </c>
      <c r="H509" s="11">
        <f t="shared" si="38"/>
        <v>0</v>
      </c>
    </row>
    <row r="510" spans="1:8" x14ac:dyDescent="0.25">
      <c r="A510" s="14"/>
      <c r="B510" s="15"/>
      <c r="C510" s="16"/>
      <c r="D510" s="16"/>
      <c r="E510" s="15"/>
      <c r="F510" t="str">
        <f t="shared" si="36"/>
        <v/>
      </c>
      <c r="G510" t="str">
        <f t="shared" si="37"/>
        <v/>
      </c>
      <c r="H510" s="11">
        <f t="shared" si="38"/>
        <v>0</v>
      </c>
    </row>
    <row r="511" spans="1:8" x14ac:dyDescent="0.25">
      <c r="A511" s="14"/>
      <c r="B511" s="15"/>
      <c r="C511" s="16"/>
      <c r="D511" s="16"/>
      <c r="E511" s="15"/>
      <c r="F511" t="str">
        <f t="shared" si="36"/>
        <v/>
      </c>
      <c r="G511" t="str">
        <f t="shared" si="37"/>
        <v/>
      </c>
      <c r="H511" s="11">
        <f t="shared" si="38"/>
        <v>0</v>
      </c>
    </row>
    <row r="512" spans="1:8" x14ac:dyDescent="0.25">
      <c r="A512" s="14"/>
      <c r="B512" s="15"/>
      <c r="C512" s="16"/>
      <c r="D512" s="16"/>
      <c r="E512" s="15"/>
      <c r="F512" t="str">
        <f t="shared" si="36"/>
        <v/>
      </c>
      <c r="G512" t="str">
        <f t="shared" si="37"/>
        <v/>
      </c>
      <c r="H512" s="11">
        <f t="shared" si="38"/>
        <v>0</v>
      </c>
    </row>
    <row r="513" spans="1:8" x14ac:dyDescent="0.25">
      <c r="A513" s="14"/>
      <c r="B513" s="15"/>
      <c r="C513" s="16"/>
      <c r="D513" s="16"/>
      <c r="E513" s="15"/>
      <c r="F513" t="str">
        <f t="shared" si="36"/>
        <v/>
      </c>
      <c r="G513" t="str">
        <f t="shared" si="37"/>
        <v/>
      </c>
      <c r="H513" s="11">
        <f t="shared" si="38"/>
        <v>0</v>
      </c>
    </row>
    <row r="514" spans="1:8" x14ac:dyDescent="0.25">
      <c r="A514" s="14"/>
      <c r="B514" s="15"/>
      <c r="C514" s="16"/>
      <c r="D514" s="16"/>
      <c r="E514" s="15"/>
      <c r="F514" t="str">
        <f t="shared" si="36"/>
        <v/>
      </c>
      <c r="G514" t="str">
        <f t="shared" si="37"/>
        <v/>
      </c>
      <c r="H514" s="11">
        <f t="shared" si="38"/>
        <v>0</v>
      </c>
    </row>
    <row r="515" spans="1:8" x14ac:dyDescent="0.25">
      <c r="A515" s="14"/>
      <c r="B515" s="15"/>
      <c r="C515" s="16"/>
      <c r="D515" s="16"/>
      <c r="E515" s="15"/>
      <c r="F515" t="str">
        <f t="shared" ref="F515:F579" si="40">MID(C515,1,2)</f>
        <v/>
      </c>
      <c r="G515" t="str">
        <f t="shared" ref="G515:G579" si="41">MID(C515,1,4)</f>
        <v/>
      </c>
      <c r="H515" s="11">
        <f t="shared" ref="H515:H578" si="42">+C515</f>
        <v>0</v>
      </c>
    </row>
    <row r="516" spans="1:8" x14ac:dyDescent="0.25">
      <c r="A516" s="14"/>
      <c r="B516" s="15"/>
      <c r="C516" s="16"/>
      <c r="D516" s="16"/>
      <c r="E516" s="15"/>
      <c r="F516" t="str">
        <f t="shared" si="40"/>
        <v/>
      </c>
      <c r="G516" t="str">
        <f t="shared" si="41"/>
        <v/>
      </c>
      <c r="H516" s="11">
        <f t="shared" si="42"/>
        <v>0</v>
      </c>
    </row>
    <row r="517" spans="1:8" x14ac:dyDescent="0.25">
      <c r="A517" s="14"/>
      <c r="B517" s="15"/>
      <c r="C517" s="16"/>
      <c r="D517" s="16"/>
      <c r="E517" s="15"/>
      <c r="F517" t="str">
        <f t="shared" si="40"/>
        <v/>
      </c>
      <c r="G517" t="str">
        <f t="shared" si="41"/>
        <v/>
      </c>
      <c r="H517" s="11">
        <f t="shared" si="42"/>
        <v>0</v>
      </c>
    </row>
    <row r="518" spans="1:8" x14ac:dyDescent="0.25">
      <c r="A518" s="14"/>
      <c r="B518" s="15"/>
      <c r="C518" s="16"/>
      <c r="D518" s="16"/>
      <c r="E518" s="15"/>
      <c r="F518" t="str">
        <f t="shared" si="40"/>
        <v/>
      </c>
      <c r="G518" t="str">
        <f t="shared" si="41"/>
        <v/>
      </c>
      <c r="H518" s="11">
        <f t="shared" si="42"/>
        <v>0</v>
      </c>
    </row>
    <row r="519" spans="1:8" x14ac:dyDescent="0.25">
      <c r="A519" s="14"/>
      <c r="B519" s="15"/>
      <c r="C519" s="16"/>
      <c r="D519" s="16"/>
      <c r="E519" s="15"/>
      <c r="F519" t="str">
        <f t="shared" si="40"/>
        <v/>
      </c>
      <c r="G519" t="str">
        <f t="shared" si="41"/>
        <v/>
      </c>
      <c r="H519" s="11">
        <f t="shared" si="42"/>
        <v>0</v>
      </c>
    </row>
    <row r="520" spans="1:8" x14ac:dyDescent="0.25">
      <c r="A520" s="14"/>
      <c r="B520" s="15"/>
      <c r="C520" s="16"/>
      <c r="D520" s="16"/>
      <c r="E520" s="15"/>
      <c r="F520" t="str">
        <f t="shared" si="40"/>
        <v/>
      </c>
      <c r="G520" t="str">
        <f t="shared" si="41"/>
        <v/>
      </c>
      <c r="H520" s="11">
        <f t="shared" si="42"/>
        <v>0</v>
      </c>
    </row>
    <row r="521" spans="1:8" x14ac:dyDescent="0.25">
      <c r="A521" s="14"/>
      <c r="B521" s="15"/>
      <c r="C521" s="16"/>
      <c r="D521" s="16"/>
      <c r="E521" s="15"/>
      <c r="F521" t="str">
        <f t="shared" si="40"/>
        <v/>
      </c>
      <c r="G521" t="str">
        <f t="shared" si="41"/>
        <v/>
      </c>
      <c r="H521" s="11">
        <f t="shared" si="42"/>
        <v>0</v>
      </c>
    </row>
    <row r="522" spans="1:8" x14ac:dyDescent="0.25">
      <c r="A522" s="14"/>
      <c r="B522" s="15"/>
      <c r="C522" s="16"/>
      <c r="D522" s="16"/>
      <c r="E522" s="15"/>
      <c r="F522" t="str">
        <f t="shared" si="40"/>
        <v/>
      </c>
      <c r="G522" t="str">
        <f t="shared" si="41"/>
        <v/>
      </c>
      <c r="H522" s="11">
        <f t="shared" si="42"/>
        <v>0</v>
      </c>
    </row>
    <row r="523" spans="1:8" x14ac:dyDescent="0.25">
      <c r="A523" s="14"/>
      <c r="B523" s="15"/>
      <c r="C523" s="16"/>
      <c r="D523" s="16"/>
      <c r="E523" s="15"/>
      <c r="F523" t="str">
        <f t="shared" si="40"/>
        <v/>
      </c>
      <c r="G523" t="str">
        <f t="shared" si="41"/>
        <v/>
      </c>
      <c r="H523" s="11">
        <f t="shared" si="42"/>
        <v>0</v>
      </c>
    </row>
    <row r="524" spans="1:8" x14ac:dyDescent="0.25">
      <c r="A524" s="14"/>
      <c r="B524" s="15"/>
      <c r="C524" s="16"/>
      <c r="D524" s="16"/>
      <c r="E524" s="15"/>
      <c r="F524" t="str">
        <f t="shared" si="40"/>
        <v/>
      </c>
      <c r="G524" t="str">
        <f t="shared" si="41"/>
        <v/>
      </c>
      <c r="H524" s="11">
        <f t="shared" si="42"/>
        <v>0</v>
      </c>
    </row>
    <row r="525" spans="1:8" x14ac:dyDescent="0.25">
      <c r="A525" s="14"/>
      <c r="B525" s="15"/>
      <c r="C525" s="16"/>
      <c r="D525" s="16"/>
      <c r="E525" s="15"/>
      <c r="F525" t="str">
        <f t="shared" si="40"/>
        <v/>
      </c>
      <c r="G525" t="str">
        <f t="shared" si="41"/>
        <v/>
      </c>
      <c r="H525" s="11">
        <f t="shared" si="42"/>
        <v>0</v>
      </c>
    </row>
    <row r="526" spans="1:8" x14ac:dyDescent="0.25">
      <c r="A526" s="14"/>
      <c r="B526" s="15"/>
      <c r="C526" s="16"/>
      <c r="D526" s="16"/>
      <c r="E526" s="15"/>
      <c r="F526" t="str">
        <f t="shared" si="40"/>
        <v/>
      </c>
      <c r="G526" t="str">
        <f t="shared" si="41"/>
        <v/>
      </c>
      <c r="H526" s="11">
        <f t="shared" si="42"/>
        <v>0</v>
      </c>
    </row>
    <row r="527" spans="1:8" x14ac:dyDescent="0.25">
      <c r="A527" s="14"/>
      <c r="B527" s="15"/>
      <c r="C527" s="16"/>
      <c r="D527" s="16"/>
      <c r="E527" s="15"/>
      <c r="F527" t="str">
        <f t="shared" si="40"/>
        <v/>
      </c>
      <c r="G527" t="str">
        <f t="shared" si="41"/>
        <v/>
      </c>
      <c r="H527" s="11">
        <f t="shared" si="42"/>
        <v>0</v>
      </c>
    </row>
    <row r="528" spans="1:8" x14ac:dyDescent="0.25">
      <c r="A528" s="14"/>
      <c r="B528" s="15"/>
      <c r="C528" s="16"/>
      <c r="D528" s="16"/>
      <c r="E528" s="15"/>
      <c r="F528" t="str">
        <f t="shared" si="40"/>
        <v/>
      </c>
      <c r="G528" t="str">
        <f t="shared" si="41"/>
        <v/>
      </c>
      <c r="H528" s="11">
        <f t="shared" si="42"/>
        <v>0</v>
      </c>
    </row>
    <row r="529" spans="1:8" x14ac:dyDescent="0.25">
      <c r="A529" s="14"/>
      <c r="B529" s="15"/>
      <c r="C529" s="16"/>
      <c r="D529" s="16"/>
      <c r="E529" s="15"/>
      <c r="F529" t="str">
        <f t="shared" si="40"/>
        <v/>
      </c>
      <c r="G529" t="str">
        <f t="shared" si="41"/>
        <v/>
      </c>
      <c r="H529" s="11">
        <f t="shared" si="42"/>
        <v>0</v>
      </c>
    </row>
    <row r="530" spans="1:8" x14ac:dyDescent="0.25">
      <c r="A530" s="14"/>
      <c r="B530" s="15"/>
      <c r="C530" s="16"/>
      <c r="D530" s="16"/>
      <c r="E530" s="15"/>
      <c r="F530" t="str">
        <f t="shared" si="40"/>
        <v/>
      </c>
      <c r="G530" t="str">
        <f t="shared" si="41"/>
        <v/>
      </c>
      <c r="H530" s="11">
        <f t="shared" si="42"/>
        <v>0</v>
      </c>
    </row>
    <row r="531" spans="1:8" x14ac:dyDescent="0.25">
      <c r="A531" s="14"/>
      <c r="B531" s="15"/>
      <c r="C531" s="16"/>
      <c r="D531" s="16"/>
      <c r="E531" s="15"/>
      <c r="F531" t="str">
        <f t="shared" si="40"/>
        <v/>
      </c>
      <c r="G531" t="str">
        <f t="shared" si="41"/>
        <v/>
      </c>
      <c r="H531" s="11">
        <f t="shared" si="42"/>
        <v>0</v>
      </c>
    </row>
    <row r="532" spans="1:8" x14ac:dyDescent="0.25">
      <c r="A532" s="14"/>
      <c r="B532" s="15"/>
      <c r="C532" s="16"/>
      <c r="D532" s="16"/>
      <c r="E532" s="15"/>
      <c r="F532" t="str">
        <f t="shared" si="40"/>
        <v/>
      </c>
      <c r="G532" t="str">
        <f t="shared" si="41"/>
        <v/>
      </c>
      <c r="H532" s="11">
        <f t="shared" si="42"/>
        <v>0</v>
      </c>
    </row>
    <row r="533" spans="1:8" x14ac:dyDescent="0.25">
      <c r="A533" s="14"/>
      <c r="B533" s="15"/>
      <c r="C533" s="16"/>
      <c r="D533" s="16"/>
      <c r="E533" s="15"/>
      <c r="F533" t="str">
        <f t="shared" si="40"/>
        <v/>
      </c>
      <c r="G533" t="str">
        <f t="shared" si="41"/>
        <v/>
      </c>
      <c r="H533" s="11">
        <f t="shared" si="42"/>
        <v>0</v>
      </c>
    </row>
    <row r="534" spans="1:8" x14ac:dyDescent="0.25">
      <c r="A534" s="14"/>
      <c r="B534" s="15"/>
      <c r="C534" s="16"/>
      <c r="D534" s="16"/>
      <c r="E534" s="15"/>
      <c r="F534" t="str">
        <f t="shared" si="40"/>
        <v/>
      </c>
      <c r="G534" t="str">
        <f t="shared" si="41"/>
        <v/>
      </c>
      <c r="H534" s="11">
        <f t="shared" si="42"/>
        <v>0</v>
      </c>
    </row>
    <row r="535" spans="1:8" x14ac:dyDescent="0.25">
      <c r="A535" s="14"/>
      <c r="B535" s="15"/>
      <c r="C535" s="16"/>
      <c r="D535" s="16"/>
      <c r="E535" s="15"/>
      <c r="F535" t="str">
        <f t="shared" si="40"/>
        <v/>
      </c>
      <c r="G535" t="str">
        <f t="shared" si="41"/>
        <v/>
      </c>
      <c r="H535" s="11">
        <f t="shared" si="42"/>
        <v>0</v>
      </c>
    </row>
    <row r="536" spans="1:8" x14ac:dyDescent="0.25">
      <c r="A536" s="14"/>
      <c r="B536" s="15"/>
      <c r="C536" s="16"/>
      <c r="D536" s="16"/>
      <c r="E536" s="15"/>
      <c r="F536" t="str">
        <f t="shared" si="40"/>
        <v/>
      </c>
      <c r="G536" t="str">
        <f t="shared" si="41"/>
        <v/>
      </c>
      <c r="H536" s="11">
        <f t="shared" si="42"/>
        <v>0</v>
      </c>
    </row>
    <row r="537" spans="1:8" x14ac:dyDescent="0.25">
      <c r="A537" s="14"/>
      <c r="B537" s="15"/>
      <c r="C537" s="16"/>
      <c r="D537" s="16"/>
      <c r="E537" s="15"/>
      <c r="F537" t="str">
        <f t="shared" si="40"/>
        <v/>
      </c>
      <c r="G537" t="str">
        <f t="shared" si="41"/>
        <v/>
      </c>
      <c r="H537" s="11">
        <f t="shared" si="42"/>
        <v>0</v>
      </c>
    </row>
    <row r="538" spans="1:8" x14ac:dyDescent="0.25">
      <c r="A538" s="14"/>
      <c r="B538" s="15"/>
      <c r="C538" s="16"/>
      <c r="D538" s="16"/>
      <c r="E538" s="15"/>
      <c r="F538" t="str">
        <f t="shared" si="40"/>
        <v/>
      </c>
      <c r="G538" t="str">
        <f t="shared" si="41"/>
        <v/>
      </c>
      <c r="H538" s="11">
        <f t="shared" si="42"/>
        <v>0</v>
      </c>
    </row>
    <row r="539" spans="1:8" x14ac:dyDescent="0.25">
      <c r="A539" s="14"/>
      <c r="B539" s="15"/>
      <c r="C539" s="16"/>
      <c r="D539" s="16"/>
      <c r="E539" s="15"/>
      <c r="F539" t="str">
        <f t="shared" si="40"/>
        <v/>
      </c>
      <c r="G539" t="str">
        <f t="shared" si="41"/>
        <v/>
      </c>
      <c r="H539" s="11">
        <f t="shared" si="42"/>
        <v>0</v>
      </c>
    </row>
    <row r="540" spans="1:8" x14ac:dyDescent="0.25">
      <c r="A540" s="14"/>
      <c r="B540" s="15"/>
      <c r="C540" s="16"/>
      <c r="D540" s="16"/>
      <c r="E540" s="15"/>
      <c r="F540" t="str">
        <f t="shared" si="40"/>
        <v/>
      </c>
      <c r="G540" t="str">
        <f t="shared" si="41"/>
        <v/>
      </c>
      <c r="H540" s="11">
        <f t="shared" si="42"/>
        <v>0</v>
      </c>
    </row>
    <row r="541" spans="1:8" x14ac:dyDescent="0.25">
      <c r="A541" s="14"/>
      <c r="B541" s="15"/>
      <c r="C541" s="16"/>
      <c r="D541" s="16"/>
      <c r="E541" s="15"/>
      <c r="F541" t="str">
        <f t="shared" si="40"/>
        <v/>
      </c>
      <c r="G541" t="str">
        <f t="shared" si="41"/>
        <v/>
      </c>
      <c r="H541" s="11">
        <f t="shared" si="42"/>
        <v>0</v>
      </c>
    </row>
    <row r="542" spans="1:8" x14ac:dyDescent="0.25">
      <c r="A542" s="14"/>
      <c r="B542" s="15"/>
      <c r="C542" s="16"/>
      <c r="D542" s="16"/>
      <c r="E542" s="15"/>
      <c r="F542" t="str">
        <f t="shared" si="40"/>
        <v/>
      </c>
      <c r="G542" t="str">
        <f t="shared" si="41"/>
        <v/>
      </c>
      <c r="H542" s="11">
        <f t="shared" si="42"/>
        <v>0</v>
      </c>
    </row>
    <row r="543" spans="1:8" x14ac:dyDescent="0.25">
      <c r="A543" s="14"/>
      <c r="B543" s="15"/>
      <c r="C543" s="16"/>
      <c r="D543" s="16"/>
      <c r="E543" s="15"/>
      <c r="F543" t="str">
        <f t="shared" si="40"/>
        <v/>
      </c>
      <c r="G543" t="str">
        <f t="shared" si="41"/>
        <v/>
      </c>
      <c r="H543" s="11">
        <f t="shared" si="42"/>
        <v>0</v>
      </c>
    </row>
    <row r="544" spans="1:8" x14ac:dyDescent="0.25">
      <c r="A544" s="14"/>
      <c r="B544" s="15"/>
      <c r="C544" s="16"/>
      <c r="D544" s="16"/>
      <c r="E544" s="15"/>
      <c r="F544" t="str">
        <f t="shared" si="40"/>
        <v/>
      </c>
      <c r="G544" t="str">
        <f t="shared" si="41"/>
        <v/>
      </c>
      <c r="H544" s="11">
        <f t="shared" si="42"/>
        <v>0</v>
      </c>
    </row>
    <row r="545" spans="1:8" x14ac:dyDescent="0.25">
      <c r="A545" s="14"/>
      <c r="B545" s="15"/>
      <c r="C545" s="16"/>
      <c r="D545" s="16"/>
      <c r="E545" s="15"/>
      <c r="F545" t="str">
        <f t="shared" si="40"/>
        <v/>
      </c>
      <c r="G545" t="str">
        <f t="shared" si="41"/>
        <v/>
      </c>
      <c r="H545" s="11">
        <f t="shared" si="42"/>
        <v>0</v>
      </c>
    </row>
    <row r="546" spans="1:8" x14ac:dyDescent="0.25">
      <c r="A546" s="14"/>
      <c r="B546" s="15"/>
      <c r="C546" s="16"/>
      <c r="D546" s="16"/>
      <c r="E546" s="15"/>
      <c r="F546" t="str">
        <f t="shared" si="40"/>
        <v/>
      </c>
      <c r="G546" t="str">
        <f t="shared" si="41"/>
        <v/>
      </c>
      <c r="H546" s="11">
        <f t="shared" si="42"/>
        <v>0</v>
      </c>
    </row>
    <row r="547" spans="1:8" x14ac:dyDescent="0.25">
      <c r="A547" s="14"/>
      <c r="B547" s="15"/>
      <c r="C547" s="16"/>
      <c r="D547" s="16"/>
      <c r="E547" s="15"/>
      <c r="F547" t="str">
        <f t="shared" si="40"/>
        <v/>
      </c>
      <c r="G547" t="str">
        <f t="shared" si="41"/>
        <v/>
      </c>
      <c r="H547" s="11">
        <f t="shared" si="42"/>
        <v>0</v>
      </c>
    </row>
    <row r="548" spans="1:8" x14ac:dyDescent="0.25">
      <c r="A548" s="14"/>
      <c r="B548" s="15"/>
      <c r="C548" s="16"/>
      <c r="D548" s="16"/>
      <c r="E548" s="15"/>
      <c r="F548" t="str">
        <f t="shared" si="40"/>
        <v/>
      </c>
      <c r="G548" t="str">
        <f t="shared" si="41"/>
        <v/>
      </c>
      <c r="H548" s="11">
        <f t="shared" si="42"/>
        <v>0</v>
      </c>
    </row>
    <row r="549" spans="1:8" x14ac:dyDescent="0.25">
      <c r="A549" s="14"/>
      <c r="B549" s="15"/>
      <c r="C549" s="16"/>
      <c r="D549" s="16"/>
      <c r="E549" s="15"/>
      <c r="F549" t="str">
        <f t="shared" si="40"/>
        <v/>
      </c>
      <c r="G549" t="str">
        <f t="shared" si="41"/>
        <v/>
      </c>
      <c r="H549" s="11">
        <f t="shared" si="42"/>
        <v>0</v>
      </c>
    </row>
    <row r="550" spans="1:8" x14ac:dyDescent="0.25">
      <c r="A550" s="14"/>
      <c r="B550" s="15"/>
      <c r="C550" s="16"/>
      <c r="D550" s="16"/>
      <c r="E550" s="15"/>
      <c r="F550" t="str">
        <f t="shared" si="40"/>
        <v/>
      </c>
      <c r="G550" t="str">
        <f t="shared" si="41"/>
        <v/>
      </c>
      <c r="H550" s="11">
        <f t="shared" si="42"/>
        <v>0</v>
      </c>
    </row>
    <row r="551" spans="1:8" x14ac:dyDescent="0.25">
      <c r="A551" s="14"/>
      <c r="B551" s="15"/>
      <c r="C551" s="16"/>
      <c r="D551" s="16"/>
      <c r="E551" s="15"/>
      <c r="F551" t="str">
        <f t="shared" si="40"/>
        <v/>
      </c>
      <c r="G551" t="str">
        <f t="shared" si="41"/>
        <v/>
      </c>
      <c r="H551" s="11">
        <f t="shared" si="42"/>
        <v>0</v>
      </c>
    </row>
    <row r="552" spans="1:8" x14ac:dyDescent="0.25">
      <c r="A552" s="14"/>
      <c r="B552" s="15"/>
      <c r="C552" s="16"/>
      <c r="D552" s="16"/>
      <c r="E552" s="15"/>
      <c r="F552" t="str">
        <f t="shared" si="40"/>
        <v/>
      </c>
      <c r="G552" t="str">
        <f t="shared" si="41"/>
        <v/>
      </c>
      <c r="H552" s="11">
        <f t="shared" si="42"/>
        <v>0</v>
      </c>
    </row>
    <row r="553" spans="1:8" x14ac:dyDescent="0.25">
      <c r="A553" s="14"/>
      <c r="B553" s="15"/>
      <c r="C553" s="16"/>
      <c r="D553" s="16"/>
      <c r="E553" s="15"/>
      <c r="F553" t="str">
        <f t="shared" si="40"/>
        <v/>
      </c>
      <c r="G553" t="str">
        <f t="shared" si="41"/>
        <v/>
      </c>
      <c r="H553" s="11">
        <f t="shared" si="42"/>
        <v>0</v>
      </c>
    </row>
    <row r="554" spans="1:8" x14ac:dyDescent="0.25">
      <c r="A554" s="14"/>
      <c r="B554" s="15"/>
      <c r="C554" s="16"/>
      <c r="D554" s="16"/>
      <c r="E554" s="15"/>
      <c r="F554" t="str">
        <f t="shared" si="40"/>
        <v/>
      </c>
      <c r="G554" t="str">
        <f t="shared" si="41"/>
        <v/>
      </c>
      <c r="H554" s="11">
        <f t="shared" si="42"/>
        <v>0</v>
      </c>
    </row>
    <row r="555" spans="1:8" x14ac:dyDescent="0.25">
      <c r="A555" s="14"/>
      <c r="B555" s="15"/>
      <c r="C555" s="16"/>
      <c r="D555" s="16"/>
      <c r="E555" s="15"/>
      <c r="F555" t="str">
        <f t="shared" si="40"/>
        <v/>
      </c>
      <c r="G555" t="str">
        <f t="shared" si="41"/>
        <v/>
      </c>
      <c r="H555" s="11">
        <f t="shared" si="42"/>
        <v>0</v>
      </c>
    </row>
    <row r="556" spans="1:8" x14ac:dyDescent="0.25">
      <c r="A556" s="14"/>
      <c r="B556" s="15"/>
      <c r="C556" s="16"/>
      <c r="D556" s="16"/>
      <c r="E556" s="15"/>
      <c r="F556" t="str">
        <f t="shared" si="40"/>
        <v/>
      </c>
      <c r="G556" t="str">
        <f t="shared" si="41"/>
        <v/>
      </c>
      <c r="H556" s="11">
        <f t="shared" si="42"/>
        <v>0</v>
      </c>
    </row>
    <row r="557" spans="1:8" x14ac:dyDescent="0.25">
      <c r="A557" s="14"/>
      <c r="B557" s="15"/>
      <c r="C557" s="16"/>
      <c r="D557" s="16"/>
      <c r="E557" s="15"/>
      <c r="F557" t="str">
        <f t="shared" si="40"/>
        <v/>
      </c>
      <c r="G557" t="str">
        <f t="shared" si="41"/>
        <v/>
      </c>
      <c r="H557" s="11">
        <f t="shared" si="42"/>
        <v>0</v>
      </c>
    </row>
    <row r="558" spans="1:8" x14ac:dyDescent="0.25">
      <c r="A558" s="14"/>
      <c r="B558" s="15"/>
      <c r="C558" s="16"/>
      <c r="D558" s="16"/>
      <c r="E558" s="15"/>
      <c r="F558" t="str">
        <f t="shared" si="40"/>
        <v/>
      </c>
      <c r="G558" t="str">
        <f t="shared" si="41"/>
        <v/>
      </c>
      <c r="H558" s="11">
        <f t="shared" si="42"/>
        <v>0</v>
      </c>
    </row>
    <row r="559" spans="1:8" x14ac:dyDescent="0.25">
      <c r="A559" s="14"/>
      <c r="B559" s="15"/>
      <c r="C559" s="16"/>
      <c r="D559" s="16"/>
      <c r="E559" s="15"/>
      <c r="F559" t="str">
        <f t="shared" si="40"/>
        <v/>
      </c>
      <c r="G559" t="str">
        <f t="shared" si="41"/>
        <v/>
      </c>
      <c r="H559" s="11">
        <f t="shared" si="42"/>
        <v>0</v>
      </c>
    </row>
    <row r="560" spans="1:8" x14ac:dyDescent="0.25">
      <c r="A560" s="14"/>
      <c r="B560" s="15"/>
      <c r="C560" s="16"/>
      <c r="D560" s="16"/>
      <c r="E560" s="15"/>
      <c r="F560" t="str">
        <f t="shared" si="40"/>
        <v/>
      </c>
      <c r="G560" t="str">
        <f t="shared" si="41"/>
        <v/>
      </c>
      <c r="H560" s="11">
        <f t="shared" si="42"/>
        <v>0</v>
      </c>
    </row>
    <row r="561" spans="1:8" x14ac:dyDescent="0.25">
      <c r="A561" s="14"/>
      <c r="B561" s="15"/>
      <c r="C561" s="16"/>
      <c r="D561" s="16"/>
      <c r="E561" s="15"/>
      <c r="F561" t="str">
        <f t="shared" si="40"/>
        <v/>
      </c>
      <c r="G561" t="str">
        <f t="shared" si="41"/>
        <v/>
      </c>
      <c r="H561" s="11">
        <f t="shared" si="42"/>
        <v>0</v>
      </c>
    </row>
    <row r="562" spans="1:8" x14ac:dyDescent="0.25">
      <c r="A562" s="14"/>
      <c r="B562" s="15"/>
      <c r="C562" s="16"/>
      <c r="D562" s="16"/>
      <c r="E562" s="15"/>
      <c r="F562" t="str">
        <f t="shared" si="40"/>
        <v/>
      </c>
      <c r="G562" t="str">
        <f t="shared" si="41"/>
        <v/>
      </c>
      <c r="H562" s="11">
        <f t="shared" si="42"/>
        <v>0</v>
      </c>
    </row>
    <row r="563" spans="1:8" x14ac:dyDescent="0.25">
      <c r="A563" s="14"/>
      <c r="B563" s="15"/>
      <c r="C563" s="16"/>
      <c r="D563" s="16"/>
      <c r="E563" s="15"/>
      <c r="F563" t="str">
        <f t="shared" si="40"/>
        <v/>
      </c>
      <c r="G563" t="str">
        <f t="shared" si="41"/>
        <v/>
      </c>
      <c r="H563" s="11">
        <f t="shared" si="42"/>
        <v>0</v>
      </c>
    </row>
    <row r="564" spans="1:8" x14ac:dyDescent="0.25">
      <c r="A564" s="14"/>
      <c r="B564" s="15"/>
      <c r="C564" s="16"/>
      <c r="D564" s="16"/>
      <c r="E564" s="15"/>
      <c r="F564" t="str">
        <f t="shared" si="40"/>
        <v/>
      </c>
      <c r="G564" t="str">
        <f t="shared" si="41"/>
        <v/>
      </c>
      <c r="H564" s="11">
        <f t="shared" si="42"/>
        <v>0</v>
      </c>
    </row>
    <row r="565" spans="1:8" x14ac:dyDescent="0.25">
      <c r="A565" s="14"/>
      <c r="B565" s="15"/>
      <c r="C565" s="16"/>
      <c r="D565" s="16"/>
      <c r="E565" s="15"/>
      <c r="F565" t="str">
        <f t="shared" si="40"/>
        <v/>
      </c>
      <c r="G565" t="str">
        <f t="shared" si="41"/>
        <v/>
      </c>
      <c r="H565" s="11">
        <f t="shared" si="42"/>
        <v>0</v>
      </c>
    </row>
    <row r="566" spans="1:8" x14ac:dyDescent="0.25">
      <c r="A566" s="14"/>
      <c r="B566" s="15"/>
      <c r="C566" s="16"/>
      <c r="D566" s="16"/>
      <c r="E566" s="15"/>
      <c r="F566" t="str">
        <f t="shared" si="40"/>
        <v/>
      </c>
      <c r="G566" t="str">
        <f t="shared" si="41"/>
        <v/>
      </c>
      <c r="H566" s="11">
        <f t="shared" si="42"/>
        <v>0</v>
      </c>
    </row>
    <row r="567" spans="1:8" x14ac:dyDescent="0.25">
      <c r="A567" s="14"/>
      <c r="B567" s="15"/>
      <c r="C567" s="16"/>
      <c r="D567" s="16"/>
      <c r="E567" s="15"/>
      <c r="F567" t="str">
        <f t="shared" si="40"/>
        <v/>
      </c>
      <c r="G567" t="str">
        <f t="shared" si="41"/>
        <v/>
      </c>
      <c r="H567" s="11">
        <f t="shared" si="42"/>
        <v>0</v>
      </c>
    </row>
    <row r="568" spans="1:8" x14ac:dyDescent="0.25">
      <c r="A568" s="14"/>
      <c r="B568" s="15"/>
      <c r="C568" s="16"/>
      <c r="D568" s="16"/>
      <c r="E568" s="15"/>
      <c r="F568" t="str">
        <f t="shared" si="40"/>
        <v/>
      </c>
      <c r="G568" t="str">
        <f t="shared" si="41"/>
        <v/>
      </c>
      <c r="H568" s="11">
        <f t="shared" si="42"/>
        <v>0</v>
      </c>
    </row>
    <row r="569" spans="1:8" x14ac:dyDescent="0.25">
      <c r="A569" s="14"/>
      <c r="B569" s="15"/>
      <c r="C569" s="16"/>
      <c r="D569" s="16"/>
      <c r="E569" s="15"/>
      <c r="F569" t="str">
        <f t="shared" si="40"/>
        <v/>
      </c>
      <c r="G569" t="str">
        <f t="shared" si="41"/>
        <v/>
      </c>
      <c r="H569" s="11">
        <f t="shared" si="42"/>
        <v>0</v>
      </c>
    </row>
    <row r="570" spans="1:8" x14ac:dyDescent="0.25">
      <c r="A570" s="14"/>
      <c r="B570" s="15"/>
      <c r="C570" s="16"/>
      <c r="D570" s="16"/>
      <c r="E570" s="15"/>
      <c r="F570" t="str">
        <f t="shared" si="40"/>
        <v/>
      </c>
      <c r="G570" t="str">
        <f t="shared" si="41"/>
        <v/>
      </c>
      <c r="H570" s="11">
        <f t="shared" si="42"/>
        <v>0</v>
      </c>
    </row>
    <row r="571" spans="1:8" x14ac:dyDescent="0.25">
      <c r="A571" s="14"/>
      <c r="B571" s="15"/>
      <c r="C571" s="16"/>
      <c r="D571" s="16"/>
      <c r="E571" s="15"/>
      <c r="F571" t="str">
        <f t="shared" si="40"/>
        <v/>
      </c>
      <c r="G571" t="str">
        <f t="shared" si="41"/>
        <v/>
      </c>
      <c r="H571" s="11">
        <f t="shared" si="42"/>
        <v>0</v>
      </c>
    </row>
    <row r="572" spans="1:8" x14ac:dyDescent="0.25">
      <c r="A572" s="14"/>
      <c r="B572" s="15"/>
      <c r="C572" s="16"/>
      <c r="D572" s="16"/>
      <c r="E572" s="15"/>
      <c r="F572" t="str">
        <f t="shared" si="40"/>
        <v/>
      </c>
      <c r="G572" t="str">
        <f t="shared" si="41"/>
        <v/>
      </c>
      <c r="H572" s="11">
        <f t="shared" si="42"/>
        <v>0</v>
      </c>
    </row>
    <row r="573" spans="1:8" x14ac:dyDescent="0.25">
      <c r="A573" s="14"/>
      <c r="B573" s="15"/>
      <c r="C573" s="16"/>
      <c r="D573" s="16"/>
      <c r="E573" s="15"/>
      <c r="F573" t="str">
        <f t="shared" si="40"/>
        <v/>
      </c>
      <c r="G573" t="str">
        <f t="shared" si="41"/>
        <v/>
      </c>
      <c r="H573" s="11">
        <f t="shared" si="42"/>
        <v>0</v>
      </c>
    </row>
    <row r="574" spans="1:8" x14ac:dyDescent="0.25">
      <c r="A574" s="14"/>
      <c r="B574" s="15"/>
      <c r="C574" s="16"/>
      <c r="D574" s="16"/>
      <c r="E574" s="15"/>
      <c r="F574" t="str">
        <f t="shared" si="40"/>
        <v/>
      </c>
      <c r="G574" t="str">
        <f t="shared" si="41"/>
        <v/>
      </c>
      <c r="H574" s="11">
        <f t="shared" si="42"/>
        <v>0</v>
      </c>
    </row>
    <row r="575" spans="1:8" x14ac:dyDescent="0.25">
      <c r="A575" s="14"/>
      <c r="B575" s="15"/>
      <c r="C575" s="16"/>
      <c r="D575" s="16"/>
      <c r="E575" s="15"/>
      <c r="F575" t="str">
        <f t="shared" si="40"/>
        <v/>
      </c>
      <c r="G575" t="str">
        <f t="shared" si="41"/>
        <v/>
      </c>
      <c r="H575" s="11">
        <f t="shared" si="42"/>
        <v>0</v>
      </c>
    </row>
    <row r="576" spans="1:8" x14ac:dyDescent="0.25">
      <c r="A576" s="14"/>
      <c r="B576" s="15"/>
      <c r="C576" s="16"/>
      <c r="D576" s="16"/>
      <c r="E576" s="15"/>
      <c r="F576" t="str">
        <f t="shared" si="40"/>
        <v/>
      </c>
      <c r="G576" t="str">
        <f t="shared" si="41"/>
        <v/>
      </c>
      <c r="H576" s="11">
        <f t="shared" si="42"/>
        <v>0</v>
      </c>
    </row>
    <row r="577" spans="1:8" x14ac:dyDescent="0.25">
      <c r="A577" s="14"/>
      <c r="B577" s="15"/>
      <c r="C577" s="16"/>
      <c r="D577" s="16"/>
      <c r="E577" s="15"/>
      <c r="F577" t="str">
        <f t="shared" si="40"/>
        <v/>
      </c>
      <c r="G577" t="str">
        <f t="shared" si="41"/>
        <v/>
      </c>
      <c r="H577" s="11">
        <f t="shared" si="42"/>
        <v>0</v>
      </c>
    </row>
    <row r="578" spans="1:8" x14ac:dyDescent="0.25">
      <c r="A578" s="14"/>
      <c r="B578" s="15"/>
      <c r="C578" s="16"/>
      <c r="D578" s="16"/>
      <c r="E578" s="15"/>
      <c r="F578" t="str">
        <f t="shared" si="40"/>
        <v/>
      </c>
      <c r="G578" t="str">
        <f t="shared" si="41"/>
        <v/>
      </c>
      <c r="H578" s="11">
        <f t="shared" si="42"/>
        <v>0</v>
      </c>
    </row>
    <row r="579" spans="1:8" x14ac:dyDescent="0.25">
      <c r="A579" s="14"/>
      <c r="B579" s="15"/>
      <c r="C579" s="16"/>
      <c r="D579" s="16"/>
      <c r="E579" s="15"/>
      <c r="F579" t="str">
        <f t="shared" si="40"/>
        <v/>
      </c>
      <c r="G579" t="str">
        <f t="shared" si="41"/>
        <v/>
      </c>
      <c r="H579" s="11">
        <f t="shared" ref="H579:H602" si="43">+C579</f>
        <v>0</v>
      </c>
    </row>
    <row r="580" spans="1:8" x14ac:dyDescent="0.25">
      <c r="A580" s="14"/>
      <c r="B580" s="15"/>
      <c r="C580" s="16"/>
      <c r="D580" s="16"/>
      <c r="E580" s="15"/>
      <c r="F580" t="str">
        <f t="shared" ref="F580:F602" si="44">MID(C580,1,2)</f>
        <v/>
      </c>
      <c r="G580" t="str">
        <f t="shared" ref="G580:G602" si="45">MID(C580,1,4)</f>
        <v/>
      </c>
      <c r="H580" s="11">
        <f t="shared" si="43"/>
        <v>0</v>
      </c>
    </row>
    <row r="581" spans="1:8" x14ac:dyDescent="0.25">
      <c r="A581" s="14"/>
      <c r="B581" s="15"/>
      <c r="C581" s="16"/>
      <c r="D581" s="16"/>
      <c r="E581" s="15"/>
      <c r="F581" t="str">
        <f t="shared" si="44"/>
        <v/>
      </c>
      <c r="G581" t="str">
        <f t="shared" si="45"/>
        <v/>
      </c>
      <c r="H581" s="11">
        <f t="shared" si="43"/>
        <v>0</v>
      </c>
    </row>
    <row r="582" spans="1:8" x14ac:dyDescent="0.25">
      <c r="A582" s="14"/>
      <c r="B582" s="15"/>
      <c r="C582" s="16"/>
      <c r="D582" s="16"/>
      <c r="E582" s="15"/>
      <c r="F582" t="str">
        <f t="shared" si="44"/>
        <v/>
      </c>
      <c r="G582" t="str">
        <f t="shared" si="45"/>
        <v/>
      </c>
      <c r="H582" s="11">
        <f t="shared" si="43"/>
        <v>0</v>
      </c>
    </row>
    <row r="583" spans="1:8" x14ac:dyDescent="0.25">
      <c r="A583" s="14"/>
      <c r="B583" s="15"/>
      <c r="C583" s="16"/>
      <c r="D583" s="16"/>
      <c r="E583" s="15"/>
      <c r="F583" t="str">
        <f t="shared" si="44"/>
        <v/>
      </c>
      <c r="G583" t="str">
        <f t="shared" si="45"/>
        <v/>
      </c>
      <c r="H583" s="11">
        <f t="shared" si="43"/>
        <v>0</v>
      </c>
    </row>
    <row r="584" spans="1:8" x14ac:dyDescent="0.25">
      <c r="A584" s="14"/>
      <c r="B584" s="15"/>
      <c r="C584" s="16"/>
      <c r="D584" s="16"/>
      <c r="E584" s="15"/>
      <c r="F584" t="str">
        <f t="shared" si="44"/>
        <v/>
      </c>
      <c r="G584" t="str">
        <f t="shared" si="45"/>
        <v/>
      </c>
      <c r="H584" s="11">
        <f t="shared" si="43"/>
        <v>0</v>
      </c>
    </row>
    <row r="585" spans="1:8" x14ac:dyDescent="0.25">
      <c r="A585" s="14"/>
      <c r="B585" s="15"/>
      <c r="C585" s="16"/>
      <c r="D585" s="16"/>
      <c r="E585" s="15"/>
      <c r="F585" t="str">
        <f t="shared" si="44"/>
        <v/>
      </c>
      <c r="G585" t="str">
        <f t="shared" si="45"/>
        <v/>
      </c>
      <c r="H585" s="11">
        <f t="shared" si="43"/>
        <v>0</v>
      </c>
    </row>
    <row r="586" spans="1:8" x14ac:dyDescent="0.25">
      <c r="A586" s="14"/>
      <c r="B586" s="15"/>
      <c r="C586" s="16"/>
      <c r="D586" s="16"/>
      <c r="E586" s="15"/>
      <c r="F586" t="str">
        <f t="shared" si="44"/>
        <v/>
      </c>
      <c r="G586" t="str">
        <f t="shared" si="45"/>
        <v/>
      </c>
      <c r="H586" s="11">
        <f t="shared" si="43"/>
        <v>0</v>
      </c>
    </row>
    <row r="587" spans="1:8" x14ac:dyDescent="0.25">
      <c r="A587" s="14"/>
      <c r="B587" s="15"/>
      <c r="C587" s="16"/>
      <c r="D587" s="16"/>
      <c r="E587" s="15"/>
      <c r="F587" t="str">
        <f t="shared" si="44"/>
        <v/>
      </c>
      <c r="G587" t="str">
        <f t="shared" si="45"/>
        <v/>
      </c>
      <c r="H587" s="11">
        <f t="shared" si="43"/>
        <v>0</v>
      </c>
    </row>
    <row r="588" spans="1:8" x14ac:dyDescent="0.25">
      <c r="A588" s="14"/>
      <c r="B588" s="15"/>
      <c r="C588" s="16"/>
      <c r="D588" s="16"/>
      <c r="E588" s="15"/>
      <c r="F588" t="str">
        <f t="shared" si="44"/>
        <v/>
      </c>
      <c r="G588" t="str">
        <f t="shared" si="45"/>
        <v/>
      </c>
      <c r="H588" s="11">
        <f t="shared" si="43"/>
        <v>0</v>
      </c>
    </row>
    <row r="589" spans="1:8" x14ac:dyDescent="0.25">
      <c r="A589" s="14"/>
      <c r="B589" s="15"/>
      <c r="C589" s="16"/>
      <c r="D589" s="16"/>
      <c r="E589" s="15"/>
      <c r="F589" t="str">
        <f t="shared" si="44"/>
        <v/>
      </c>
      <c r="G589" t="str">
        <f t="shared" si="45"/>
        <v/>
      </c>
      <c r="H589" s="11">
        <f t="shared" si="43"/>
        <v>0</v>
      </c>
    </row>
    <row r="590" spans="1:8" x14ac:dyDescent="0.25">
      <c r="A590" s="14"/>
      <c r="B590" s="15"/>
      <c r="C590" s="16"/>
      <c r="D590" s="16"/>
      <c r="E590" s="15"/>
      <c r="F590" t="str">
        <f t="shared" si="44"/>
        <v/>
      </c>
      <c r="G590" t="str">
        <f t="shared" si="45"/>
        <v/>
      </c>
      <c r="H590" s="11">
        <f t="shared" si="43"/>
        <v>0</v>
      </c>
    </row>
    <row r="591" spans="1:8" x14ac:dyDescent="0.25">
      <c r="A591" s="14"/>
      <c r="B591" s="15"/>
      <c r="C591" s="16"/>
      <c r="D591" s="16"/>
      <c r="E591" s="15"/>
      <c r="F591" t="str">
        <f t="shared" si="44"/>
        <v/>
      </c>
      <c r="G591" t="str">
        <f t="shared" si="45"/>
        <v/>
      </c>
      <c r="H591" s="11">
        <f t="shared" si="43"/>
        <v>0</v>
      </c>
    </row>
    <row r="592" spans="1:8" x14ac:dyDescent="0.25">
      <c r="A592" s="14"/>
      <c r="B592" s="15"/>
      <c r="C592" s="16"/>
      <c r="D592" s="16"/>
      <c r="E592" s="15"/>
      <c r="F592" t="str">
        <f t="shared" si="44"/>
        <v/>
      </c>
      <c r="G592" t="str">
        <f t="shared" si="45"/>
        <v/>
      </c>
      <c r="H592" s="11">
        <f t="shared" si="43"/>
        <v>0</v>
      </c>
    </row>
    <row r="593" spans="1:8" x14ac:dyDescent="0.25">
      <c r="A593" s="14"/>
      <c r="B593" s="15"/>
      <c r="C593" s="16"/>
      <c r="D593" s="16"/>
      <c r="E593" s="15"/>
      <c r="F593" t="str">
        <f t="shared" si="44"/>
        <v/>
      </c>
      <c r="G593" t="str">
        <f t="shared" si="45"/>
        <v/>
      </c>
      <c r="H593" s="11">
        <f t="shared" si="43"/>
        <v>0</v>
      </c>
    </row>
    <row r="594" spans="1:8" x14ac:dyDescent="0.25">
      <c r="A594" s="14"/>
      <c r="B594" s="15"/>
      <c r="C594" s="16"/>
      <c r="D594" s="16"/>
      <c r="E594" s="15"/>
      <c r="F594" t="str">
        <f t="shared" si="44"/>
        <v/>
      </c>
      <c r="G594" t="str">
        <f t="shared" si="45"/>
        <v/>
      </c>
      <c r="H594" s="11">
        <f t="shared" si="43"/>
        <v>0</v>
      </c>
    </row>
    <row r="595" spans="1:8" x14ac:dyDescent="0.25">
      <c r="A595" s="14"/>
      <c r="B595" s="15"/>
      <c r="C595" s="16"/>
      <c r="D595" s="16"/>
      <c r="E595" s="15"/>
      <c r="F595" t="str">
        <f t="shared" si="44"/>
        <v/>
      </c>
      <c r="G595" t="str">
        <f t="shared" si="45"/>
        <v/>
      </c>
      <c r="H595" s="11">
        <f t="shared" si="43"/>
        <v>0</v>
      </c>
    </row>
    <row r="596" spans="1:8" x14ac:dyDescent="0.25">
      <c r="A596" s="14"/>
      <c r="B596" s="15"/>
      <c r="C596" s="16"/>
      <c r="D596" s="16"/>
      <c r="E596" s="15"/>
      <c r="F596" t="str">
        <f t="shared" si="44"/>
        <v/>
      </c>
      <c r="G596" t="str">
        <f t="shared" si="45"/>
        <v/>
      </c>
      <c r="H596" s="11">
        <f t="shared" si="43"/>
        <v>0</v>
      </c>
    </row>
    <row r="597" spans="1:8" x14ac:dyDescent="0.25">
      <c r="A597" s="14"/>
      <c r="B597" s="15"/>
      <c r="C597" s="16"/>
      <c r="D597" s="16"/>
      <c r="E597" s="15"/>
      <c r="F597" t="str">
        <f t="shared" si="44"/>
        <v/>
      </c>
      <c r="G597" t="str">
        <f t="shared" si="45"/>
        <v/>
      </c>
      <c r="H597" s="11">
        <f t="shared" si="43"/>
        <v>0</v>
      </c>
    </row>
    <row r="598" spans="1:8" x14ac:dyDescent="0.25">
      <c r="A598" s="14"/>
      <c r="B598" s="15"/>
      <c r="C598" s="16"/>
      <c r="D598" s="16"/>
      <c r="E598" s="15"/>
      <c r="F598" t="str">
        <f t="shared" si="44"/>
        <v/>
      </c>
      <c r="G598" t="str">
        <f t="shared" si="45"/>
        <v/>
      </c>
      <c r="H598" s="11">
        <f t="shared" si="43"/>
        <v>0</v>
      </c>
    </row>
    <row r="599" spans="1:8" x14ac:dyDescent="0.25">
      <c r="A599" s="14"/>
      <c r="B599" s="15"/>
      <c r="C599" s="16"/>
      <c r="D599" s="16"/>
      <c r="E599" s="15"/>
      <c r="F599" t="str">
        <f t="shared" si="44"/>
        <v/>
      </c>
      <c r="G599" t="str">
        <f t="shared" si="45"/>
        <v/>
      </c>
      <c r="H599" s="11">
        <f t="shared" si="43"/>
        <v>0</v>
      </c>
    </row>
    <row r="600" spans="1:8" x14ac:dyDescent="0.25">
      <c r="A600" s="14"/>
      <c r="B600" s="15"/>
      <c r="C600" s="16"/>
      <c r="D600" s="16"/>
      <c r="E600" s="15"/>
      <c r="F600" t="str">
        <f t="shared" si="44"/>
        <v/>
      </c>
      <c r="G600" t="str">
        <f t="shared" si="45"/>
        <v/>
      </c>
      <c r="H600" s="11">
        <f t="shared" si="43"/>
        <v>0</v>
      </c>
    </row>
    <row r="601" spans="1:8" x14ac:dyDescent="0.25">
      <c r="A601" s="14"/>
      <c r="B601" s="15"/>
      <c r="C601" s="16"/>
      <c r="D601" s="16"/>
      <c r="E601" s="15"/>
      <c r="F601" t="str">
        <f t="shared" si="44"/>
        <v/>
      </c>
      <c r="G601" t="str">
        <f t="shared" si="45"/>
        <v/>
      </c>
      <c r="H601" s="11">
        <f t="shared" si="43"/>
        <v>0</v>
      </c>
    </row>
    <row r="602" spans="1:8" x14ac:dyDescent="0.25">
      <c r="A602" s="14"/>
      <c r="B602" s="15"/>
      <c r="C602" s="16"/>
      <c r="D602" s="16"/>
      <c r="E602" s="15"/>
      <c r="F602" t="str">
        <f t="shared" si="44"/>
        <v/>
      </c>
      <c r="G602" t="str">
        <f t="shared" si="45"/>
        <v/>
      </c>
      <c r="H602" s="11">
        <f t="shared" si="43"/>
        <v>0</v>
      </c>
    </row>
  </sheetData>
  <conditionalFormatting sqref="C3:D304 C405:D502">
    <cfRule type="expression" dxfId="125" priority="8">
      <formula>$E3=2</formula>
    </cfRule>
    <cfRule type="expression" dxfId="124" priority="9">
      <formula>$E3=1</formula>
    </cfRule>
  </conditionalFormatting>
  <conditionalFormatting sqref="C305:D404">
    <cfRule type="expression" dxfId="123" priority="3">
      <formula>$E305=2</formula>
    </cfRule>
    <cfRule type="expression" dxfId="122" priority="4">
      <formula>$E305=1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5"/>
  <sheetViews>
    <sheetView tabSelected="1" topLeftCell="M1" workbookViewId="0">
      <pane ySplit="2" topLeftCell="A3" activePane="bottomLeft" state="frozen"/>
      <selection activeCell="M1" sqref="M1"/>
      <selection pane="bottomLeft" activeCell="M3" sqref="A3:XFD3"/>
    </sheetView>
  </sheetViews>
  <sheetFormatPr defaultRowHeight="15" x14ac:dyDescent="0.25"/>
  <cols>
    <col min="1" max="12" width="0" hidden="1" customWidth="1"/>
    <col min="13" max="13" width="10.5703125" customWidth="1"/>
    <col min="14" max="14" width="15.5703125" customWidth="1"/>
    <col min="15" max="15" width="70.5703125" customWidth="1"/>
    <col min="16" max="16" width="0" hidden="1" customWidth="1"/>
    <col min="17" max="17" width="10.5703125" customWidth="1"/>
    <col min="18" max="18" width="30.7109375" hidden="1" customWidth="1"/>
    <col min="19" max="23" width="0" hidden="1" customWidth="1"/>
  </cols>
  <sheetData>
    <row r="1" spans="1:23" ht="0.7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7" t="s">
        <v>419</v>
      </c>
      <c r="O1" s="18">
        <f>COUNTA(O3:O1005)</f>
        <v>334</v>
      </c>
      <c r="P1" s="4"/>
      <c r="Q1" s="4"/>
      <c r="R1" s="4"/>
      <c r="S1" s="19"/>
      <c r="T1" s="19"/>
      <c r="U1" s="19"/>
      <c r="V1" s="19"/>
      <c r="W1" s="19"/>
    </row>
    <row r="2" spans="1:23" x14ac:dyDescent="0.25">
      <c r="A2" s="4"/>
      <c r="B2" s="4"/>
      <c r="C2" s="4"/>
      <c r="D2" s="4"/>
      <c r="E2" s="4"/>
      <c r="F2" s="4"/>
      <c r="G2" s="4"/>
      <c r="H2" s="4"/>
      <c r="I2" s="4"/>
      <c r="J2" s="4">
        <v>0</v>
      </c>
      <c r="K2" s="4">
        <v>0</v>
      </c>
      <c r="L2" s="1">
        <v>0</v>
      </c>
      <c r="M2" s="6" t="s">
        <v>1</v>
      </c>
      <c r="N2" s="20" t="s">
        <v>2</v>
      </c>
      <c r="O2" s="6" t="s">
        <v>3</v>
      </c>
      <c r="P2" s="4"/>
      <c r="Q2" s="6" t="s">
        <v>4</v>
      </c>
      <c r="R2" s="6" t="s">
        <v>5</v>
      </c>
      <c r="S2" s="19">
        <v>1</v>
      </c>
      <c r="T2" s="19">
        <v>2</v>
      </c>
      <c r="U2" s="19">
        <v>3</v>
      </c>
      <c r="V2" s="19">
        <v>4</v>
      </c>
      <c r="W2" s="19" t="s">
        <v>420</v>
      </c>
    </row>
    <row r="3" spans="1:23" x14ac:dyDescent="0.25">
      <c r="A3">
        <v>1</v>
      </c>
      <c r="B3">
        <f>IF($Q3=1,1,0)</f>
        <v>1</v>
      </c>
      <c r="C3">
        <f>B3*SUM(B$3:B3)</f>
        <v>1</v>
      </c>
      <c r="D3">
        <f>IF($Q3=2,1,0)</f>
        <v>0</v>
      </c>
      <c r="E3">
        <f>D3*SUM(D$3:D3)</f>
        <v>0</v>
      </c>
      <c r="F3">
        <f>IF($Q3=3,1,0)</f>
        <v>0</v>
      </c>
      <c r="G3">
        <f>F3*SUM(F$3:F3)</f>
        <v>0</v>
      </c>
      <c r="H3">
        <f>IF($Q3=4,1,0)</f>
        <v>0</v>
      </c>
      <c r="I3">
        <f>H3*SUM(H$3:H3)</f>
        <v>0</v>
      </c>
      <c r="J3">
        <f>IF(Q3=5,1+COUNTIF(J$2:J2,"&lt;&gt;0"),0)*IF(MID(P3,1,2)*1=21,1,0)</f>
        <v>0</v>
      </c>
      <c r="K3">
        <f>IF(Q3=5,1+COUNTIF(K$2:K2,"&lt;&gt;0"),0)*IF(MID(P3,1,2)*1=22,1,0)</f>
        <v>0</v>
      </c>
      <c r="L3" s="7">
        <f>IF(Q3=5,1+COUNTIF(L$2:L2,"&lt;&gt;0"),0)*IF(MID(P3,1,2)*1&gt;22,1,0)</f>
        <v>0</v>
      </c>
      <c r="M3" s="21">
        <f>ROW(M3)-2</f>
        <v>1</v>
      </c>
      <c r="N3" s="22">
        <v>2</v>
      </c>
      <c r="O3" s="23" t="s">
        <v>421</v>
      </c>
      <c r="P3" s="24">
        <f t="shared" ref="P3:P66" si="0">IF(N3&lt;10,+N3&amp;"0000000",IF(N3&lt;100,N3&amp;"000000",IF(N3&lt;10000,N3&amp;"0000",IF(N3&lt;1000000,N3&amp;"00",N3))))*1</f>
        <v>20000000</v>
      </c>
      <c r="Q3" s="21">
        <f>IFERROR(IF(MID(P3,2,1)*1=0,1,IF(MID($P3,3,2)*1=0,2,IF(MID($P3,5,2)*1=0,3,IF(MID($P3,7,2)*1=0,4,5)))),"")</f>
        <v>1</v>
      </c>
      <c r="R3" s="10"/>
      <c r="S3" s="19">
        <f>MID(P3,1,1)*1</f>
        <v>2</v>
      </c>
      <c r="T3" s="19">
        <f>MID(P3,2,1)*1</f>
        <v>0</v>
      </c>
      <c r="U3" s="19" t="str">
        <f>MID(P3,3,2)</f>
        <v>00</v>
      </c>
      <c r="V3" s="19" t="str">
        <f>MID(P3,5,2)</f>
        <v>00</v>
      </c>
      <c r="W3" s="19">
        <f>IF(Q3=1,1,IF(Q3=2,2,IF(Q3=3,4,IF(Q3=4,6,IF(Q3=5,8,"")))))</f>
        <v>1</v>
      </c>
    </row>
    <row r="4" spans="1:23" x14ac:dyDescent="0.25">
      <c r="A4">
        <f>+A3+1</f>
        <v>2</v>
      </c>
      <c r="B4">
        <f t="shared" ref="B4:B67" si="1">IF($Q4=1,1,0)</f>
        <v>0</v>
      </c>
      <c r="C4">
        <f>B4*SUM(B$3:B4)</f>
        <v>0</v>
      </c>
      <c r="D4">
        <f t="shared" ref="D4:D67" si="2">IF($Q4=2,1,0)</f>
        <v>1</v>
      </c>
      <c r="E4">
        <f>D4*SUM(D$3:D4)</f>
        <v>1</v>
      </c>
      <c r="F4">
        <f t="shared" ref="F4:F67" si="3">IF($Q4=3,1,0)</f>
        <v>0</v>
      </c>
      <c r="G4">
        <f>F4*SUM(F$3:F4)</f>
        <v>0</v>
      </c>
      <c r="H4">
        <f t="shared" ref="H4:H67" si="4">IF($Q4=4,1,0)</f>
        <v>0</v>
      </c>
      <c r="I4">
        <f>H4*SUM(H$3:H4)</f>
        <v>0</v>
      </c>
      <c r="J4">
        <f>IF(Q4=5,1+COUNTIF(J$2:J3,"&lt;&gt;0"),0)*IF(MID(P4,1,2)*1=21,1,0)</f>
        <v>0</v>
      </c>
      <c r="K4">
        <f>IF(Q4=5,1+COUNTIF(K$2:K3,"&lt;&gt;0"),0)*IF(MID(P4,1,2)*1=22,1,0)</f>
        <v>0</v>
      </c>
      <c r="L4" s="7">
        <f>IF(Q4=5,1+COUNTIF(L$2:L3,"&lt;&gt;0"),0)*IF(MID(P4,1,2)*1&gt;22,1,0)</f>
        <v>0</v>
      </c>
      <c r="M4" s="21">
        <f t="shared" ref="M4:M67" si="5">ROW(M4)-2</f>
        <v>2</v>
      </c>
      <c r="N4" s="22">
        <v>21</v>
      </c>
      <c r="O4" s="23" t="s">
        <v>422</v>
      </c>
      <c r="P4" s="24">
        <f t="shared" si="0"/>
        <v>21000000</v>
      </c>
      <c r="Q4" s="21">
        <f>IFERROR(IF(MID(P4,2,1)*1=0,1,IF(MID($P4,3,2)*1=0,2,IF(MID($P4,5,2)*1=0,3,IF(MID($P4,7,2)*1=0,4,5)))),"")</f>
        <v>2</v>
      </c>
      <c r="R4" s="10" t="str">
        <f t="shared" ref="R4:R67" si="6">IFERROR(IF(SUM(AA4:AE4)=0,"",IF(SUM(AA4:AE4)&gt;1,"Multiple Errors",IF(AA4=1,"Error - Inconsistency with Above/Below",IF(AB4=1,"Error - Too Many Digits",IF(AC4=1,"Error - Level Missed",IF(AD4=1,"Higher Code Level Missing from Code",IF(AE4=1,"Missing Code or Description",""))))))),"")</f>
        <v/>
      </c>
      <c r="S4" s="19">
        <f t="shared" ref="S4:S67" si="7">MID(P4,1,1)*1</f>
        <v>2</v>
      </c>
      <c r="T4" s="19">
        <f t="shared" ref="T4:T67" si="8">MID(P4,2,1)*1</f>
        <v>1</v>
      </c>
      <c r="U4" s="19" t="str">
        <f t="shared" ref="U4:U67" si="9">MID(P4,3,2)</f>
        <v>00</v>
      </c>
      <c r="V4" s="19" t="str">
        <f t="shared" ref="V4:V67" si="10">MID(P4,5,2)</f>
        <v>00</v>
      </c>
      <c r="W4" s="19">
        <f t="shared" ref="W4:W67" si="11">IF(Q4=1,1,IF(Q4=2,2,IF(Q4=3,4,IF(Q4=4,6,IF(Q4=5,8,"")))))</f>
        <v>2</v>
      </c>
    </row>
    <row r="5" spans="1:23" x14ac:dyDescent="0.25">
      <c r="A5">
        <f t="shared" ref="A5:A68" si="12">+A4+1</f>
        <v>3</v>
      </c>
      <c r="B5">
        <f t="shared" si="1"/>
        <v>0</v>
      </c>
      <c r="C5">
        <f>B5*SUM(B$3:B5)</f>
        <v>0</v>
      </c>
      <c r="D5">
        <f t="shared" si="2"/>
        <v>0</v>
      </c>
      <c r="E5">
        <f>D5*SUM(D$3:D5)</f>
        <v>0</v>
      </c>
      <c r="F5">
        <f t="shared" si="3"/>
        <v>1</v>
      </c>
      <c r="G5">
        <f>F5*SUM(F$3:F5)</f>
        <v>1</v>
      </c>
      <c r="H5">
        <f t="shared" si="4"/>
        <v>0</v>
      </c>
      <c r="I5">
        <f>H5*SUM(H$3:H5)</f>
        <v>0</v>
      </c>
      <c r="J5">
        <f>IF(Q5=5,1+COUNTIF(J$2:J4,"&lt;&gt;0"),0)*IF(MID(P5,1,2)*1=21,1,0)</f>
        <v>0</v>
      </c>
      <c r="K5">
        <f>IF(Q5=5,1+COUNTIF(K$2:K4,"&lt;&gt;0"),0)*IF(MID(P5,1,2)*1=22,1,0)</f>
        <v>0</v>
      </c>
      <c r="L5" s="7">
        <f>IF(Q5=5,1+COUNTIF(L$2:L4,"&lt;&gt;0"),0)*IF(MID(P5,1,2)*1&gt;22,1,0)</f>
        <v>0</v>
      </c>
      <c r="M5" s="21">
        <f t="shared" si="5"/>
        <v>3</v>
      </c>
      <c r="N5" s="22">
        <v>2101</v>
      </c>
      <c r="O5" s="23" t="s">
        <v>423</v>
      </c>
      <c r="P5" s="24">
        <f t="shared" si="0"/>
        <v>21010000</v>
      </c>
      <c r="Q5" s="21">
        <f t="shared" ref="Q5:Q68" si="13">IFERROR(IF(MID(P5,2,1)*1=0,1,IF(MID($P5,3,2)*1=0,2,IF(MID($P5,5,2)*1=0,3,IF(MID($P5,7,2)*1=0,4,5)))),"")</f>
        <v>3</v>
      </c>
      <c r="R5" s="10" t="str">
        <f t="shared" si="6"/>
        <v/>
      </c>
      <c r="S5" s="19">
        <f t="shared" si="7"/>
        <v>2</v>
      </c>
      <c r="T5" s="19">
        <f t="shared" si="8"/>
        <v>1</v>
      </c>
      <c r="U5" s="19" t="str">
        <f t="shared" si="9"/>
        <v>01</v>
      </c>
      <c r="V5" s="19" t="str">
        <f t="shared" si="10"/>
        <v>00</v>
      </c>
      <c r="W5" s="19">
        <f t="shared" si="11"/>
        <v>4</v>
      </c>
    </row>
    <row r="6" spans="1:23" x14ac:dyDescent="0.25">
      <c r="A6">
        <f t="shared" si="12"/>
        <v>4</v>
      </c>
      <c r="B6">
        <f t="shared" si="1"/>
        <v>0</v>
      </c>
      <c r="C6">
        <f>B6*SUM(B$3:B6)</f>
        <v>0</v>
      </c>
      <c r="D6">
        <f t="shared" si="2"/>
        <v>0</v>
      </c>
      <c r="E6">
        <f>D6*SUM(D$3:D6)</f>
        <v>0</v>
      </c>
      <c r="F6">
        <f t="shared" si="3"/>
        <v>0</v>
      </c>
      <c r="G6">
        <f>F6*SUM(F$3:F6)</f>
        <v>0</v>
      </c>
      <c r="H6">
        <f t="shared" si="4"/>
        <v>1</v>
      </c>
      <c r="I6">
        <f>H6*SUM(H$3:H6)</f>
        <v>1</v>
      </c>
      <c r="J6">
        <f>IF(Q6=5,1+COUNTIF(J$2:J5,"&lt;&gt;0"),0)*IF(MID(P6,1,2)*1=21,1,0)</f>
        <v>0</v>
      </c>
      <c r="K6">
        <f>IF(Q6=5,1+COUNTIF(K$2:K5,"&lt;&gt;0"),0)*IF(MID(P6,1,2)*1=22,1,0)</f>
        <v>0</v>
      </c>
      <c r="L6" s="7">
        <f>IF(Q6=5,1+COUNTIF(L$2:L5,"&lt;&gt;0"),0)*IF(MID(P6,1,2)*1&gt;22,1,0)</f>
        <v>0</v>
      </c>
      <c r="M6" s="21">
        <f t="shared" si="5"/>
        <v>4</v>
      </c>
      <c r="N6" s="22">
        <v>210101</v>
      </c>
      <c r="O6" s="23" t="s">
        <v>424</v>
      </c>
      <c r="P6" s="24">
        <f t="shared" si="0"/>
        <v>21010100</v>
      </c>
      <c r="Q6" s="21">
        <f t="shared" si="13"/>
        <v>4</v>
      </c>
      <c r="R6" s="10" t="str">
        <f t="shared" si="6"/>
        <v/>
      </c>
      <c r="S6" s="19">
        <f t="shared" si="7"/>
        <v>2</v>
      </c>
      <c r="T6" s="19">
        <f t="shared" si="8"/>
        <v>1</v>
      </c>
      <c r="U6" s="19" t="str">
        <f t="shared" si="9"/>
        <v>01</v>
      </c>
      <c r="V6" s="19" t="str">
        <f t="shared" si="10"/>
        <v>01</v>
      </c>
      <c r="W6" s="19">
        <f t="shared" si="11"/>
        <v>6</v>
      </c>
    </row>
    <row r="7" spans="1:23" x14ac:dyDescent="0.25">
      <c r="A7">
        <f t="shared" si="12"/>
        <v>5</v>
      </c>
      <c r="B7">
        <f t="shared" si="1"/>
        <v>0</v>
      </c>
      <c r="C7">
        <f>B7*SUM(B$3:B7)</f>
        <v>0</v>
      </c>
      <c r="D7">
        <f t="shared" si="2"/>
        <v>0</v>
      </c>
      <c r="E7">
        <f>D7*SUM(D$3:D7)</f>
        <v>0</v>
      </c>
      <c r="F7">
        <f t="shared" si="3"/>
        <v>0</v>
      </c>
      <c r="G7">
        <f>F7*SUM(F$3:F7)</f>
        <v>0</v>
      </c>
      <c r="H7">
        <f t="shared" si="4"/>
        <v>0</v>
      </c>
      <c r="I7">
        <f>H7*SUM(H$3:H7)</f>
        <v>0</v>
      </c>
      <c r="J7">
        <f>IF(Q7=5,1+COUNTIF(J$2:J6,"&lt;&gt;0"),0)*IF(MID(P7,1,2)*1=21,1,0)</f>
        <v>1</v>
      </c>
      <c r="K7">
        <f>IF(Q7=5,1+COUNTIF(K$2:K6,"&lt;&gt;0"),0)*IF(MID(P7,1,2)*1=22,1,0)</f>
        <v>0</v>
      </c>
      <c r="L7" s="7">
        <f>IF(Q7=5,1+COUNTIF(L$2:L6,"&lt;&gt;0"),0)*IF(MID(P7,1,2)*1&gt;22,1,0)</f>
        <v>0</v>
      </c>
      <c r="M7" s="21">
        <f t="shared" si="5"/>
        <v>5</v>
      </c>
      <c r="N7" s="22">
        <v>21010101</v>
      </c>
      <c r="O7" s="25" t="s">
        <v>423</v>
      </c>
      <c r="P7" s="24">
        <f t="shared" si="0"/>
        <v>21010101</v>
      </c>
      <c r="Q7" s="21">
        <f t="shared" si="13"/>
        <v>5</v>
      </c>
      <c r="R7" s="10" t="str">
        <f t="shared" si="6"/>
        <v/>
      </c>
      <c r="S7" s="19">
        <f t="shared" si="7"/>
        <v>2</v>
      </c>
      <c r="T7" s="19">
        <f t="shared" si="8"/>
        <v>1</v>
      </c>
      <c r="U7" s="19" t="str">
        <f t="shared" si="9"/>
        <v>01</v>
      </c>
      <c r="V7" s="19" t="str">
        <f t="shared" si="10"/>
        <v>01</v>
      </c>
      <c r="W7" s="19">
        <f t="shared" si="11"/>
        <v>8</v>
      </c>
    </row>
    <row r="8" spans="1:23" x14ac:dyDescent="0.25">
      <c r="A8">
        <f t="shared" si="12"/>
        <v>6</v>
      </c>
      <c r="B8">
        <f t="shared" si="1"/>
        <v>0</v>
      </c>
      <c r="C8">
        <f>B8*SUM(B$3:B8)</f>
        <v>0</v>
      </c>
      <c r="D8">
        <f t="shared" si="2"/>
        <v>0</v>
      </c>
      <c r="E8">
        <f>D8*SUM(D$3:D8)</f>
        <v>0</v>
      </c>
      <c r="F8">
        <f t="shared" si="3"/>
        <v>0</v>
      </c>
      <c r="G8">
        <f>F8*SUM(F$3:F8)</f>
        <v>0</v>
      </c>
      <c r="H8">
        <f t="shared" si="4"/>
        <v>0</v>
      </c>
      <c r="I8">
        <f>H8*SUM(H$3:H8)</f>
        <v>0</v>
      </c>
      <c r="J8">
        <f>IF(Q8=5,1+COUNTIF(J$2:J7,"&lt;&gt;0"),0)*IF(MID(P8,1,2)*1=21,1,0)</f>
        <v>2</v>
      </c>
      <c r="K8">
        <f>IF(Q8=5,1+COUNTIF(K$2:K7,"&lt;&gt;0"),0)*IF(MID(P8,1,2)*1=22,1,0)</f>
        <v>0</v>
      </c>
      <c r="L8" s="7">
        <f>IF(Q8=5,1+COUNTIF(L$2:L7,"&lt;&gt;0"),0)*IF(MID(P8,1,2)*1&gt;22,1,0)</f>
        <v>0</v>
      </c>
      <c r="M8" s="21">
        <f t="shared" si="5"/>
        <v>6</v>
      </c>
      <c r="N8" s="22">
        <v>21010102</v>
      </c>
      <c r="O8" s="25" t="s">
        <v>425</v>
      </c>
      <c r="P8" s="24">
        <f t="shared" si="0"/>
        <v>21010102</v>
      </c>
      <c r="Q8" s="21">
        <f t="shared" si="13"/>
        <v>5</v>
      </c>
      <c r="R8" s="10" t="str">
        <f t="shared" si="6"/>
        <v/>
      </c>
      <c r="S8" s="19">
        <f t="shared" si="7"/>
        <v>2</v>
      </c>
      <c r="T8" s="19">
        <f t="shared" si="8"/>
        <v>1</v>
      </c>
      <c r="U8" s="19" t="str">
        <f t="shared" si="9"/>
        <v>01</v>
      </c>
      <c r="V8" s="19" t="str">
        <f t="shared" si="10"/>
        <v>01</v>
      </c>
      <c r="W8" s="19">
        <f t="shared" si="11"/>
        <v>8</v>
      </c>
    </row>
    <row r="9" spans="1:23" x14ac:dyDescent="0.25">
      <c r="A9">
        <f t="shared" si="12"/>
        <v>7</v>
      </c>
      <c r="B9">
        <f t="shared" si="1"/>
        <v>0</v>
      </c>
      <c r="C9">
        <f>B9*SUM(B$3:B9)</f>
        <v>0</v>
      </c>
      <c r="D9">
        <f t="shared" si="2"/>
        <v>0</v>
      </c>
      <c r="E9">
        <f>D9*SUM(D$3:D9)</f>
        <v>0</v>
      </c>
      <c r="F9">
        <f t="shared" si="3"/>
        <v>0</v>
      </c>
      <c r="G9">
        <f>F9*SUM(F$3:F9)</f>
        <v>0</v>
      </c>
      <c r="H9">
        <f t="shared" si="4"/>
        <v>0</v>
      </c>
      <c r="I9">
        <f>H9*SUM(H$3:H9)</f>
        <v>0</v>
      </c>
      <c r="J9">
        <f>IF(Q9=5,1+COUNTIF(J$2:J8,"&lt;&gt;0"),0)*IF(MID(P9,1,2)*1=21,1,0)</f>
        <v>3</v>
      </c>
      <c r="K9">
        <f>IF(Q9=5,1+COUNTIF(K$2:K8,"&lt;&gt;0"),0)*IF(MID(P9,1,2)*1=22,1,0)</f>
        <v>0</v>
      </c>
      <c r="L9" s="7">
        <f>IF(Q9=5,1+COUNTIF(L$2:L8,"&lt;&gt;0"),0)*IF(MID(P9,1,2)*1&gt;22,1,0)</f>
        <v>0</v>
      </c>
      <c r="M9" s="21">
        <f t="shared" si="5"/>
        <v>7</v>
      </c>
      <c r="N9" s="22">
        <v>21010103</v>
      </c>
      <c r="O9" s="25" t="s">
        <v>426</v>
      </c>
      <c r="P9" s="24">
        <f t="shared" si="0"/>
        <v>21010103</v>
      </c>
      <c r="Q9" s="21">
        <f t="shared" si="13"/>
        <v>5</v>
      </c>
      <c r="R9" s="10" t="str">
        <f t="shared" si="6"/>
        <v/>
      </c>
      <c r="S9" s="19">
        <f t="shared" si="7"/>
        <v>2</v>
      </c>
      <c r="T9" s="19">
        <f t="shared" si="8"/>
        <v>1</v>
      </c>
      <c r="U9" s="19" t="str">
        <f t="shared" si="9"/>
        <v>01</v>
      </c>
      <c r="V9" s="19" t="str">
        <f t="shared" si="10"/>
        <v>01</v>
      </c>
      <c r="W9" s="19">
        <f t="shared" si="11"/>
        <v>8</v>
      </c>
    </row>
    <row r="10" spans="1:23" x14ac:dyDescent="0.25">
      <c r="A10">
        <f t="shared" si="12"/>
        <v>8</v>
      </c>
      <c r="B10">
        <f t="shared" si="1"/>
        <v>0</v>
      </c>
      <c r="C10">
        <f>B10*SUM(B$3:B10)</f>
        <v>0</v>
      </c>
      <c r="D10">
        <f t="shared" si="2"/>
        <v>0</v>
      </c>
      <c r="E10">
        <f>D10*SUM(D$3:D10)</f>
        <v>0</v>
      </c>
      <c r="F10">
        <f t="shared" si="3"/>
        <v>0</v>
      </c>
      <c r="G10">
        <f>F10*SUM(F$3:F10)</f>
        <v>0</v>
      </c>
      <c r="H10">
        <f t="shared" si="4"/>
        <v>0</v>
      </c>
      <c r="I10">
        <f>H10*SUM(H$3:H10)</f>
        <v>0</v>
      </c>
      <c r="J10">
        <f>IF(Q10=5,1+COUNTIF(J$2:J9,"&lt;&gt;0"),0)*IF(MID(P10,1,2)*1=21,1,0)</f>
        <v>4</v>
      </c>
      <c r="K10">
        <f>IF(Q10=5,1+COUNTIF(K$2:K9,"&lt;&gt;0"),0)*IF(MID(P10,1,2)*1=22,1,0)</f>
        <v>0</v>
      </c>
      <c r="L10" s="7">
        <f>IF(Q10=5,1+COUNTIF(L$2:L9,"&lt;&gt;0"),0)*IF(MID(P10,1,2)*1&gt;22,1,0)</f>
        <v>0</v>
      </c>
      <c r="M10" s="21">
        <f t="shared" si="5"/>
        <v>8</v>
      </c>
      <c r="N10" s="22">
        <v>21010104</v>
      </c>
      <c r="O10" s="25" t="s">
        <v>427</v>
      </c>
      <c r="P10" s="24">
        <f t="shared" si="0"/>
        <v>21010104</v>
      </c>
      <c r="Q10" s="21">
        <f t="shared" si="13"/>
        <v>5</v>
      </c>
      <c r="R10" s="10" t="str">
        <f t="shared" si="6"/>
        <v/>
      </c>
      <c r="S10" s="19">
        <f t="shared" si="7"/>
        <v>2</v>
      </c>
      <c r="T10" s="19">
        <f t="shared" si="8"/>
        <v>1</v>
      </c>
      <c r="U10" s="19" t="str">
        <f t="shared" si="9"/>
        <v>01</v>
      </c>
      <c r="V10" s="19" t="str">
        <f t="shared" si="10"/>
        <v>01</v>
      </c>
      <c r="W10" s="19">
        <f t="shared" si="11"/>
        <v>8</v>
      </c>
    </row>
    <row r="11" spans="1:23" x14ac:dyDescent="0.25">
      <c r="A11">
        <f t="shared" si="12"/>
        <v>9</v>
      </c>
      <c r="B11">
        <f t="shared" si="1"/>
        <v>0</v>
      </c>
      <c r="C11">
        <f>B11*SUM(B$3:B11)</f>
        <v>0</v>
      </c>
      <c r="D11">
        <f t="shared" si="2"/>
        <v>0</v>
      </c>
      <c r="E11">
        <f>D11*SUM(D$3:D11)</f>
        <v>0</v>
      </c>
      <c r="F11">
        <f t="shared" si="3"/>
        <v>1</v>
      </c>
      <c r="G11">
        <f>F11*SUM(F$3:F11)</f>
        <v>2</v>
      </c>
      <c r="H11">
        <f t="shared" si="4"/>
        <v>0</v>
      </c>
      <c r="I11">
        <f>H11*SUM(H$3:H11)</f>
        <v>0</v>
      </c>
      <c r="J11">
        <f>IF(Q11=5,1+COUNTIF(J$2:J10,"&lt;&gt;0"),0)*IF(MID(P11,1,2)*1=21,1,0)</f>
        <v>0</v>
      </c>
      <c r="K11">
        <f>IF(Q11=5,1+COUNTIF(K$2:K10,"&lt;&gt;0"),0)*IF(MID(P11,1,2)*1=22,1,0)</f>
        <v>0</v>
      </c>
      <c r="L11" s="7">
        <f>IF(Q11=5,1+COUNTIF(L$2:L10,"&lt;&gt;0"),0)*IF(MID(P11,1,2)*1&gt;22,1,0)</f>
        <v>0</v>
      </c>
      <c r="M11" s="21">
        <f t="shared" si="5"/>
        <v>9</v>
      </c>
      <c r="N11" s="22">
        <v>2102</v>
      </c>
      <c r="O11" s="25" t="s">
        <v>428</v>
      </c>
      <c r="P11" s="24">
        <f t="shared" si="0"/>
        <v>21020000</v>
      </c>
      <c r="Q11" s="21">
        <f t="shared" si="13"/>
        <v>3</v>
      </c>
      <c r="R11" s="10" t="str">
        <f t="shared" si="6"/>
        <v/>
      </c>
      <c r="S11" s="19">
        <f t="shared" si="7"/>
        <v>2</v>
      </c>
      <c r="T11" s="19">
        <f t="shared" si="8"/>
        <v>1</v>
      </c>
      <c r="U11" s="19" t="str">
        <f t="shared" si="9"/>
        <v>02</v>
      </c>
      <c r="V11" s="19" t="str">
        <f t="shared" si="10"/>
        <v>00</v>
      </c>
      <c r="W11" s="19">
        <f t="shared" si="11"/>
        <v>4</v>
      </c>
    </row>
    <row r="12" spans="1:23" x14ac:dyDescent="0.25">
      <c r="A12">
        <f t="shared" si="12"/>
        <v>10</v>
      </c>
      <c r="B12">
        <f t="shared" si="1"/>
        <v>0</v>
      </c>
      <c r="C12">
        <f>B12*SUM(B$3:B12)</f>
        <v>0</v>
      </c>
      <c r="D12">
        <f t="shared" si="2"/>
        <v>0</v>
      </c>
      <c r="E12">
        <f>D12*SUM(D$3:D12)</f>
        <v>0</v>
      </c>
      <c r="F12">
        <f t="shared" si="3"/>
        <v>0</v>
      </c>
      <c r="G12">
        <f>F12*SUM(F$3:F12)</f>
        <v>0</v>
      </c>
      <c r="H12">
        <f t="shared" si="4"/>
        <v>1</v>
      </c>
      <c r="I12">
        <f>H12*SUM(H$3:H12)</f>
        <v>2</v>
      </c>
      <c r="J12">
        <f>IF(Q12=5,1+COUNTIF(J$2:J11,"&lt;&gt;0"),0)*IF(MID(P12,1,2)*1=21,1,0)</f>
        <v>0</v>
      </c>
      <c r="K12">
        <f>IF(Q12=5,1+COUNTIF(K$2:K11,"&lt;&gt;0"),0)*IF(MID(P12,1,2)*1=22,1,0)</f>
        <v>0</v>
      </c>
      <c r="L12" s="7">
        <f>IF(Q12=5,1+COUNTIF(L$2:L11,"&lt;&gt;0"),0)*IF(MID(P12,1,2)*1&gt;22,1,0)</f>
        <v>0</v>
      </c>
      <c r="M12" s="21">
        <f t="shared" si="5"/>
        <v>10</v>
      </c>
      <c r="N12" s="22">
        <v>210201</v>
      </c>
      <c r="O12" s="25" t="s">
        <v>429</v>
      </c>
      <c r="P12" s="24">
        <f t="shared" si="0"/>
        <v>21020100</v>
      </c>
      <c r="Q12" s="21">
        <f t="shared" si="13"/>
        <v>4</v>
      </c>
      <c r="R12" s="10" t="str">
        <f t="shared" si="6"/>
        <v/>
      </c>
      <c r="S12" s="19">
        <f t="shared" si="7"/>
        <v>2</v>
      </c>
      <c r="T12" s="19">
        <f t="shared" si="8"/>
        <v>1</v>
      </c>
      <c r="U12" s="19" t="str">
        <f t="shared" si="9"/>
        <v>02</v>
      </c>
      <c r="V12" s="19" t="str">
        <f t="shared" si="10"/>
        <v>01</v>
      </c>
      <c r="W12" s="19">
        <f t="shared" si="11"/>
        <v>6</v>
      </c>
    </row>
    <row r="13" spans="1:23" x14ac:dyDescent="0.25">
      <c r="A13">
        <f t="shared" si="12"/>
        <v>11</v>
      </c>
      <c r="B13">
        <f t="shared" si="1"/>
        <v>0</v>
      </c>
      <c r="C13">
        <f>B13*SUM(B$3:B13)</f>
        <v>0</v>
      </c>
      <c r="D13">
        <f t="shared" si="2"/>
        <v>0</v>
      </c>
      <c r="E13">
        <f>D13*SUM(D$3:D13)</f>
        <v>0</v>
      </c>
      <c r="F13">
        <f t="shared" si="3"/>
        <v>0</v>
      </c>
      <c r="G13">
        <f>F13*SUM(F$3:F13)</f>
        <v>0</v>
      </c>
      <c r="H13">
        <f t="shared" si="4"/>
        <v>0</v>
      </c>
      <c r="I13">
        <f>H13*SUM(H$3:H13)</f>
        <v>0</v>
      </c>
      <c r="J13">
        <f>IF(Q13=5,1+COUNTIF(J$2:J12,"&lt;&gt;0"),0)*IF(MID(P13,1,2)*1=21,1,0)</f>
        <v>5</v>
      </c>
      <c r="K13">
        <f>IF(Q13=5,1+COUNTIF(K$2:K12,"&lt;&gt;0"),0)*IF(MID(P13,1,2)*1=22,1,0)</f>
        <v>0</v>
      </c>
      <c r="L13" s="7">
        <f>IF(Q13=5,1+COUNTIF(L$2:L12,"&lt;&gt;0"),0)*IF(MID(P13,1,2)*1&gt;22,1,0)</f>
        <v>0</v>
      </c>
      <c r="M13" s="21">
        <f t="shared" si="5"/>
        <v>11</v>
      </c>
      <c r="N13" s="22">
        <v>21020101</v>
      </c>
      <c r="O13" s="25" t="s">
        <v>430</v>
      </c>
      <c r="P13" s="24">
        <f t="shared" si="0"/>
        <v>21020101</v>
      </c>
      <c r="Q13" s="21">
        <f t="shared" si="13"/>
        <v>5</v>
      </c>
      <c r="R13" s="10" t="str">
        <f t="shared" si="6"/>
        <v/>
      </c>
      <c r="S13" s="19">
        <f t="shared" si="7"/>
        <v>2</v>
      </c>
      <c r="T13" s="19">
        <f t="shared" si="8"/>
        <v>1</v>
      </c>
      <c r="U13" s="19" t="str">
        <f t="shared" si="9"/>
        <v>02</v>
      </c>
      <c r="V13" s="19" t="str">
        <f t="shared" si="10"/>
        <v>01</v>
      </c>
      <c r="W13" s="19">
        <f t="shared" si="11"/>
        <v>8</v>
      </c>
    </row>
    <row r="14" spans="1:23" x14ac:dyDescent="0.25">
      <c r="A14">
        <f t="shared" si="12"/>
        <v>12</v>
      </c>
      <c r="B14">
        <f t="shared" si="1"/>
        <v>0</v>
      </c>
      <c r="C14">
        <f>B14*SUM(B$3:B14)</f>
        <v>0</v>
      </c>
      <c r="D14">
        <f t="shared" si="2"/>
        <v>0</v>
      </c>
      <c r="E14">
        <f>D14*SUM(D$3:D14)</f>
        <v>0</v>
      </c>
      <c r="F14">
        <f t="shared" si="3"/>
        <v>0</v>
      </c>
      <c r="G14">
        <f>F14*SUM(F$3:F14)</f>
        <v>0</v>
      </c>
      <c r="H14">
        <f t="shared" si="4"/>
        <v>0</v>
      </c>
      <c r="I14">
        <f>H14*SUM(H$3:H14)</f>
        <v>0</v>
      </c>
      <c r="J14">
        <f>IF(Q14=5,1+COUNTIF(J$2:J13,"&lt;&gt;0"),0)*IF(MID(P14,1,2)*1=21,1,0)</f>
        <v>6</v>
      </c>
      <c r="K14">
        <f>IF(Q14=5,1+COUNTIF(K$2:K13,"&lt;&gt;0"),0)*IF(MID(P14,1,2)*1=22,1,0)</f>
        <v>0</v>
      </c>
      <c r="L14" s="7">
        <f>IF(Q14=5,1+COUNTIF(L$2:L13,"&lt;&gt;0"),0)*IF(MID(P14,1,2)*1&gt;22,1,0)</f>
        <v>0</v>
      </c>
      <c r="M14" s="21">
        <f t="shared" si="5"/>
        <v>12</v>
      </c>
      <c r="N14" s="22">
        <v>21020102</v>
      </c>
      <c r="O14" s="25" t="s">
        <v>431</v>
      </c>
      <c r="P14" s="24">
        <f t="shared" si="0"/>
        <v>21020102</v>
      </c>
      <c r="Q14" s="21">
        <f t="shared" si="13"/>
        <v>5</v>
      </c>
      <c r="R14" s="10" t="str">
        <f t="shared" si="6"/>
        <v/>
      </c>
      <c r="S14" s="19">
        <f t="shared" si="7"/>
        <v>2</v>
      </c>
      <c r="T14" s="19">
        <f t="shared" si="8"/>
        <v>1</v>
      </c>
      <c r="U14" s="19" t="str">
        <f t="shared" si="9"/>
        <v>02</v>
      </c>
      <c r="V14" s="19" t="str">
        <f t="shared" si="10"/>
        <v>01</v>
      </c>
      <c r="W14" s="19">
        <f t="shared" si="11"/>
        <v>8</v>
      </c>
    </row>
    <row r="15" spans="1:23" x14ac:dyDescent="0.25">
      <c r="A15">
        <f t="shared" si="12"/>
        <v>13</v>
      </c>
      <c r="B15">
        <f t="shared" si="1"/>
        <v>0</v>
      </c>
      <c r="C15">
        <f>B15*SUM(B$3:B15)</f>
        <v>0</v>
      </c>
      <c r="D15">
        <f t="shared" si="2"/>
        <v>0</v>
      </c>
      <c r="E15">
        <f>D15*SUM(D$3:D15)</f>
        <v>0</v>
      </c>
      <c r="F15">
        <f t="shared" si="3"/>
        <v>0</v>
      </c>
      <c r="G15">
        <f>F15*SUM(F$3:F15)</f>
        <v>0</v>
      </c>
      <c r="H15">
        <f t="shared" si="4"/>
        <v>0</v>
      </c>
      <c r="I15">
        <f>H15*SUM(H$3:H15)</f>
        <v>0</v>
      </c>
      <c r="J15">
        <f>IF(Q15=5,1+COUNTIF(J$2:J14,"&lt;&gt;0"),0)*IF(MID(P15,1,2)*1=21,1,0)</f>
        <v>7</v>
      </c>
      <c r="K15">
        <f>IF(Q15=5,1+COUNTIF(K$2:K14,"&lt;&gt;0"),0)*IF(MID(P15,1,2)*1=22,1,0)</f>
        <v>0</v>
      </c>
      <c r="L15" s="7">
        <f>IF(Q15=5,1+COUNTIF(L$2:L14,"&lt;&gt;0"),0)*IF(MID(P15,1,2)*1&gt;22,1,0)</f>
        <v>0</v>
      </c>
      <c r="M15" s="21">
        <f t="shared" si="5"/>
        <v>13</v>
      </c>
      <c r="N15" s="22">
        <v>21020103</v>
      </c>
      <c r="O15" s="25" t="s">
        <v>432</v>
      </c>
      <c r="P15" s="24">
        <f t="shared" si="0"/>
        <v>21020103</v>
      </c>
      <c r="Q15" s="21">
        <f t="shared" si="13"/>
        <v>5</v>
      </c>
      <c r="R15" s="10" t="str">
        <f t="shared" si="6"/>
        <v/>
      </c>
      <c r="S15" s="19">
        <f t="shared" si="7"/>
        <v>2</v>
      </c>
      <c r="T15" s="19">
        <f t="shared" si="8"/>
        <v>1</v>
      </c>
      <c r="U15" s="19" t="str">
        <f t="shared" si="9"/>
        <v>02</v>
      </c>
      <c r="V15" s="19" t="str">
        <f t="shared" si="10"/>
        <v>01</v>
      </c>
      <c r="W15" s="19">
        <f t="shared" si="11"/>
        <v>8</v>
      </c>
    </row>
    <row r="16" spans="1:23" x14ac:dyDescent="0.25">
      <c r="A16">
        <f t="shared" si="12"/>
        <v>14</v>
      </c>
      <c r="B16">
        <f t="shared" si="1"/>
        <v>0</v>
      </c>
      <c r="C16">
        <f>B16*SUM(B$3:B16)</f>
        <v>0</v>
      </c>
      <c r="D16">
        <f t="shared" si="2"/>
        <v>0</v>
      </c>
      <c r="E16">
        <f>D16*SUM(D$3:D16)</f>
        <v>0</v>
      </c>
      <c r="F16">
        <f t="shared" si="3"/>
        <v>0</v>
      </c>
      <c r="G16">
        <f>F16*SUM(F$3:F16)</f>
        <v>0</v>
      </c>
      <c r="H16">
        <f t="shared" si="4"/>
        <v>0</v>
      </c>
      <c r="I16">
        <f>H16*SUM(H$3:H16)</f>
        <v>0</v>
      </c>
      <c r="J16">
        <f>IF(Q16=5,1+COUNTIF(J$2:J15,"&lt;&gt;0"),0)*IF(MID(P16,1,2)*1=21,1,0)</f>
        <v>8</v>
      </c>
      <c r="K16">
        <f>IF(Q16=5,1+COUNTIF(K$2:K15,"&lt;&gt;0"),0)*IF(MID(P16,1,2)*1=22,1,0)</f>
        <v>0</v>
      </c>
      <c r="L16" s="7">
        <f>IF(Q16=5,1+COUNTIF(L$2:L15,"&lt;&gt;0"),0)*IF(MID(P16,1,2)*1&gt;22,1,0)</f>
        <v>0</v>
      </c>
      <c r="M16" s="21">
        <f t="shared" si="5"/>
        <v>14</v>
      </c>
      <c r="N16" s="22">
        <v>21020104</v>
      </c>
      <c r="O16" s="25" t="s">
        <v>433</v>
      </c>
      <c r="P16" s="24">
        <f t="shared" si="0"/>
        <v>21020104</v>
      </c>
      <c r="Q16" s="21">
        <f t="shared" si="13"/>
        <v>5</v>
      </c>
      <c r="R16" s="10" t="str">
        <f t="shared" si="6"/>
        <v/>
      </c>
      <c r="S16" s="19">
        <f t="shared" si="7"/>
        <v>2</v>
      </c>
      <c r="T16" s="19">
        <f t="shared" si="8"/>
        <v>1</v>
      </c>
      <c r="U16" s="19" t="str">
        <f t="shared" si="9"/>
        <v>02</v>
      </c>
      <c r="V16" s="19" t="str">
        <f t="shared" si="10"/>
        <v>01</v>
      </c>
      <c r="W16" s="19">
        <f t="shared" si="11"/>
        <v>8</v>
      </c>
    </row>
    <row r="17" spans="1:23" x14ac:dyDescent="0.25">
      <c r="A17">
        <f t="shared" si="12"/>
        <v>15</v>
      </c>
      <c r="B17">
        <f t="shared" si="1"/>
        <v>0</v>
      </c>
      <c r="C17">
        <f>B17*SUM(B$3:B17)</f>
        <v>0</v>
      </c>
      <c r="D17">
        <f t="shared" si="2"/>
        <v>0</v>
      </c>
      <c r="E17">
        <f>D17*SUM(D$3:D17)</f>
        <v>0</v>
      </c>
      <c r="F17">
        <f t="shared" si="3"/>
        <v>0</v>
      </c>
      <c r="G17">
        <f>F17*SUM(F$3:F17)</f>
        <v>0</v>
      </c>
      <c r="H17">
        <f t="shared" si="4"/>
        <v>0</v>
      </c>
      <c r="I17">
        <f>H17*SUM(H$3:H17)</f>
        <v>0</v>
      </c>
      <c r="J17">
        <f>IF(Q17=5,1+COUNTIF(J$2:J16,"&lt;&gt;0"),0)*IF(MID(P17,1,2)*1=21,1,0)</f>
        <v>9</v>
      </c>
      <c r="K17">
        <f>IF(Q17=5,1+COUNTIF(K$2:K16,"&lt;&gt;0"),0)*IF(MID(P17,1,2)*1=22,1,0)</f>
        <v>0</v>
      </c>
      <c r="L17" s="7">
        <f>IF(Q17=5,1+COUNTIF(L$2:L16,"&lt;&gt;0"),0)*IF(MID(P17,1,2)*1&gt;22,1,0)</f>
        <v>0</v>
      </c>
      <c r="M17" s="21">
        <f t="shared" si="5"/>
        <v>15</v>
      </c>
      <c r="N17" s="22">
        <v>21020105</v>
      </c>
      <c r="O17" s="25" t="s">
        <v>434</v>
      </c>
      <c r="P17" s="24">
        <f t="shared" si="0"/>
        <v>21020105</v>
      </c>
      <c r="Q17" s="21">
        <f t="shared" si="13"/>
        <v>5</v>
      </c>
      <c r="R17" s="10" t="str">
        <f t="shared" si="6"/>
        <v/>
      </c>
      <c r="S17" s="19">
        <f t="shared" si="7"/>
        <v>2</v>
      </c>
      <c r="T17" s="19">
        <f t="shared" si="8"/>
        <v>1</v>
      </c>
      <c r="U17" s="19" t="str">
        <f t="shared" si="9"/>
        <v>02</v>
      </c>
      <c r="V17" s="19" t="str">
        <f t="shared" si="10"/>
        <v>01</v>
      </c>
      <c r="W17" s="19">
        <f t="shared" si="11"/>
        <v>8</v>
      </c>
    </row>
    <row r="18" spans="1:23" x14ac:dyDescent="0.25">
      <c r="A18">
        <f t="shared" si="12"/>
        <v>16</v>
      </c>
      <c r="B18">
        <f t="shared" si="1"/>
        <v>0</v>
      </c>
      <c r="C18">
        <f>B18*SUM(B$3:B18)</f>
        <v>0</v>
      </c>
      <c r="D18">
        <f t="shared" si="2"/>
        <v>0</v>
      </c>
      <c r="E18">
        <f>D18*SUM(D$3:D18)</f>
        <v>0</v>
      </c>
      <c r="F18">
        <f t="shared" si="3"/>
        <v>0</v>
      </c>
      <c r="G18">
        <f>F18*SUM(F$3:F18)</f>
        <v>0</v>
      </c>
      <c r="H18">
        <f t="shared" si="4"/>
        <v>0</v>
      </c>
      <c r="I18">
        <f>H18*SUM(H$3:H18)</f>
        <v>0</v>
      </c>
      <c r="J18">
        <f>IF(Q18=5,1+COUNTIF(J$2:J17,"&lt;&gt;0"),0)*IF(MID(P18,1,2)*1=21,1,0)</f>
        <v>10</v>
      </c>
      <c r="K18">
        <f>IF(Q18=5,1+COUNTIF(K$2:K17,"&lt;&gt;0"),0)*IF(MID(P18,1,2)*1=22,1,0)</f>
        <v>0</v>
      </c>
      <c r="L18" s="7">
        <f>IF(Q18=5,1+COUNTIF(L$2:L17,"&lt;&gt;0"),0)*IF(MID(P18,1,2)*1&gt;22,1,0)</f>
        <v>0</v>
      </c>
      <c r="M18" s="21">
        <f t="shared" si="5"/>
        <v>16</v>
      </c>
      <c r="N18" s="22">
        <v>21020106</v>
      </c>
      <c r="O18" s="25" t="s">
        <v>435</v>
      </c>
      <c r="P18" s="24">
        <f t="shared" si="0"/>
        <v>21020106</v>
      </c>
      <c r="Q18" s="21">
        <f t="shared" si="13"/>
        <v>5</v>
      </c>
      <c r="R18" s="10" t="str">
        <f t="shared" si="6"/>
        <v/>
      </c>
      <c r="S18" s="19">
        <f t="shared" si="7"/>
        <v>2</v>
      </c>
      <c r="T18" s="19">
        <f t="shared" si="8"/>
        <v>1</v>
      </c>
      <c r="U18" s="19" t="str">
        <f t="shared" si="9"/>
        <v>02</v>
      </c>
      <c r="V18" s="19" t="str">
        <f t="shared" si="10"/>
        <v>01</v>
      </c>
      <c r="W18" s="19">
        <f t="shared" si="11"/>
        <v>8</v>
      </c>
    </row>
    <row r="19" spans="1:23" x14ac:dyDescent="0.25">
      <c r="A19">
        <f t="shared" si="12"/>
        <v>17</v>
      </c>
      <c r="B19">
        <f t="shared" si="1"/>
        <v>0</v>
      </c>
      <c r="C19">
        <f>B19*SUM(B$3:B19)</f>
        <v>0</v>
      </c>
      <c r="D19">
        <f t="shared" si="2"/>
        <v>0</v>
      </c>
      <c r="E19">
        <f>D19*SUM(D$3:D19)</f>
        <v>0</v>
      </c>
      <c r="F19">
        <f t="shared" si="3"/>
        <v>0</v>
      </c>
      <c r="G19">
        <f>F19*SUM(F$3:F19)</f>
        <v>0</v>
      </c>
      <c r="H19">
        <f t="shared" si="4"/>
        <v>0</v>
      </c>
      <c r="I19">
        <f>H19*SUM(H$3:H19)</f>
        <v>0</v>
      </c>
      <c r="J19">
        <f>IF(Q19=5,1+COUNTIF(J$2:J18,"&lt;&gt;0"),0)*IF(MID(P19,1,2)*1=21,1,0)</f>
        <v>11</v>
      </c>
      <c r="K19">
        <f>IF(Q19=5,1+COUNTIF(K$2:K18,"&lt;&gt;0"),0)*IF(MID(P19,1,2)*1=22,1,0)</f>
        <v>0</v>
      </c>
      <c r="L19" s="7">
        <f>IF(Q19=5,1+COUNTIF(L$2:L18,"&lt;&gt;0"),0)*IF(MID(P19,1,2)*1&gt;22,1,0)</f>
        <v>0</v>
      </c>
      <c r="M19" s="21">
        <f t="shared" si="5"/>
        <v>17</v>
      </c>
      <c r="N19" s="22">
        <v>21020107</v>
      </c>
      <c r="O19" s="25" t="s">
        <v>436</v>
      </c>
      <c r="P19" s="24">
        <f t="shared" si="0"/>
        <v>21020107</v>
      </c>
      <c r="Q19" s="21">
        <f t="shared" si="13"/>
        <v>5</v>
      </c>
      <c r="R19" s="10" t="str">
        <f t="shared" si="6"/>
        <v/>
      </c>
      <c r="S19" s="19">
        <f t="shared" si="7"/>
        <v>2</v>
      </c>
      <c r="T19" s="19">
        <f t="shared" si="8"/>
        <v>1</v>
      </c>
      <c r="U19" s="19" t="str">
        <f t="shared" si="9"/>
        <v>02</v>
      </c>
      <c r="V19" s="19" t="str">
        <f t="shared" si="10"/>
        <v>01</v>
      </c>
      <c r="W19" s="19">
        <f t="shared" si="11"/>
        <v>8</v>
      </c>
    </row>
    <row r="20" spans="1:23" x14ac:dyDescent="0.25">
      <c r="A20">
        <f t="shared" si="12"/>
        <v>18</v>
      </c>
      <c r="B20">
        <f t="shared" si="1"/>
        <v>0</v>
      </c>
      <c r="C20">
        <f>B20*SUM(B$3:B20)</f>
        <v>0</v>
      </c>
      <c r="D20">
        <f t="shared" si="2"/>
        <v>0</v>
      </c>
      <c r="E20">
        <f>D20*SUM(D$3:D20)</f>
        <v>0</v>
      </c>
      <c r="F20">
        <f t="shared" si="3"/>
        <v>0</v>
      </c>
      <c r="G20">
        <f>F20*SUM(F$3:F20)</f>
        <v>0</v>
      </c>
      <c r="H20">
        <f t="shared" si="4"/>
        <v>0</v>
      </c>
      <c r="I20">
        <f>H20*SUM(H$3:H20)</f>
        <v>0</v>
      </c>
      <c r="J20">
        <f>IF(Q20=5,1+COUNTIF(J$2:J19,"&lt;&gt;0"),0)*IF(MID(P20,1,2)*1=21,1,0)</f>
        <v>12</v>
      </c>
      <c r="K20">
        <f>IF(Q20=5,1+COUNTIF(K$2:K19,"&lt;&gt;0"),0)*IF(MID(P20,1,2)*1=22,1,0)</f>
        <v>0</v>
      </c>
      <c r="L20" s="7">
        <f>IF(Q20=5,1+COUNTIF(L$2:L19,"&lt;&gt;0"),0)*IF(MID(P20,1,2)*1&gt;22,1,0)</f>
        <v>0</v>
      </c>
      <c r="M20" s="21">
        <f t="shared" si="5"/>
        <v>18</v>
      </c>
      <c r="N20" s="22">
        <v>21020108</v>
      </c>
      <c r="O20" s="25" t="s">
        <v>437</v>
      </c>
      <c r="P20" s="24">
        <f t="shared" si="0"/>
        <v>21020108</v>
      </c>
      <c r="Q20" s="21">
        <f t="shared" si="13"/>
        <v>5</v>
      </c>
      <c r="R20" s="10" t="str">
        <f t="shared" si="6"/>
        <v/>
      </c>
      <c r="S20" s="19">
        <f t="shared" si="7"/>
        <v>2</v>
      </c>
      <c r="T20" s="19">
        <f t="shared" si="8"/>
        <v>1</v>
      </c>
      <c r="U20" s="19" t="str">
        <f t="shared" si="9"/>
        <v>02</v>
      </c>
      <c r="V20" s="19" t="str">
        <f t="shared" si="10"/>
        <v>01</v>
      </c>
      <c r="W20" s="19">
        <f t="shared" si="11"/>
        <v>8</v>
      </c>
    </row>
    <row r="21" spans="1:23" x14ac:dyDescent="0.25">
      <c r="A21">
        <f t="shared" si="12"/>
        <v>19</v>
      </c>
      <c r="B21">
        <f t="shared" si="1"/>
        <v>0</v>
      </c>
      <c r="C21">
        <f>B21*SUM(B$3:B21)</f>
        <v>0</v>
      </c>
      <c r="D21">
        <f t="shared" si="2"/>
        <v>0</v>
      </c>
      <c r="E21">
        <f>D21*SUM(D$3:D21)</f>
        <v>0</v>
      </c>
      <c r="F21">
        <f t="shared" si="3"/>
        <v>0</v>
      </c>
      <c r="G21">
        <f>F21*SUM(F$3:F21)</f>
        <v>0</v>
      </c>
      <c r="H21">
        <f t="shared" si="4"/>
        <v>0</v>
      </c>
      <c r="I21">
        <f>H21*SUM(H$3:H21)</f>
        <v>0</v>
      </c>
      <c r="J21">
        <f>IF(Q21=5,1+COUNTIF(J$2:J20,"&lt;&gt;0"),0)*IF(MID(P21,1,2)*1=21,1,0)</f>
        <v>13</v>
      </c>
      <c r="K21">
        <f>IF(Q21=5,1+COUNTIF(K$2:K20,"&lt;&gt;0"),0)*IF(MID(P21,1,2)*1=22,1,0)</f>
        <v>0</v>
      </c>
      <c r="L21" s="7">
        <f>IF(Q21=5,1+COUNTIF(L$2:L20,"&lt;&gt;0"),0)*IF(MID(P21,1,2)*1&gt;22,1,0)</f>
        <v>0</v>
      </c>
      <c r="M21" s="21">
        <f t="shared" si="5"/>
        <v>19</v>
      </c>
      <c r="N21" s="22">
        <v>21020109</v>
      </c>
      <c r="O21" s="25" t="s">
        <v>438</v>
      </c>
      <c r="P21" s="24">
        <f t="shared" si="0"/>
        <v>21020109</v>
      </c>
      <c r="Q21" s="21">
        <f t="shared" si="13"/>
        <v>5</v>
      </c>
      <c r="R21" s="10" t="str">
        <f t="shared" si="6"/>
        <v/>
      </c>
      <c r="S21" s="19">
        <f t="shared" si="7"/>
        <v>2</v>
      </c>
      <c r="T21" s="19">
        <f t="shared" si="8"/>
        <v>1</v>
      </c>
      <c r="U21" s="19" t="str">
        <f t="shared" si="9"/>
        <v>02</v>
      </c>
      <c r="V21" s="19" t="str">
        <f t="shared" si="10"/>
        <v>01</v>
      </c>
      <c r="W21" s="19">
        <f t="shared" si="11"/>
        <v>8</v>
      </c>
    </row>
    <row r="22" spans="1:23" x14ac:dyDescent="0.25">
      <c r="A22">
        <f t="shared" si="12"/>
        <v>20</v>
      </c>
      <c r="B22">
        <f t="shared" si="1"/>
        <v>0</v>
      </c>
      <c r="C22">
        <f>B22*SUM(B$3:B22)</f>
        <v>0</v>
      </c>
      <c r="D22">
        <f t="shared" si="2"/>
        <v>0</v>
      </c>
      <c r="E22">
        <f>D22*SUM(D$3:D22)</f>
        <v>0</v>
      </c>
      <c r="F22">
        <f t="shared" si="3"/>
        <v>0</v>
      </c>
      <c r="G22">
        <f>F22*SUM(F$3:F22)</f>
        <v>0</v>
      </c>
      <c r="H22">
        <f t="shared" si="4"/>
        <v>1</v>
      </c>
      <c r="I22">
        <f>H22*SUM(H$3:H22)</f>
        <v>3</v>
      </c>
      <c r="J22">
        <f>IF(Q22=5,1+COUNTIF(J$2:J21,"&lt;&gt;0"),0)*IF(MID(P22,1,2)*1=21,1,0)</f>
        <v>0</v>
      </c>
      <c r="K22">
        <f>IF(Q22=5,1+COUNTIF(K$2:K21,"&lt;&gt;0"),0)*IF(MID(P22,1,2)*1=22,1,0)</f>
        <v>0</v>
      </c>
      <c r="L22" s="7">
        <f>IF(Q22=5,1+COUNTIF(L$2:L21,"&lt;&gt;0"),0)*IF(MID(P22,1,2)*1&gt;22,1,0)</f>
        <v>0</v>
      </c>
      <c r="M22" s="21">
        <f t="shared" si="5"/>
        <v>20</v>
      </c>
      <c r="N22" s="26">
        <v>210202</v>
      </c>
      <c r="O22" s="25" t="s">
        <v>439</v>
      </c>
      <c r="P22" s="24">
        <f t="shared" si="0"/>
        <v>21020200</v>
      </c>
      <c r="Q22" s="21">
        <f t="shared" si="13"/>
        <v>4</v>
      </c>
      <c r="R22" s="10" t="str">
        <f t="shared" si="6"/>
        <v/>
      </c>
      <c r="S22" s="19">
        <f t="shared" si="7"/>
        <v>2</v>
      </c>
      <c r="T22" s="19">
        <f t="shared" si="8"/>
        <v>1</v>
      </c>
      <c r="U22" s="19" t="str">
        <f t="shared" si="9"/>
        <v>02</v>
      </c>
      <c r="V22" s="19" t="str">
        <f t="shared" si="10"/>
        <v>02</v>
      </c>
      <c r="W22" s="19">
        <f t="shared" si="11"/>
        <v>6</v>
      </c>
    </row>
    <row r="23" spans="1:23" x14ac:dyDescent="0.25">
      <c r="A23">
        <f t="shared" si="12"/>
        <v>21</v>
      </c>
      <c r="B23">
        <f t="shared" si="1"/>
        <v>0</v>
      </c>
      <c r="C23">
        <f>B23*SUM(B$3:B23)</f>
        <v>0</v>
      </c>
      <c r="D23">
        <f t="shared" si="2"/>
        <v>0</v>
      </c>
      <c r="E23">
        <f>D23*SUM(D$3:D23)</f>
        <v>0</v>
      </c>
      <c r="F23">
        <f t="shared" si="3"/>
        <v>0</v>
      </c>
      <c r="G23">
        <f>F23*SUM(F$3:F23)</f>
        <v>0</v>
      </c>
      <c r="H23">
        <f t="shared" si="4"/>
        <v>0</v>
      </c>
      <c r="I23">
        <f>H23*SUM(H$3:H23)</f>
        <v>0</v>
      </c>
      <c r="J23">
        <f>IF(Q23=5,1+COUNTIF(J$2:J22,"&lt;&gt;0"),0)*IF(MID(P23,1,2)*1=21,1,0)</f>
        <v>14</v>
      </c>
      <c r="K23">
        <f>IF(Q23=5,1+COUNTIF(K$2:K22,"&lt;&gt;0"),0)*IF(MID(P23,1,2)*1=22,1,0)</f>
        <v>0</v>
      </c>
      <c r="L23" s="7">
        <f>IF(Q23=5,1+COUNTIF(L$2:L22,"&lt;&gt;0"),0)*IF(MID(P23,1,2)*1&gt;22,1,0)</f>
        <v>0</v>
      </c>
      <c r="M23" s="21">
        <f t="shared" si="5"/>
        <v>21</v>
      </c>
      <c r="N23" s="26">
        <v>21020201</v>
      </c>
      <c r="O23" s="25" t="s">
        <v>440</v>
      </c>
      <c r="P23" s="24">
        <f t="shared" si="0"/>
        <v>21020201</v>
      </c>
      <c r="Q23" s="21">
        <f t="shared" si="13"/>
        <v>5</v>
      </c>
      <c r="R23" s="10" t="str">
        <f t="shared" si="6"/>
        <v/>
      </c>
      <c r="S23" s="19">
        <f t="shared" si="7"/>
        <v>2</v>
      </c>
      <c r="T23" s="19">
        <f t="shared" si="8"/>
        <v>1</v>
      </c>
      <c r="U23" s="19" t="str">
        <f t="shared" si="9"/>
        <v>02</v>
      </c>
      <c r="V23" s="19" t="str">
        <f t="shared" si="10"/>
        <v>02</v>
      </c>
      <c r="W23" s="19">
        <f t="shared" si="11"/>
        <v>8</v>
      </c>
    </row>
    <row r="24" spans="1:23" x14ac:dyDescent="0.25">
      <c r="A24">
        <f t="shared" si="12"/>
        <v>22</v>
      </c>
      <c r="B24">
        <f t="shared" si="1"/>
        <v>0</v>
      </c>
      <c r="C24">
        <f>B24*SUM(B$3:B24)</f>
        <v>0</v>
      </c>
      <c r="D24">
        <f t="shared" si="2"/>
        <v>0</v>
      </c>
      <c r="E24">
        <f>D24*SUM(D$3:D24)</f>
        <v>0</v>
      </c>
      <c r="F24">
        <f t="shared" si="3"/>
        <v>0</v>
      </c>
      <c r="G24">
        <f>F24*SUM(F$3:F24)</f>
        <v>0</v>
      </c>
      <c r="H24">
        <f t="shared" si="4"/>
        <v>0</v>
      </c>
      <c r="I24">
        <f>H24*SUM(H$3:H24)</f>
        <v>0</v>
      </c>
      <c r="J24">
        <f>IF(Q24=5,1+COUNTIF(J$2:J23,"&lt;&gt;0"),0)*IF(MID(P24,1,2)*1=21,1,0)</f>
        <v>15</v>
      </c>
      <c r="K24">
        <f>IF(Q24=5,1+COUNTIF(K$2:K23,"&lt;&gt;0"),0)*IF(MID(P24,1,2)*1=22,1,0)</f>
        <v>0</v>
      </c>
      <c r="L24" s="7">
        <f>IF(Q24=5,1+COUNTIF(L$2:L23,"&lt;&gt;0"),0)*IF(MID(P24,1,2)*1&gt;22,1,0)</f>
        <v>0</v>
      </c>
      <c r="M24" s="21">
        <f t="shared" si="5"/>
        <v>22</v>
      </c>
      <c r="N24" s="22">
        <v>21020202</v>
      </c>
      <c r="O24" s="25" t="s">
        <v>441</v>
      </c>
      <c r="P24" s="24">
        <f t="shared" si="0"/>
        <v>21020202</v>
      </c>
      <c r="Q24" s="21">
        <f t="shared" si="13"/>
        <v>5</v>
      </c>
      <c r="R24" s="10" t="str">
        <f t="shared" si="6"/>
        <v/>
      </c>
      <c r="S24" s="19">
        <f t="shared" si="7"/>
        <v>2</v>
      </c>
      <c r="T24" s="19">
        <f t="shared" si="8"/>
        <v>1</v>
      </c>
      <c r="U24" s="19" t="str">
        <f t="shared" si="9"/>
        <v>02</v>
      </c>
      <c r="V24" s="19" t="str">
        <f t="shared" si="10"/>
        <v>02</v>
      </c>
      <c r="W24" s="19">
        <f t="shared" si="11"/>
        <v>8</v>
      </c>
    </row>
    <row r="25" spans="1:23" x14ac:dyDescent="0.25">
      <c r="A25">
        <f t="shared" si="12"/>
        <v>23</v>
      </c>
      <c r="B25">
        <f t="shared" si="1"/>
        <v>0</v>
      </c>
      <c r="C25">
        <f>B25*SUM(B$3:B25)</f>
        <v>0</v>
      </c>
      <c r="D25">
        <f t="shared" si="2"/>
        <v>0</v>
      </c>
      <c r="E25">
        <f>D25*SUM(D$3:D25)</f>
        <v>0</v>
      </c>
      <c r="F25">
        <f t="shared" si="3"/>
        <v>0</v>
      </c>
      <c r="G25">
        <f>F25*SUM(F$3:F25)</f>
        <v>0</v>
      </c>
      <c r="H25">
        <f t="shared" si="4"/>
        <v>0</v>
      </c>
      <c r="I25">
        <f>H25*SUM(H$3:H25)</f>
        <v>0</v>
      </c>
      <c r="J25">
        <f>IF(Q25=5,1+COUNTIF(J$2:J24,"&lt;&gt;0"),0)*IF(MID(P25,1,2)*1=21,1,0)</f>
        <v>16</v>
      </c>
      <c r="K25">
        <f>IF(Q25=5,1+COUNTIF(K$2:K24,"&lt;&gt;0"),0)*IF(MID(P25,1,2)*1=22,1,0)</f>
        <v>0</v>
      </c>
      <c r="L25" s="7">
        <f>IF(Q25=5,1+COUNTIF(L$2:L24,"&lt;&gt;0"),0)*IF(MID(P25,1,2)*1&gt;22,1,0)</f>
        <v>0</v>
      </c>
      <c r="M25" s="21">
        <f t="shared" si="5"/>
        <v>23</v>
      </c>
      <c r="N25" s="22">
        <v>21020203</v>
      </c>
      <c r="O25" s="25" t="s">
        <v>442</v>
      </c>
      <c r="P25" s="24">
        <f t="shared" si="0"/>
        <v>21020203</v>
      </c>
      <c r="Q25" s="21">
        <f t="shared" si="13"/>
        <v>5</v>
      </c>
      <c r="R25" s="10" t="str">
        <f t="shared" si="6"/>
        <v/>
      </c>
      <c r="S25" s="19">
        <f t="shared" si="7"/>
        <v>2</v>
      </c>
      <c r="T25" s="19">
        <f t="shared" si="8"/>
        <v>1</v>
      </c>
      <c r="U25" s="19" t="str">
        <f t="shared" si="9"/>
        <v>02</v>
      </c>
      <c r="V25" s="19" t="str">
        <f t="shared" si="10"/>
        <v>02</v>
      </c>
      <c r="W25" s="19">
        <f t="shared" si="11"/>
        <v>8</v>
      </c>
    </row>
    <row r="26" spans="1:23" x14ac:dyDescent="0.25">
      <c r="A26">
        <f t="shared" si="12"/>
        <v>24</v>
      </c>
      <c r="B26">
        <f t="shared" si="1"/>
        <v>0</v>
      </c>
      <c r="C26">
        <f>B26*SUM(B$3:B26)</f>
        <v>0</v>
      </c>
      <c r="D26">
        <f t="shared" si="2"/>
        <v>0</v>
      </c>
      <c r="E26">
        <f>D26*SUM(D$3:D26)</f>
        <v>0</v>
      </c>
      <c r="F26">
        <f t="shared" si="3"/>
        <v>0</v>
      </c>
      <c r="G26">
        <f>F26*SUM(F$3:F26)</f>
        <v>0</v>
      </c>
      <c r="H26">
        <f t="shared" si="4"/>
        <v>0</v>
      </c>
      <c r="I26">
        <f>H26*SUM(H$3:H26)</f>
        <v>0</v>
      </c>
      <c r="J26">
        <f>IF(Q26=5,1+COUNTIF(J$2:J25,"&lt;&gt;0"),0)*IF(MID(P26,1,2)*1=21,1,0)</f>
        <v>17</v>
      </c>
      <c r="K26">
        <f>IF(Q26=5,1+COUNTIF(K$2:K25,"&lt;&gt;0"),0)*IF(MID(P26,1,2)*1=22,1,0)</f>
        <v>0</v>
      </c>
      <c r="L26" s="7">
        <f>IF(Q26=5,1+COUNTIF(L$2:L25,"&lt;&gt;0"),0)*IF(MID(P26,1,2)*1&gt;22,1,0)</f>
        <v>0</v>
      </c>
      <c r="M26" s="21">
        <f t="shared" si="5"/>
        <v>24</v>
      </c>
      <c r="N26" s="22">
        <v>21020204</v>
      </c>
      <c r="O26" s="25" t="s">
        <v>443</v>
      </c>
      <c r="P26" s="24">
        <f t="shared" si="0"/>
        <v>21020204</v>
      </c>
      <c r="Q26" s="21">
        <f t="shared" si="13"/>
        <v>5</v>
      </c>
      <c r="R26" s="10" t="str">
        <f t="shared" si="6"/>
        <v/>
      </c>
      <c r="S26" s="19">
        <f t="shared" si="7"/>
        <v>2</v>
      </c>
      <c r="T26" s="19">
        <f t="shared" si="8"/>
        <v>1</v>
      </c>
      <c r="U26" s="19" t="str">
        <f t="shared" si="9"/>
        <v>02</v>
      </c>
      <c r="V26" s="19" t="str">
        <f t="shared" si="10"/>
        <v>02</v>
      </c>
      <c r="W26" s="19">
        <f t="shared" si="11"/>
        <v>8</v>
      </c>
    </row>
    <row r="27" spans="1:23" x14ac:dyDescent="0.25">
      <c r="A27">
        <f t="shared" si="12"/>
        <v>25</v>
      </c>
      <c r="B27">
        <f t="shared" si="1"/>
        <v>0</v>
      </c>
      <c r="C27">
        <f>B27*SUM(B$3:B27)</f>
        <v>0</v>
      </c>
      <c r="D27">
        <f t="shared" si="2"/>
        <v>0</v>
      </c>
      <c r="E27">
        <f>D27*SUM(D$3:D27)</f>
        <v>0</v>
      </c>
      <c r="F27">
        <f t="shared" si="3"/>
        <v>0</v>
      </c>
      <c r="G27">
        <f>F27*SUM(F$3:F27)</f>
        <v>0</v>
      </c>
      <c r="H27">
        <f t="shared" si="4"/>
        <v>0</v>
      </c>
      <c r="I27">
        <f>H27*SUM(H$3:H27)</f>
        <v>0</v>
      </c>
      <c r="J27">
        <f>IF(Q27=5,1+COUNTIF(J$2:J26,"&lt;&gt;0"),0)*IF(MID(P27,1,2)*1=21,1,0)</f>
        <v>18</v>
      </c>
      <c r="K27">
        <f>IF(Q27=5,1+COUNTIF(K$2:K26,"&lt;&gt;0"),0)*IF(MID(P27,1,2)*1=22,1,0)</f>
        <v>0</v>
      </c>
      <c r="L27" s="7">
        <f>IF(Q27=5,1+COUNTIF(L$2:L26,"&lt;&gt;0"),0)*IF(MID(P27,1,2)*1&gt;22,1,0)</f>
        <v>0</v>
      </c>
      <c r="M27" s="21">
        <f t="shared" si="5"/>
        <v>25</v>
      </c>
      <c r="N27" s="22">
        <v>21020205</v>
      </c>
      <c r="O27" s="25" t="s">
        <v>444</v>
      </c>
      <c r="P27" s="24">
        <f t="shared" si="0"/>
        <v>21020205</v>
      </c>
      <c r="Q27" s="21">
        <f t="shared" si="13"/>
        <v>5</v>
      </c>
      <c r="R27" s="10" t="str">
        <f t="shared" si="6"/>
        <v/>
      </c>
      <c r="S27" s="19">
        <f t="shared" si="7"/>
        <v>2</v>
      </c>
      <c r="T27" s="19">
        <f t="shared" si="8"/>
        <v>1</v>
      </c>
      <c r="U27" s="19" t="str">
        <f t="shared" si="9"/>
        <v>02</v>
      </c>
      <c r="V27" s="19" t="str">
        <f t="shared" si="10"/>
        <v>02</v>
      </c>
      <c r="W27" s="19">
        <f t="shared" si="11"/>
        <v>8</v>
      </c>
    </row>
    <row r="28" spans="1:23" x14ac:dyDescent="0.25">
      <c r="A28">
        <f t="shared" si="12"/>
        <v>26</v>
      </c>
      <c r="B28">
        <f t="shared" si="1"/>
        <v>0</v>
      </c>
      <c r="C28">
        <f>B28*SUM(B$3:B28)</f>
        <v>0</v>
      </c>
      <c r="D28">
        <f t="shared" si="2"/>
        <v>0</v>
      </c>
      <c r="E28">
        <f>D28*SUM(D$3:D28)</f>
        <v>0</v>
      </c>
      <c r="F28">
        <f t="shared" si="3"/>
        <v>0</v>
      </c>
      <c r="G28">
        <f>F28*SUM(F$3:F28)</f>
        <v>0</v>
      </c>
      <c r="H28">
        <f t="shared" si="4"/>
        <v>0</v>
      </c>
      <c r="I28">
        <f>H28*SUM(H$3:H28)</f>
        <v>0</v>
      </c>
      <c r="J28">
        <f>IF(Q28=5,1+COUNTIF(J$2:J27,"&lt;&gt;0"),0)*IF(MID(P28,1,2)*1=21,1,0)</f>
        <v>19</v>
      </c>
      <c r="K28">
        <f>IF(Q28=5,1+COUNTIF(K$2:K27,"&lt;&gt;0"),0)*IF(MID(P28,1,2)*1=22,1,0)</f>
        <v>0</v>
      </c>
      <c r="L28" s="7">
        <f>IF(Q28=5,1+COUNTIF(L$2:L27,"&lt;&gt;0"),0)*IF(MID(P28,1,2)*1&gt;22,1,0)</f>
        <v>0</v>
      </c>
      <c r="M28" s="21">
        <f t="shared" si="5"/>
        <v>26</v>
      </c>
      <c r="N28" s="22">
        <v>21020206</v>
      </c>
      <c r="O28" s="25" t="s">
        <v>445</v>
      </c>
      <c r="P28" s="24">
        <f t="shared" si="0"/>
        <v>21020206</v>
      </c>
      <c r="Q28" s="21">
        <f t="shared" si="13"/>
        <v>5</v>
      </c>
      <c r="R28" s="10" t="str">
        <f t="shared" si="6"/>
        <v/>
      </c>
      <c r="S28" s="19">
        <f t="shared" si="7"/>
        <v>2</v>
      </c>
      <c r="T28" s="19">
        <f t="shared" si="8"/>
        <v>1</v>
      </c>
      <c r="U28" s="19" t="str">
        <f t="shared" si="9"/>
        <v>02</v>
      </c>
      <c r="V28" s="19" t="str">
        <f t="shared" si="10"/>
        <v>02</v>
      </c>
      <c r="W28" s="19">
        <f t="shared" si="11"/>
        <v>8</v>
      </c>
    </row>
    <row r="29" spans="1:23" x14ac:dyDescent="0.25">
      <c r="A29">
        <f t="shared" si="12"/>
        <v>27</v>
      </c>
      <c r="B29">
        <f t="shared" si="1"/>
        <v>0</v>
      </c>
      <c r="C29">
        <f>B29*SUM(B$3:B29)</f>
        <v>0</v>
      </c>
      <c r="D29">
        <f t="shared" si="2"/>
        <v>0</v>
      </c>
      <c r="E29">
        <f>D29*SUM(D$3:D29)</f>
        <v>0</v>
      </c>
      <c r="F29">
        <f t="shared" si="3"/>
        <v>1</v>
      </c>
      <c r="G29">
        <f>F29*SUM(F$3:F29)</f>
        <v>3</v>
      </c>
      <c r="H29">
        <f t="shared" si="4"/>
        <v>0</v>
      </c>
      <c r="I29">
        <f>H29*SUM(H$3:H29)</f>
        <v>0</v>
      </c>
      <c r="J29">
        <f>IF(Q29=5,1+COUNTIF(J$2:J28,"&lt;&gt;0"),0)*IF(MID(P29,1,2)*1=21,1,0)</f>
        <v>0</v>
      </c>
      <c r="K29">
        <f>IF(Q29=5,1+COUNTIF(K$2:K28,"&lt;&gt;0"),0)*IF(MID(P29,1,2)*1=22,1,0)</f>
        <v>0</v>
      </c>
      <c r="L29" s="7">
        <f>IF(Q29=5,1+COUNTIF(L$2:L28,"&lt;&gt;0"),0)*IF(MID(P29,1,2)*1&gt;22,1,0)</f>
        <v>0</v>
      </c>
      <c r="M29" s="21">
        <f t="shared" si="5"/>
        <v>27</v>
      </c>
      <c r="N29" s="22">
        <v>2103</v>
      </c>
      <c r="O29" s="27" t="s">
        <v>446</v>
      </c>
      <c r="P29" s="24">
        <f t="shared" si="0"/>
        <v>21030000</v>
      </c>
      <c r="Q29" s="21">
        <f t="shared" si="13"/>
        <v>3</v>
      </c>
      <c r="R29" s="10" t="str">
        <f t="shared" si="6"/>
        <v/>
      </c>
      <c r="S29" s="19">
        <f t="shared" si="7"/>
        <v>2</v>
      </c>
      <c r="T29" s="19">
        <f t="shared" si="8"/>
        <v>1</v>
      </c>
      <c r="U29" s="19" t="str">
        <f t="shared" si="9"/>
        <v>03</v>
      </c>
      <c r="V29" s="19" t="str">
        <f t="shared" si="10"/>
        <v>00</v>
      </c>
      <c r="W29" s="19">
        <f t="shared" si="11"/>
        <v>4</v>
      </c>
    </row>
    <row r="30" spans="1:23" x14ac:dyDescent="0.25">
      <c r="A30">
        <f t="shared" si="12"/>
        <v>28</v>
      </c>
      <c r="B30">
        <f t="shared" si="1"/>
        <v>0</v>
      </c>
      <c r="C30">
        <f>B30*SUM(B$3:B30)</f>
        <v>0</v>
      </c>
      <c r="D30">
        <f t="shared" si="2"/>
        <v>0</v>
      </c>
      <c r="E30">
        <f>D30*SUM(D$3:D30)</f>
        <v>0</v>
      </c>
      <c r="F30">
        <f t="shared" si="3"/>
        <v>0</v>
      </c>
      <c r="G30">
        <f>F30*SUM(F$3:F30)</f>
        <v>0</v>
      </c>
      <c r="H30">
        <f t="shared" si="4"/>
        <v>1</v>
      </c>
      <c r="I30">
        <f>H30*SUM(H$3:H30)</f>
        <v>4</v>
      </c>
      <c r="J30">
        <f>IF(Q30=5,1+COUNTIF(J$2:J29,"&lt;&gt;0"),0)*IF(MID(P30,1,2)*1=21,1,0)</f>
        <v>0</v>
      </c>
      <c r="K30">
        <f>IF(Q30=5,1+COUNTIF(K$2:K29,"&lt;&gt;0"),0)*IF(MID(P30,1,2)*1=22,1,0)</f>
        <v>0</v>
      </c>
      <c r="L30" s="7">
        <f>IF(Q30=5,1+COUNTIF(L$2:L29,"&lt;&gt;0"),0)*IF(MID(P30,1,2)*1&gt;22,1,0)</f>
        <v>0</v>
      </c>
      <c r="M30" s="21">
        <f t="shared" si="5"/>
        <v>28</v>
      </c>
      <c r="N30" s="22">
        <v>210301</v>
      </c>
      <c r="O30" s="25" t="s">
        <v>446</v>
      </c>
      <c r="P30" s="24">
        <f t="shared" si="0"/>
        <v>21030100</v>
      </c>
      <c r="Q30" s="21">
        <f t="shared" si="13"/>
        <v>4</v>
      </c>
      <c r="R30" s="10" t="str">
        <f t="shared" si="6"/>
        <v/>
      </c>
      <c r="S30" s="19">
        <f t="shared" si="7"/>
        <v>2</v>
      </c>
      <c r="T30" s="19">
        <f t="shared" si="8"/>
        <v>1</v>
      </c>
      <c r="U30" s="19" t="str">
        <f t="shared" si="9"/>
        <v>03</v>
      </c>
      <c r="V30" s="19" t="str">
        <f t="shared" si="10"/>
        <v>01</v>
      </c>
      <c r="W30" s="19">
        <f t="shared" si="11"/>
        <v>6</v>
      </c>
    </row>
    <row r="31" spans="1:23" x14ac:dyDescent="0.25">
      <c r="A31">
        <f t="shared" si="12"/>
        <v>29</v>
      </c>
      <c r="B31">
        <f t="shared" si="1"/>
        <v>0</v>
      </c>
      <c r="C31">
        <f>B31*SUM(B$3:B31)</f>
        <v>0</v>
      </c>
      <c r="D31">
        <f t="shared" si="2"/>
        <v>0</v>
      </c>
      <c r="E31">
        <f>D31*SUM(D$3:D31)</f>
        <v>0</v>
      </c>
      <c r="F31">
        <f t="shared" si="3"/>
        <v>0</v>
      </c>
      <c r="G31">
        <f>F31*SUM(F$3:F31)</f>
        <v>0</v>
      </c>
      <c r="H31">
        <f t="shared" si="4"/>
        <v>0</v>
      </c>
      <c r="I31">
        <f>H31*SUM(H$3:H31)</f>
        <v>0</v>
      </c>
      <c r="J31">
        <f>IF(Q31=5,1+COUNTIF(J$2:J30,"&lt;&gt;0"),0)*IF(MID(P31,1,2)*1=21,1,0)</f>
        <v>20</v>
      </c>
      <c r="K31">
        <f>IF(Q31=5,1+COUNTIF(K$2:K30,"&lt;&gt;0"),0)*IF(MID(P31,1,2)*1=22,1,0)</f>
        <v>0</v>
      </c>
      <c r="L31" s="7">
        <f>IF(Q31=5,1+COUNTIF(L$2:L30,"&lt;&gt;0"),0)*IF(MID(P31,1,2)*1&gt;22,1,0)</f>
        <v>0</v>
      </c>
      <c r="M31" s="21">
        <f t="shared" si="5"/>
        <v>29</v>
      </c>
      <c r="N31" s="22">
        <v>21030101</v>
      </c>
      <c r="O31" s="25" t="s">
        <v>447</v>
      </c>
      <c r="P31" s="24">
        <f t="shared" si="0"/>
        <v>21030101</v>
      </c>
      <c r="Q31" s="21">
        <f t="shared" si="13"/>
        <v>5</v>
      </c>
      <c r="R31" s="10" t="str">
        <f t="shared" si="6"/>
        <v/>
      </c>
      <c r="S31" s="19">
        <f t="shared" si="7"/>
        <v>2</v>
      </c>
      <c r="T31" s="19">
        <f t="shared" si="8"/>
        <v>1</v>
      </c>
      <c r="U31" s="19" t="str">
        <f t="shared" si="9"/>
        <v>03</v>
      </c>
      <c r="V31" s="19" t="str">
        <f t="shared" si="10"/>
        <v>01</v>
      </c>
      <c r="W31" s="19">
        <f t="shared" si="11"/>
        <v>8</v>
      </c>
    </row>
    <row r="32" spans="1:23" x14ac:dyDescent="0.25">
      <c r="A32">
        <f t="shared" si="12"/>
        <v>30</v>
      </c>
      <c r="B32">
        <f t="shared" si="1"/>
        <v>0</v>
      </c>
      <c r="C32">
        <f>B32*SUM(B$3:B32)</f>
        <v>0</v>
      </c>
      <c r="D32">
        <f t="shared" si="2"/>
        <v>0</v>
      </c>
      <c r="E32">
        <f>D32*SUM(D$3:D32)</f>
        <v>0</v>
      </c>
      <c r="F32">
        <f t="shared" si="3"/>
        <v>0</v>
      </c>
      <c r="G32">
        <f>F32*SUM(F$3:F32)</f>
        <v>0</v>
      </c>
      <c r="H32">
        <f t="shared" si="4"/>
        <v>0</v>
      </c>
      <c r="I32">
        <f>H32*SUM(H$3:H32)</f>
        <v>0</v>
      </c>
      <c r="J32">
        <f>IF(Q32=5,1+COUNTIF(J$2:J31,"&lt;&gt;0"),0)*IF(MID(P32,1,2)*1=21,1,0)</f>
        <v>21</v>
      </c>
      <c r="K32">
        <f>IF(Q32=5,1+COUNTIF(K$2:K31,"&lt;&gt;0"),0)*IF(MID(P32,1,2)*1=22,1,0)</f>
        <v>0</v>
      </c>
      <c r="L32" s="7">
        <f>IF(Q32=5,1+COUNTIF(L$2:L31,"&lt;&gt;0"),0)*IF(MID(P32,1,2)*1&gt;22,1,0)</f>
        <v>0</v>
      </c>
      <c r="M32" s="21">
        <f t="shared" si="5"/>
        <v>30</v>
      </c>
      <c r="N32" s="22">
        <v>21030102</v>
      </c>
      <c r="O32" s="25" t="s">
        <v>448</v>
      </c>
      <c r="P32" s="24">
        <f t="shared" si="0"/>
        <v>21030102</v>
      </c>
      <c r="Q32" s="21">
        <f t="shared" si="13"/>
        <v>5</v>
      </c>
      <c r="R32" s="10" t="str">
        <f t="shared" si="6"/>
        <v/>
      </c>
      <c r="S32" s="19">
        <f t="shared" si="7"/>
        <v>2</v>
      </c>
      <c r="T32" s="19">
        <f t="shared" si="8"/>
        <v>1</v>
      </c>
      <c r="U32" s="19" t="str">
        <f t="shared" si="9"/>
        <v>03</v>
      </c>
      <c r="V32" s="19" t="str">
        <f t="shared" si="10"/>
        <v>01</v>
      </c>
      <c r="W32" s="19">
        <f t="shared" si="11"/>
        <v>8</v>
      </c>
    </row>
    <row r="33" spans="1:23" x14ac:dyDescent="0.25">
      <c r="A33">
        <f t="shared" si="12"/>
        <v>31</v>
      </c>
      <c r="B33">
        <f t="shared" si="1"/>
        <v>0</v>
      </c>
      <c r="C33">
        <f>B33*SUM(B$3:B33)</f>
        <v>0</v>
      </c>
      <c r="D33">
        <f t="shared" si="2"/>
        <v>0</v>
      </c>
      <c r="E33">
        <f>D33*SUM(D$3:D33)</f>
        <v>0</v>
      </c>
      <c r="F33">
        <f t="shared" si="3"/>
        <v>0</v>
      </c>
      <c r="G33">
        <f>F33*SUM(F$3:F33)</f>
        <v>0</v>
      </c>
      <c r="H33">
        <f t="shared" si="4"/>
        <v>0</v>
      </c>
      <c r="I33">
        <f>H33*SUM(H$3:H33)</f>
        <v>0</v>
      </c>
      <c r="J33">
        <f>IF(Q33=5,1+COUNTIF(J$2:J32,"&lt;&gt;0"),0)*IF(MID(P33,1,2)*1=21,1,0)</f>
        <v>22</v>
      </c>
      <c r="K33">
        <f>IF(Q33=5,1+COUNTIF(K$2:K32,"&lt;&gt;0"),0)*IF(MID(P33,1,2)*1=22,1,0)</f>
        <v>0</v>
      </c>
      <c r="L33" s="7">
        <f>IF(Q33=5,1+COUNTIF(L$2:L32,"&lt;&gt;0"),0)*IF(MID(P33,1,2)*1&gt;22,1,0)</f>
        <v>0</v>
      </c>
      <c r="M33" s="21">
        <f t="shared" si="5"/>
        <v>31</v>
      </c>
      <c r="N33" s="22">
        <v>21030103</v>
      </c>
      <c r="O33" s="25" t="s">
        <v>449</v>
      </c>
      <c r="P33" s="24">
        <f t="shared" si="0"/>
        <v>21030103</v>
      </c>
      <c r="Q33" s="21">
        <f t="shared" si="13"/>
        <v>5</v>
      </c>
      <c r="R33" s="10" t="str">
        <f t="shared" si="6"/>
        <v/>
      </c>
      <c r="S33" s="19">
        <f t="shared" si="7"/>
        <v>2</v>
      </c>
      <c r="T33" s="19">
        <f t="shared" si="8"/>
        <v>1</v>
      </c>
      <c r="U33" s="19" t="str">
        <f t="shared" si="9"/>
        <v>03</v>
      </c>
      <c r="V33" s="19" t="str">
        <f t="shared" si="10"/>
        <v>01</v>
      </c>
      <c r="W33" s="19">
        <f t="shared" si="11"/>
        <v>8</v>
      </c>
    </row>
    <row r="34" spans="1:23" x14ac:dyDescent="0.25">
      <c r="A34">
        <f t="shared" si="12"/>
        <v>32</v>
      </c>
      <c r="B34">
        <f t="shared" si="1"/>
        <v>0</v>
      </c>
      <c r="C34">
        <f>B34*SUM(B$3:B34)</f>
        <v>0</v>
      </c>
      <c r="D34">
        <f t="shared" si="2"/>
        <v>0</v>
      </c>
      <c r="E34">
        <f>D34*SUM(D$3:D34)</f>
        <v>0</v>
      </c>
      <c r="F34">
        <f t="shared" si="3"/>
        <v>0</v>
      </c>
      <c r="G34">
        <f>F34*SUM(F$3:F34)</f>
        <v>0</v>
      </c>
      <c r="H34">
        <f t="shared" si="4"/>
        <v>0</v>
      </c>
      <c r="I34">
        <f>H34*SUM(H$3:H34)</f>
        <v>0</v>
      </c>
      <c r="J34">
        <f>IF(Q34=5,1+COUNTIF(J$2:J33,"&lt;&gt;0"),0)*IF(MID(P34,1,2)*1=21,1,0)</f>
        <v>23</v>
      </c>
      <c r="K34">
        <f>IF(Q34=5,1+COUNTIF(K$2:K33,"&lt;&gt;0"),0)*IF(MID(P34,1,2)*1=22,1,0)</f>
        <v>0</v>
      </c>
      <c r="L34" s="7">
        <f>IF(Q34=5,1+COUNTIF(L$2:L33,"&lt;&gt;0"),0)*IF(MID(P34,1,2)*1&gt;22,1,0)</f>
        <v>0</v>
      </c>
      <c r="M34" s="21">
        <f t="shared" si="5"/>
        <v>32</v>
      </c>
      <c r="N34" s="22">
        <v>21030104</v>
      </c>
      <c r="O34" s="25" t="s">
        <v>450</v>
      </c>
      <c r="P34" s="24">
        <f t="shared" si="0"/>
        <v>21030104</v>
      </c>
      <c r="Q34" s="21">
        <f t="shared" si="13"/>
        <v>5</v>
      </c>
      <c r="R34" s="10" t="str">
        <f t="shared" si="6"/>
        <v/>
      </c>
      <c r="S34" s="19">
        <f t="shared" si="7"/>
        <v>2</v>
      </c>
      <c r="T34" s="19">
        <f t="shared" si="8"/>
        <v>1</v>
      </c>
      <c r="U34" s="19" t="str">
        <f t="shared" si="9"/>
        <v>03</v>
      </c>
      <c r="V34" s="19" t="str">
        <f t="shared" si="10"/>
        <v>01</v>
      </c>
      <c r="W34" s="19">
        <f t="shared" si="11"/>
        <v>8</v>
      </c>
    </row>
    <row r="35" spans="1:23" x14ac:dyDescent="0.25">
      <c r="A35">
        <f t="shared" si="12"/>
        <v>33</v>
      </c>
      <c r="B35">
        <f t="shared" si="1"/>
        <v>0</v>
      </c>
      <c r="C35">
        <f>B35*SUM(B$3:B35)</f>
        <v>0</v>
      </c>
      <c r="D35">
        <f t="shared" si="2"/>
        <v>1</v>
      </c>
      <c r="E35">
        <f>D35*SUM(D$3:D35)</f>
        <v>2</v>
      </c>
      <c r="F35">
        <f t="shared" si="3"/>
        <v>0</v>
      </c>
      <c r="G35">
        <f>F35*SUM(F$3:F35)</f>
        <v>0</v>
      </c>
      <c r="H35">
        <f t="shared" si="4"/>
        <v>0</v>
      </c>
      <c r="I35">
        <f>H35*SUM(H$3:H35)</f>
        <v>0</v>
      </c>
      <c r="J35">
        <f>IF(Q35=5,1+COUNTIF(J$2:J34,"&lt;&gt;0"),0)*IF(MID(P35,1,2)*1=21,1,0)</f>
        <v>0</v>
      </c>
      <c r="K35">
        <f>IF(Q35=5,1+COUNTIF(K$2:K34,"&lt;&gt;0"),0)*IF(MID(P35,1,2)*1=22,1,0)</f>
        <v>0</v>
      </c>
      <c r="L35" s="7">
        <f>IF(Q35=5,1+COUNTIF(L$2:L34,"&lt;&gt;0"),0)*IF(MID(P35,1,2)*1&gt;22,1,0)</f>
        <v>0</v>
      </c>
      <c r="M35" s="21">
        <f t="shared" si="5"/>
        <v>33</v>
      </c>
      <c r="N35" s="22">
        <v>22</v>
      </c>
      <c r="O35" s="25" t="s">
        <v>451</v>
      </c>
      <c r="P35" s="24">
        <f t="shared" si="0"/>
        <v>22000000</v>
      </c>
      <c r="Q35" s="21">
        <f t="shared" si="13"/>
        <v>2</v>
      </c>
      <c r="R35" s="10" t="str">
        <f t="shared" si="6"/>
        <v/>
      </c>
      <c r="S35" s="19">
        <f t="shared" si="7"/>
        <v>2</v>
      </c>
      <c r="T35" s="19">
        <f t="shared" si="8"/>
        <v>2</v>
      </c>
      <c r="U35" s="19" t="str">
        <f t="shared" si="9"/>
        <v>00</v>
      </c>
      <c r="V35" s="19" t="str">
        <f t="shared" si="10"/>
        <v>00</v>
      </c>
      <c r="W35" s="19">
        <f t="shared" si="11"/>
        <v>2</v>
      </c>
    </row>
    <row r="36" spans="1:23" x14ac:dyDescent="0.25">
      <c r="A36">
        <f t="shared" si="12"/>
        <v>34</v>
      </c>
      <c r="B36">
        <f t="shared" si="1"/>
        <v>0</v>
      </c>
      <c r="C36">
        <f>B36*SUM(B$3:B36)</f>
        <v>0</v>
      </c>
      <c r="D36">
        <f t="shared" si="2"/>
        <v>0</v>
      </c>
      <c r="E36">
        <f>D36*SUM(D$3:D36)</f>
        <v>0</v>
      </c>
      <c r="F36">
        <f t="shared" si="3"/>
        <v>1</v>
      </c>
      <c r="G36">
        <f>F36*SUM(F$3:F36)</f>
        <v>4</v>
      </c>
      <c r="H36">
        <f t="shared" si="4"/>
        <v>0</v>
      </c>
      <c r="I36">
        <f>H36*SUM(H$3:H36)</f>
        <v>0</v>
      </c>
      <c r="J36">
        <f>IF(Q36=5,1+COUNTIF(J$2:J35,"&lt;&gt;0"),0)*IF(MID(P36,1,2)*1=21,1,0)</f>
        <v>0</v>
      </c>
      <c r="K36">
        <f>IF(Q36=5,1+COUNTIF(K$2:K35,"&lt;&gt;0"),0)*IF(MID(P36,1,2)*1=22,1,0)</f>
        <v>0</v>
      </c>
      <c r="L36" s="7">
        <f>IF(Q36=5,1+COUNTIF(L$2:L35,"&lt;&gt;0"),0)*IF(MID(P36,1,2)*1&gt;22,1,0)</f>
        <v>0</v>
      </c>
      <c r="M36" s="21">
        <f t="shared" si="5"/>
        <v>34</v>
      </c>
      <c r="N36" s="22">
        <v>2202</v>
      </c>
      <c r="O36" s="25" t="s">
        <v>452</v>
      </c>
      <c r="P36" s="24">
        <f t="shared" si="0"/>
        <v>22020000</v>
      </c>
      <c r="Q36" s="21">
        <f t="shared" si="13"/>
        <v>3</v>
      </c>
      <c r="R36" s="10" t="str">
        <f t="shared" si="6"/>
        <v/>
      </c>
      <c r="S36" s="19">
        <f t="shared" si="7"/>
        <v>2</v>
      </c>
      <c r="T36" s="19">
        <f t="shared" si="8"/>
        <v>2</v>
      </c>
      <c r="U36" s="19" t="str">
        <f t="shared" si="9"/>
        <v>02</v>
      </c>
      <c r="V36" s="19" t="str">
        <f t="shared" si="10"/>
        <v>00</v>
      </c>
      <c r="W36" s="19">
        <f t="shared" si="11"/>
        <v>4</v>
      </c>
    </row>
    <row r="37" spans="1:23" x14ac:dyDescent="0.25">
      <c r="A37">
        <f t="shared" si="12"/>
        <v>35</v>
      </c>
      <c r="B37">
        <f t="shared" si="1"/>
        <v>0</v>
      </c>
      <c r="C37">
        <f>B37*SUM(B$3:B37)</f>
        <v>0</v>
      </c>
      <c r="D37">
        <f t="shared" si="2"/>
        <v>0</v>
      </c>
      <c r="E37">
        <f>D37*SUM(D$3:D37)</f>
        <v>0</v>
      </c>
      <c r="F37">
        <f t="shared" si="3"/>
        <v>0</v>
      </c>
      <c r="G37">
        <f>F37*SUM(F$3:F37)</f>
        <v>0</v>
      </c>
      <c r="H37">
        <f t="shared" si="4"/>
        <v>1</v>
      </c>
      <c r="I37">
        <f>H37*SUM(H$3:H37)</f>
        <v>5</v>
      </c>
      <c r="J37">
        <f>IF(Q37=5,1+COUNTIF(J$2:J36,"&lt;&gt;0"),0)*IF(MID(P37,1,2)*1=21,1,0)</f>
        <v>0</v>
      </c>
      <c r="K37">
        <f>IF(Q37=5,1+COUNTIF(K$2:K36,"&lt;&gt;0"),0)*IF(MID(P37,1,2)*1=22,1,0)</f>
        <v>0</v>
      </c>
      <c r="L37" s="7">
        <f>IF(Q37=5,1+COUNTIF(L$2:L36,"&lt;&gt;0"),0)*IF(MID(P37,1,2)*1&gt;22,1,0)</f>
        <v>0</v>
      </c>
      <c r="M37" s="21">
        <f t="shared" si="5"/>
        <v>35</v>
      </c>
      <c r="N37" s="22">
        <v>220201</v>
      </c>
      <c r="O37" s="25" t="s">
        <v>453</v>
      </c>
      <c r="P37" s="24">
        <f t="shared" si="0"/>
        <v>22020100</v>
      </c>
      <c r="Q37" s="21">
        <f t="shared" si="13"/>
        <v>4</v>
      </c>
      <c r="R37" s="10" t="str">
        <f t="shared" si="6"/>
        <v/>
      </c>
      <c r="S37" s="19">
        <f t="shared" si="7"/>
        <v>2</v>
      </c>
      <c r="T37" s="19">
        <f t="shared" si="8"/>
        <v>2</v>
      </c>
      <c r="U37" s="19" t="str">
        <f t="shared" si="9"/>
        <v>02</v>
      </c>
      <c r="V37" s="19" t="str">
        <f t="shared" si="10"/>
        <v>01</v>
      </c>
      <c r="W37" s="19">
        <f t="shared" si="11"/>
        <v>6</v>
      </c>
    </row>
    <row r="38" spans="1:23" x14ac:dyDescent="0.25">
      <c r="A38">
        <f t="shared" si="12"/>
        <v>36</v>
      </c>
      <c r="B38">
        <f t="shared" si="1"/>
        <v>0</v>
      </c>
      <c r="C38">
        <f>B38*SUM(B$3:B38)</f>
        <v>0</v>
      </c>
      <c r="D38">
        <f t="shared" si="2"/>
        <v>0</v>
      </c>
      <c r="E38">
        <f>D38*SUM(D$3:D38)</f>
        <v>0</v>
      </c>
      <c r="F38">
        <f t="shared" si="3"/>
        <v>0</v>
      </c>
      <c r="G38">
        <f>F38*SUM(F$3:F38)</f>
        <v>0</v>
      </c>
      <c r="H38">
        <f t="shared" si="4"/>
        <v>0</v>
      </c>
      <c r="I38">
        <f>H38*SUM(H$3:H38)</f>
        <v>0</v>
      </c>
      <c r="J38">
        <f>IF(Q38=5,1+COUNTIF(J$2:J37,"&lt;&gt;0"),0)*IF(MID(P38,1,2)*1=21,1,0)</f>
        <v>0</v>
      </c>
      <c r="K38">
        <f>IF(Q38=5,1+COUNTIF(K$2:K37,"&lt;&gt;0"),0)*IF(MID(P38,1,2)*1=22,1,0)</f>
        <v>1</v>
      </c>
      <c r="L38" s="7">
        <f>IF(Q38=5,1+COUNTIF(L$2:L37,"&lt;&gt;0"),0)*IF(MID(P38,1,2)*1&gt;22,1,0)</f>
        <v>0</v>
      </c>
      <c r="M38" s="21">
        <f t="shared" si="5"/>
        <v>36</v>
      </c>
      <c r="N38" s="22">
        <v>22020101</v>
      </c>
      <c r="O38" s="25" t="s">
        <v>454</v>
      </c>
      <c r="P38" s="24">
        <f t="shared" si="0"/>
        <v>22020101</v>
      </c>
      <c r="Q38" s="21">
        <f t="shared" si="13"/>
        <v>5</v>
      </c>
      <c r="R38" s="10" t="str">
        <f t="shared" si="6"/>
        <v/>
      </c>
      <c r="S38" s="19">
        <f t="shared" si="7"/>
        <v>2</v>
      </c>
      <c r="T38" s="19">
        <f t="shared" si="8"/>
        <v>2</v>
      </c>
      <c r="U38" s="19" t="str">
        <f t="shared" si="9"/>
        <v>02</v>
      </c>
      <c r="V38" s="19" t="str">
        <f t="shared" si="10"/>
        <v>01</v>
      </c>
      <c r="W38" s="19">
        <f t="shared" si="11"/>
        <v>8</v>
      </c>
    </row>
    <row r="39" spans="1:23" x14ac:dyDescent="0.25">
      <c r="A39">
        <f t="shared" si="12"/>
        <v>37</v>
      </c>
      <c r="B39">
        <f t="shared" si="1"/>
        <v>0</v>
      </c>
      <c r="C39">
        <f>B39*SUM(B$3:B39)</f>
        <v>0</v>
      </c>
      <c r="D39">
        <f t="shared" si="2"/>
        <v>0</v>
      </c>
      <c r="E39">
        <f>D39*SUM(D$3:D39)</f>
        <v>0</v>
      </c>
      <c r="F39">
        <f t="shared" si="3"/>
        <v>0</v>
      </c>
      <c r="G39">
        <f>F39*SUM(F$3:F39)</f>
        <v>0</v>
      </c>
      <c r="H39">
        <f t="shared" si="4"/>
        <v>0</v>
      </c>
      <c r="I39">
        <f>H39*SUM(H$3:H39)</f>
        <v>0</v>
      </c>
      <c r="J39">
        <f>IF(Q39=5,1+COUNTIF(J$2:J38,"&lt;&gt;0"),0)*IF(MID(P39,1,2)*1=21,1,0)</f>
        <v>0</v>
      </c>
      <c r="K39">
        <f>IF(Q39=5,1+COUNTIF(K$2:K38,"&lt;&gt;0"),0)*IF(MID(P39,1,2)*1=22,1,0)</f>
        <v>2</v>
      </c>
      <c r="L39" s="7">
        <f>IF(Q39=5,1+COUNTIF(L$2:L38,"&lt;&gt;0"),0)*IF(MID(P39,1,2)*1&gt;22,1,0)</f>
        <v>0</v>
      </c>
      <c r="M39" s="21">
        <f t="shared" si="5"/>
        <v>37</v>
      </c>
      <c r="N39" s="22">
        <v>22020102</v>
      </c>
      <c r="O39" s="25" t="s">
        <v>455</v>
      </c>
      <c r="P39" s="24">
        <f t="shared" si="0"/>
        <v>22020102</v>
      </c>
      <c r="Q39" s="21">
        <f t="shared" si="13"/>
        <v>5</v>
      </c>
      <c r="R39" s="10" t="str">
        <f t="shared" si="6"/>
        <v/>
      </c>
      <c r="S39" s="19">
        <f t="shared" si="7"/>
        <v>2</v>
      </c>
      <c r="T39" s="19">
        <f t="shared" si="8"/>
        <v>2</v>
      </c>
      <c r="U39" s="19" t="str">
        <f t="shared" si="9"/>
        <v>02</v>
      </c>
      <c r="V39" s="19" t="str">
        <f t="shared" si="10"/>
        <v>01</v>
      </c>
      <c r="W39" s="19">
        <f t="shared" si="11"/>
        <v>8</v>
      </c>
    </row>
    <row r="40" spans="1:23" x14ac:dyDescent="0.25">
      <c r="A40">
        <f t="shared" si="12"/>
        <v>38</v>
      </c>
      <c r="B40">
        <f t="shared" si="1"/>
        <v>0</v>
      </c>
      <c r="C40">
        <f>B40*SUM(B$3:B40)</f>
        <v>0</v>
      </c>
      <c r="D40">
        <f t="shared" si="2"/>
        <v>0</v>
      </c>
      <c r="E40">
        <f>D40*SUM(D$3:D40)</f>
        <v>0</v>
      </c>
      <c r="F40">
        <f t="shared" si="3"/>
        <v>0</v>
      </c>
      <c r="G40">
        <f>F40*SUM(F$3:F40)</f>
        <v>0</v>
      </c>
      <c r="H40">
        <f t="shared" si="4"/>
        <v>0</v>
      </c>
      <c r="I40">
        <f>H40*SUM(H$3:H40)</f>
        <v>0</v>
      </c>
      <c r="J40">
        <f>IF(Q40=5,1+COUNTIF(J$2:J39,"&lt;&gt;0"),0)*IF(MID(P40,1,2)*1=21,1,0)</f>
        <v>0</v>
      </c>
      <c r="K40">
        <f>IF(Q40=5,1+COUNTIF(K$2:K39,"&lt;&gt;0"),0)*IF(MID(P40,1,2)*1=22,1,0)</f>
        <v>3</v>
      </c>
      <c r="L40" s="7">
        <f>IF(Q40=5,1+COUNTIF(L$2:L39,"&lt;&gt;0"),0)*IF(MID(P40,1,2)*1&gt;22,1,0)</f>
        <v>0</v>
      </c>
      <c r="M40" s="21">
        <f t="shared" si="5"/>
        <v>38</v>
      </c>
      <c r="N40" s="22">
        <v>22020103</v>
      </c>
      <c r="O40" s="25" t="s">
        <v>456</v>
      </c>
      <c r="P40" s="24">
        <f t="shared" si="0"/>
        <v>22020103</v>
      </c>
      <c r="Q40" s="21">
        <f t="shared" si="13"/>
        <v>5</v>
      </c>
      <c r="R40" s="10" t="str">
        <f t="shared" si="6"/>
        <v/>
      </c>
      <c r="S40" s="19">
        <f t="shared" si="7"/>
        <v>2</v>
      </c>
      <c r="T40" s="19">
        <f t="shared" si="8"/>
        <v>2</v>
      </c>
      <c r="U40" s="19" t="str">
        <f t="shared" si="9"/>
        <v>02</v>
      </c>
      <c r="V40" s="19" t="str">
        <f t="shared" si="10"/>
        <v>01</v>
      </c>
      <c r="W40" s="19">
        <f t="shared" si="11"/>
        <v>8</v>
      </c>
    </row>
    <row r="41" spans="1:23" x14ac:dyDescent="0.25">
      <c r="A41">
        <f t="shared" si="12"/>
        <v>39</v>
      </c>
      <c r="B41">
        <f t="shared" si="1"/>
        <v>0</v>
      </c>
      <c r="C41">
        <f>B41*SUM(B$3:B41)</f>
        <v>0</v>
      </c>
      <c r="D41">
        <f t="shared" si="2"/>
        <v>0</v>
      </c>
      <c r="E41">
        <f>D41*SUM(D$3:D41)</f>
        <v>0</v>
      </c>
      <c r="F41">
        <f t="shared" si="3"/>
        <v>0</v>
      </c>
      <c r="G41">
        <f>F41*SUM(F$3:F41)</f>
        <v>0</v>
      </c>
      <c r="H41">
        <f t="shared" si="4"/>
        <v>0</v>
      </c>
      <c r="I41">
        <f>H41*SUM(H$3:H41)</f>
        <v>0</v>
      </c>
      <c r="J41">
        <f>IF(Q41=5,1+COUNTIF(J$2:J40,"&lt;&gt;0"),0)*IF(MID(P41,1,2)*1=21,1,0)</f>
        <v>0</v>
      </c>
      <c r="K41">
        <f>IF(Q41=5,1+COUNTIF(K$2:K40,"&lt;&gt;0"),0)*IF(MID(P41,1,2)*1=22,1,0)</f>
        <v>4</v>
      </c>
      <c r="L41" s="7">
        <f>IF(Q41=5,1+COUNTIF(L$2:L40,"&lt;&gt;0"),0)*IF(MID(P41,1,2)*1&gt;22,1,0)</f>
        <v>0</v>
      </c>
      <c r="M41" s="21">
        <f t="shared" si="5"/>
        <v>39</v>
      </c>
      <c r="N41" s="22">
        <v>22020104</v>
      </c>
      <c r="O41" s="25" t="s">
        <v>457</v>
      </c>
      <c r="P41" s="24">
        <f t="shared" si="0"/>
        <v>22020104</v>
      </c>
      <c r="Q41" s="21">
        <f t="shared" si="13"/>
        <v>5</v>
      </c>
      <c r="R41" s="10" t="str">
        <f t="shared" si="6"/>
        <v/>
      </c>
      <c r="S41" s="19">
        <f t="shared" si="7"/>
        <v>2</v>
      </c>
      <c r="T41" s="19">
        <f t="shared" si="8"/>
        <v>2</v>
      </c>
      <c r="U41" s="19" t="str">
        <f t="shared" si="9"/>
        <v>02</v>
      </c>
      <c r="V41" s="19" t="str">
        <f t="shared" si="10"/>
        <v>01</v>
      </c>
      <c r="W41" s="19">
        <f t="shared" si="11"/>
        <v>8</v>
      </c>
    </row>
    <row r="42" spans="1:23" x14ac:dyDescent="0.25">
      <c r="A42">
        <f t="shared" si="12"/>
        <v>40</v>
      </c>
      <c r="B42">
        <f t="shared" si="1"/>
        <v>0</v>
      </c>
      <c r="C42">
        <f>B42*SUM(B$3:B42)</f>
        <v>0</v>
      </c>
      <c r="D42">
        <f t="shared" si="2"/>
        <v>0</v>
      </c>
      <c r="E42">
        <f>D42*SUM(D$3:D42)</f>
        <v>0</v>
      </c>
      <c r="F42">
        <f t="shared" si="3"/>
        <v>0</v>
      </c>
      <c r="G42">
        <f>F42*SUM(F$3:F42)</f>
        <v>0</v>
      </c>
      <c r="H42">
        <f t="shared" si="4"/>
        <v>1</v>
      </c>
      <c r="I42">
        <f>H42*SUM(H$3:H42)</f>
        <v>6</v>
      </c>
      <c r="J42">
        <f>IF(Q42=5,1+COUNTIF(J$2:J41,"&lt;&gt;0"),0)*IF(MID(P42,1,2)*1=21,1,0)</f>
        <v>0</v>
      </c>
      <c r="K42">
        <f>IF(Q42=5,1+COUNTIF(K$2:K41,"&lt;&gt;0"),0)*IF(MID(P42,1,2)*1=22,1,0)</f>
        <v>0</v>
      </c>
      <c r="L42" s="7">
        <f>IF(Q42=5,1+COUNTIF(L$2:L41,"&lt;&gt;0"),0)*IF(MID(P42,1,2)*1&gt;22,1,0)</f>
        <v>0</v>
      </c>
      <c r="M42" s="21">
        <f t="shared" si="5"/>
        <v>40</v>
      </c>
      <c r="N42" s="22">
        <v>220202</v>
      </c>
      <c r="O42" s="25" t="s">
        <v>458</v>
      </c>
      <c r="P42" s="24">
        <f t="shared" si="0"/>
        <v>22020200</v>
      </c>
      <c r="Q42" s="21">
        <f t="shared" si="13"/>
        <v>4</v>
      </c>
      <c r="R42" s="10" t="str">
        <f t="shared" si="6"/>
        <v/>
      </c>
      <c r="S42" s="19">
        <f t="shared" si="7"/>
        <v>2</v>
      </c>
      <c r="T42" s="19">
        <f t="shared" si="8"/>
        <v>2</v>
      </c>
      <c r="U42" s="19" t="str">
        <f t="shared" si="9"/>
        <v>02</v>
      </c>
      <c r="V42" s="19" t="str">
        <f t="shared" si="10"/>
        <v>02</v>
      </c>
      <c r="W42" s="19">
        <f t="shared" si="11"/>
        <v>6</v>
      </c>
    </row>
    <row r="43" spans="1:23" x14ac:dyDescent="0.25">
      <c r="A43">
        <f t="shared" si="12"/>
        <v>41</v>
      </c>
      <c r="B43">
        <f t="shared" si="1"/>
        <v>0</v>
      </c>
      <c r="C43">
        <f>B43*SUM(B$3:B43)</f>
        <v>0</v>
      </c>
      <c r="D43">
        <f t="shared" si="2"/>
        <v>0</v>
      </c>
      <c r="E43">
        <f>D43*SUM(D$3:D43)</f>
        <v>0</v>
      </c>
      <c r="F43">
        <f t="shared" si="3"/>
        <v>0</v>
      </c>
      <c r="G43">
        <f>F43*SUM(F$3:F43)</f>
        <v>0</v>
      </c>
      <c r="H43">
        <f t="shared" si="4"/>
        <v>0</v>
      </c>
      <c r="I43">
        <f>H43*SUM(H$3:H43)</f>
        <v>0</v>
      </c>
      <c r="J43">
        <f>IF(Q43=5,1+COUNTIF(J$2:J42,"&lt;&gt;0"),0)*IF(MID(P43,1,2)*1=21,1,0)</f>
        <v>0</v>
      </c>
      <c r="K43">
        <f>IF(Q43=5,1+COUNTIF(K$2:K42,"&lt;&gt;0"),0)*IF(MID(P43,1,2)*1=22,1,0)</f>
        <v>5</v>
      </c>
      <c r="L43" s="7">
        <f>IF(Q43=5,1+COUNTIF(L$2:L42,"&lt;&gt;0"),0)*IF(MID(P43,1,2)*1&gt;22,1,0)</f>
        <v>0</v>
      </c>
      <c r="M43" s="21">
        <f t="shared" si="5"/>
        <v>41</v>
      </c>
      <c r="N43" s="22">
        <v>22020201</v>
      </c>
      <c r="O43" s="25" t="s">
        <v>459</v>
      </c>
      <c r="P43" s="24">
        <f t="shared" si="0"/>
        <v>22020201</v>
      </c>
      <c r="Q43" s="21">
        <f t="shared" si="13"/>
        <v>5</v>
      </c>
      <c r="R43" s="10" t="str">
        <f t="shared" si="6"/>
        <v/>
      </c>
      <c r="S43" s="19">
        <f t="shared" si="7"/>
        <v>2</v>
      </c>
      <c r="T43" s="19">
        <f t="shared" si="8"/>
        <v>2</v>
      </c>
      <c r="U43" s="19" t="str">
        <f t="shared" si="9"/>
        <v>02</v>
      </c>
      <c r="V43" s="19" t="str">
        <f t="shared" si="10"/>
        <v>02</v>
      </c>
      <c r="W43" s="19">
        <f t="shared" si="11"/>
        <v>8</v>
      </c>
    </row>
    <row r="44" spans="1:23" x14ac:dyDescent="0.25">
      <c r="A44">
        <f t="shared" si="12"/>
        <v>42</v>
      </c>
      <c r="B44">
        <f t="shared" si="1"/>
        <v>0</v>
      </c>
      <c r="C44">
        <f>B44*SUM(B$3:B44)</f>
        <v>0</v>
      </c>
      <c r="D44">
        <f t="shared" si="2"/>
        <v>0</v>
      </c>
      <c r="E44">
        <f>D44*SUM(D$3:D44)</f>
        <v>0</v>
      </c>
      <c r="F44">
        <f t="shared" si="3"/>
        <v>0</v>
      </c>
      <c r="G44">
        <f>F44*SUM(F$3:F44)</f>
        <v>0</v>
      </c>
      <c r="H44">
        <f t="shared" si="4"/>
        <v>0</v>
      </c>
      <c r="I44">
        <f>H44*SUM(H$3:H44)</f>
        <v>0</v>
      </c>
      <c r="J44">
        <f>IF(Q44=5,1+COUNTIF(J$2:J43,"&lt;&gt;0"),0)*IF(MID(P44,1,2)*1=21,1,0)</f>
        <v>0</v>
      </c>
      <c r="K44">
        <f>IF(Q44=5,1+COUNTIF(K$2:K43,"&lt;&gt;0"),0)*IF(MID(P44,1,2)*1=22,1,0)</f>
        <v>6</v>
      </c>
      <c r="L44" s="7">
        <f>IF(Q44=5,1+COUNTIF(L$2:L43,"&lt;&gt;0"),0)*IF(MID(P44,1,2)*1&gt;22,1,0)</f>
        <v>0</v>
      </c>
      <c r="M44" s="21">
        <f t="shared" si="5"/>
        <v>42</v>
      </c>
      <c r="N44" s="22">
        <v>22020202</v>
      </c>
      <c r="O44" s="25" t="s">
        <v>460</v>
      </c>
      <c r="P44" s="24">
        <f t="shared" si="0"/>
        <v>22020202</v>
      </c>
      <c r="Q44" s="21">
        <f t="shared" si="13"/>
        <v>5</v>
      </c>
      <c r="R44" s="10" t="str">
        <f t="shared" si="6"/>
        <v/>
      </c>
      <c r="S44" s="19">
        <f t="shared" si="7"/>
        <v>2</v>
      </c>
      <c r="T44" s="19">
        <f t="shared" si="8"/>
        <v>2</v>
      </c>
      <c r="U44" s="19" t="str">
        <f t="shared" si="9"/>
        <v>02</v>
      </c>
      <c r="V44" s="19" t="str">
        <f t="shared" si="10"/>
        <v>02</v>
      </c>
      <c r="W44" s="19">
        <f t="shared" si="11"/>
        <v>8</v>
      </c>
    </row>
    <row r="45" spans="1:23" x14ac:dyDescent="0.25">
      <c r="A45">
        <f t="shared" si="12"/>
        <v>43</v>
      </c>
      <c r="B45">
        <f t="shared" si="1"/>
        <v>0</v>
      </c>
      <c r="C45">
        <f>B45*SUM(B$3:B45)</f>
        <v>0</v>
      </c>
      <c r="D45">
        <f t="shared" si="2"/>
        <v>0</v>
      </c>
      <c r="E45">
        <f>D45*SUM(D$3:D45)</f>
        <v>0</v>
      </c>
      <c r="F45">
        <f t="shared" si="3"/>
        <v>0</v>
      </c>
      <c r="G45">
        <f>F45*SUM(F$3:F45)</f>
        <v>0</v>
      </c>
      <c r="H45">
        <f t="shared" si="4"/>
        <v>0</v>
      </c>
      <c r="I45">
        <f>H45*SUM(H$3:H45)</f>
        <v>0</v>
      </c>
      <c r="J45">
        <f>IF(Q45=5,1+COUNTIF(J$2:J44,"&lt;&gt;0"),0)*IF(MID(P45,1,2)*1=21,1,0)</f>
        <v>0</v>
      </c>
      <c r="K45">
        <f>IF(Q45=5,1+COUNTIF(K$2:K44,"&lt;&gt;0"),0)*IF(MID(P45,1,2)*1=22,1,0)</f>
        <v>7</v>
      </c>
      <c r="L45" s="7">
        <f>IF(Q45=5,1+COUNTIF(L$2:L44,"&lt;&gt;0"),0)*IF(MID(P45,1,2)*1&gt;22,1,0)</f>
        <v>0</v>
      </c>
      <c r="M45" s="21">
        <f t="shared" si="5"/>
        <v>43</v>
      </c>
      <c r="N45" s="22">
        <v>22020203</v>
      </c>
      <c r="O45" s="25" t="s">
        <v>461</v>
      </c>
      <c r="P45" s="24">
        <f t="shared" si="0"/>
        <v>22020203</v>
      </c>
      <c r="Q45" s="21">
        <f t="shared" si="13"/>
        <v>5</v>
      </c>
      <c r="R45" s="10" t="str">
        <f t="shared" si="6"/>
        <v/>
      </c>
      <c r="S45" s="19">
        <f t="shared" si="7"/>
        <v>2</v>
      </c>
      <c r="T45" s="19">
        <f t="shared" si="8"/>
        <v>2</v>
      </c>
      <c r="U45" s="19" t="str">
        <f t="shared" si="9"/>
        <v>02</v>
      </c>
      <c r="V45" s="19" t="str">
        <f t="shared" si="10"/>
        <v>02</v>
      </c>
      <c r="W45" s="19">
        <f t="shared" si="11"/>
        <v>8</v>
      </c>
    </row>
    <row r="46" spans="1:23" x14ac:dyDescent="0.25">
      <c r="A46">
        <f t="shared" si="12"/>
        <v>44</v>
      </c>
      <c r="B46">
        <f t="shared" si="1"/>
        <v>0</v>
      </c>
      <c r="C46">
        <f>B46*SUM(B$3:B46)</f>
        <v>0</v>
      </c>
      <c r="D46">
        <f t="shared" si="2"/>
        <v>0</v>
      </c>
      <c r="E46">
        <f>D46*SUM(D$3:D46)</f>
        <v>0</v>
      </c>
      <c r="F46">
        <f t="shared" si="3"/>
        <v>0</v>
      </c>
      <c r="G46">
        <f>F46*SUM(F$3:F46)</f>
        <v>0</v>
      </c>
      <c r="H46">
        <f t="shared" si="4"/>
        <v>0</v>
      </c>
      <c r="I46">
        <f>H46*SUM(H$3:H46)</f>
        <v>0</v>
      </c>
      <c r="J46">
        <f>IF(Q46=5,1+COUNTIF(J$2:J45,"&lt;&gt;0"),0)*IF(MID(P46,1,2)*1=21,1,0)</f>
        <v>0</v>
      </c>
      <c r="K46">
        <f>IF(Q46=5,1+COUNTIF(K$2:K45,"&lt;&gt;0"),0)*IF(MID(P46,1,2)*1=22,1,0)</f>
        <v>8</v>
      </c>
      <c r="L46" s="7">
        <f>IF(Q46=5,1+COUNTIF(L$2:L45,"&lt;&gt;0"),0)*IF(MID(P46,1,2)*1&gt;22,1,0)</f>
        <v>0</v>
      </c>
      <c r="M46" s="21">
        <f t="shared" si="5"/>
        <v>44</v>
      </c>
      <c r="N46" s="22">
        <v>22020204</v>
      </c>
      <c r="O46" s="25" t="s">
        <v>462</v>
      </c>
      <c r="P46" s="24">
        <f t="shared" si="0"/>
        <v>22020204</v>
      </c>
      <c r="Q46" s="21">
        <f t="shared" si="13"/>
        <v>5</v>
      </c>
      <c r="R46" s="10" t="str">
        <f t="shared" si="6"/>
        <v/>
      </c>
      <c r="S46" s="19">
        <f t="shared" si="7"/>
        <v>2</v>
      </c>
      <c r="T46" s="19">
        <f t="shared" si="8"/>
        <v>2</v>
      </c>
      <c r="U46" s="19" t="str">
        <f t="shared" si="9"/>
        <v>02</v>
      </c>
      <c r="V46" s="19" t="str">
        <f t="shared" si="10"/>
        <v>02</v>
      </c>
      <c r="W46" s="19">
        <f t="shared" si="11"/>
        <v>8</v>
      </c>
    </row>
    <row r="47" spans="1:23" x14ac:dyDescent="0.25">
      <c r="A47">
        <f t="shared" si="12"/>
        <v>45</v>
      </c>
      <c r="B47">
        <f t="shared" si="1"/>
        <v>0</v>
      </c>
      <c r="C47">
        <f>B47*SUM(B$3:B47)</f>
        <v>0</v>
      </c>
      <c r="D47">
        <f t="shared" si="2"/>
        <v>0</v>
      </c>
      <c r="E47">
        <f>D47*SUM(D$3:D47)</f>
        <v>0</v>
      </c>
      <c r="F47">
        <f t="shared" si="3"/>
        <v>0</v>
      </c>
      <c r="G47">
        <f>F47*SUM(F$3:F47)</f>
        <v>0</v>
      </c>
      <c r="H47">
        <f t="shared" si="4"/>
        <v>0</v>
      </c>
      <c r="I47">
        <f>H47*SUM(H$3:H47)</f>
        <v>0</v>
      </c>
      <c r="J47">
        <f>IF(Q47=5,1+COUNTIF(J$2:J46,"&lt;&gt;0"),0)*IF(MID(P47,1,2)*1=21,1,0)</f>
        <v>0</v>
      </c>
      <c r="K47">
        <f>IF(Q47=5,1+COUNTIF(K$2:K46,"&lt;&gt;0"),0)*IF(MID(P47,1,2)*1=22,1,0)</f>
        <v>9</v>
      </c>
      <c r="L47" s="7">
        <f>IF(Q47=5,1+COUNTIF(L$2:L46,"&lt;&gt;0"),0)*IF(MID(P47,1,2)*1&gt;22,1,0)</f>
        <v>0</v>
      </c>
      <c r="M47" s="21">
        <f t="shared" si="5"/>
        <v>45</v>
      </c>
      <c r="N47" s="22">
        <v>22020205</v>
      </c>
      <c r="O47" s="25" t="s">
        <v>463</v>
      </c>
      <c r="P47" s="24">
        <f t="shared" si="0"/>
        <v>22020205</v>
      </c>
      <c r="Q47" s="21">
        <f t="shared" si="13"/>
        <v>5</v>
      </c>
      <c r="R47" s="10" t="str">
        <f t="shared" si="6"/>
        <v/>
      </c>
      <c r="S47" s="19">
        <f t="shared" si="7"/>
        <v>2</v>
      </c>
      <c r="T47" s="19">
        <f t="shared" si="8"/>
        <v>2</v>
      </c>
      <c r="U47" s="19" t="str">
        <f t="shared" si="9"/>
        <v>02</v>
      </c>
      <c r="V47" s="19" t="str">
        <f t="shared" si="10"/>
        <v>02</v>
      </c>
      <c r="W47" s="19">
        <f t="shared" si="11"/>
        <v>8</v>
      </c>
    </row>
    <row r="48" spans="1:23" x14ac:dyDescent="0.25">
      <c r="A48">
        <f t="shared" si="12"/>
        <v>46</v>
      </c>
      <c r="B48">
        <f t="shared" si="1"/>
        <v>0</v>
      </c>
      <c r="C48">
        <f>B48*SUM(B$3:B48)</f>
        <v>0</v>
      </c>
      <c r="D48">
        <f t="shared" si="2"/>
        <v>0</v>
      </c>
      <c r="E48">
        <f>D48*SUM(D$3:D48)</f>
        <v>0</v>
      </c>
      <c r="F48">
        <f t="shared" si="3"/>
        <v>0</v>
      </c>
      <c r="G48">
        <f>F48*SUM(F$3:F48)</f>
        <v>0</v>
      </c>
      <c r="H48">
        <f t="shared" si="4"/>
        <v>0</v>
      </c>
      <c r="I48">
        <f>H48*SUM(H$3:H48)</f>
        <v>0</v>
      </c>
      <c r="J48">
        <f>IF(Q48=5,1+COUNTIF(J$2:J47,"&lt;&gt;0"),0)*IF(MID(P48,1,2)*1=21,1,0)</f>
        <v>0</v>
      </c>
      <c r="K48">
        <f>IF(Q48=5,1+COUNTIF(K$2:K47,"&lt;&gt;0"),0)*IF(MID(P48,1,2)*1=22,1,0)</f>
        <v>10</v>
      </c>
      <c r="L48" s="7">
        <f>IF(Q48=5,1+COUNTIF(L$2:L47,"&lt;&gt;0"),0)*IF(MID(P48,1,2)*1&gt;22,1,0)</f>
        <v>0</v>
      </c>
      <c r="M48" s="21">
        <f t="shared" si="5"/>
        <v>46</v>
      </c>
      <c r="N48" s="22">
        <v>22020206</v>
      </c>
      <c r="O48" s="25" t="s">
        <v>464</v>
      </c>
      <c r="P48" s="24">
        <f t="shared" si="0"/>
        <v>22020206</v>
      </c>
      <c r="Q48" s="21">
        <f t="shared" si="13"/>
        <v>5</v>
      </c>
      <c r="R48" s="10" t="str">
        <f t="shared" si="6"/>
        <v/>
      </c>
      <c r="S48" s="19">
        <f t="shared" si="7"/>
        <v>2</v>
      </c>
      <c r="T48" s="19">
        <f t="shared" si="8"/>
        <v>2</v>
      </c>
      <c r="U48" s="19" t="str">
        <f t="shared" si="9"/>
        <v>02</v>
      </c>
      <c r="V48" s="19" t="str">
        <f t="shared" si="10"/>
        <v>02</v>
      </c>
      <c r="W48" s="19">
        <f t="shared" si="11"/>
        <v>8</v>
      </c>
    </row>
    <row r="49" spans="1:23" x14ac:dyDescent="0.25">
      <c r="A49">
        <f t="shared" si="12"/>
        <v>47</v>
      </c>
      <c r="B49">
        <f t="shared" si="1"/>
        <v>0</v>
      </c>
      <c r="C49">
        <f>B49*SUM(B$3:B49)</f>
        <v>0</v>
      </c>
      <c r="D49">
        <f t="shared" si="2"/>
        <v>0</v>
      </c>
      <c r="E49">
        <f>D49*SUM(D$3:D49)</f>
        <v>0</v>
      </c>
      <c r="F49">
        <f t="shared" si="3"/>
        <v>0</v>
      </c>
      <c r="G49">
        <f>F49*SUM(F$3:F49)</f>
        <v>0</v>
      </c>
      <c r="H49">
        <f t="shared" si="4"/>
        <v>0</v>
      </c>
      <c r="I49">
        <f>H49*SUM(H$3:H49)</f>
        <v>0</v>
      </c>
      <c r="J49">
        <f>IF(Q49=5,1+COUNTIF(J$2:J48,"&lt;&gt;0"),0)*IF(MID(P49,1,2)*1=21,1,0)</f>
        <v>0</v>
      </c>
      <c r="K49">
        <f>IF(Q49=5,1+COUNTIF(K$2:K48,"&lt;&gt;0"),0)*IF(MID(P49,1,2)*1=22,1,0)</f>
        <v>11</v>
      </c>
      <c r="L49" s="7">
        <f>IF(Q49=5,1+COUNTIF(L$2:L48,"&lt;&gt;0"),0)*IF(MID(P49,1,2)*1&gt;22,1,0)</f>
        <v>0</v>
      </c>
      <c r="M49" s="21">
        <f t="shared" si="5"/>
        <v>47</v>
      </c>
      <c r="N49" s="22">
        <v>22020207</v>
      </c>
      <c r="O49" s="25" t="s">
        <v>465</v>
      </c>
      <c r="P49" s="24">
        <f t="shared" si="0"/>
        <v>22020207</v>
      </c>
      <c r="Q49" s="21">
        <f t="shared" si="13"/>
        <v>5</v>
      </c>
      <c r="R49" s="10" t="str">
        <f t="shared" si="6"/>
        <v/>
      </c>
      <c r="S49" s="19">
        <f t="shared" si="7"/>
        <v>2</v>
      </c>
      <c r="T49" s="19">
        <f t="shared" si="8"/>
        <v>2</v>
      </c>
      <c r="U49" s="19" t="str">
        <f t="shared" si="9"/>
        <v>02</v>
      </c>
      <c r="V49" s="19" t="str">
        <f t="shared" si="10"/>
        <v>02</v>
      </c>
      <c r="W49" s="19">
        <f t="shared" si="11"/>
        <v>8</v>
      </c>
    </row>
    <row r="50" spans="1:23" x14ac:dyDescent="0.25">
      <c r="A50">
        <f t="shared" si="12"/>
        <v>48</v>
      </c>
      <c r="B50">
        <f t="shared" si="1"/>
        <v>0</v>
      </c>
      <c r="C50">
        <f>B50*SUM(B$3:B50)</f>
        <v>0</v>
      </c>
      <c r="D50">
        <f t="shared" si="2"/>
        <v>0</v>
      </c>
      <c r="E50">
        <f>D50*SUM(D$3:D50)</f>
        <v>0</v>
      </c>
      <c r="F50">
        <f t="shared" si="3"/>
        <v>0</v>
      </c>
      <c r="G50">
        <f>F50*SUM(F$3:F50)</f>
        <v>0</v>
      </c>
      <c r="H50">
        <f t="shared" si="4"/>
        <v>0</v>
      </c>
      <c r="I50">
        <f>H50*SUM(H$3:H50)</f>
        <v>0</v>
      </c>
      <c r="J50">
        <f>IF(Q50=5,1+COUNTIF(J$2:J49,"&lt;&gt;0"),0)*IF(MID(P50,1,2)*1=21,1,0)</f>
        <v>0</v>
      </c>
      <c r="K50">
        <f>IF(Q50=5,1+COUNTIF(K$2:K49,"&lt;&gt;0"),0)*IF(MID(P50,1,2)*1=22,1,0)</f>
        <v>12</v>
      </c>
      <c r="L50" s="7">
        <f>IF(Q50=5,1+COUNTIF(L$2:L49,"&lt;&gt;0"),0)*IF(MID(P50,1,2)*1&gt;22,1,0)</f>
        <v>0</v>
      </c>
      <c r="M50" s="21">
        <f t="shared" si="5"/>
        <v>48</v>
      </c>
      <c r="N50" s="22">
        <v>22020208</v>
      </c>
      <c r="O50" s="25" t="s">
        <v>466</v>
      </c>
      <c r="P50" s="24">
        <f t="shared" si="0"/>
        <v>22020208</v>
      </c>
      <c r="Q50" s="21">
        <f t="shared" si="13"/>
        <v>5</v>
      </c>
      <c r="R50" s="10" t="str">
        <f t="shared" si="6"/>
        <v/>
      </c>
      <c r="S50" s="19">
        <f t="shared" si="7"/>
        <v>2</v>
      </c>
      <c r="T50" s="19">
        <f t="shared" si="8"/>
        <v>2</v>
      </c>
      <c r="U50" s="19" t="str">
        <f t="shared" si="9"/>
        <v>02</v>
      </c>
      <c r="V50" s="19" t="str">
        <f t="shared" si="10"/>
        <v>02</v>
      </c>
      <c r="W50" s="19">
        <f t="shared" si="11"/>
        <v>8</v>
      </c>
    </row>
    <row r="51" spans="1:23" x14ac:dyDescent="0.25">
      <c r="A51">
        <f t="shared" si="12"/>
        <v>49</v>
      </c>
      <c r="B51">
        <f t="shared" si="1"/>
        <v>0</v>
      </c>
      <c r="C51">
        <f>B51*SUM(B$3:B51)</f>
        <v>0</v>
      </c>
      <c r="D51">
        <f t="shared" si="2"/>
        <v>0</v>
      </c>
      <c r="E51">
        <f>D51*SUM(D$3:D51)</f>
        <v>0</v>
      </c>
      <c r="F51">
        <f t="shared" si="3"/>
        <v>0</v>
      </c>
      <c r="G51">
        <f>F51*SUM(F$3:F51)</f>
        <v>0</v>
      </c>
      <c r="H51">
        <f t="shared" si="4"/>
        <v>0</v>
      </c>
      <c r="I51">
        <f>H51*SUM(H$3:H51)</f>
        <v>0</v>
      </c>
      <c r="J51">
        <f>IF(Q51=5,1+COUNTIF(J$2:J50,"&lt;&gt;0"),0)*IF(MID(P51,1,2)*1=21,1,0)</f>
        <v>0</v>
      </c>
      <c r="K51">
        <f>IF(Q51=5,1+COUNTIF(K$2:K50,"&lt;&gt;0"),0)*IF(MID(P51,1,2)*1=22,1,0)</f>
        <v>13</v>
      </c>
      <c r="L51" s="7">
        <f>IF(Q51=5,1+COUNTIF(L$2:L50,"&lt;&gt;0"),0)*IF(MID(P51,1,2)*1&gt;22,1,0)</f>
        <v>0</v>
      </c>
      <c r="M51" s="21">
        <f t="shared" si="5"/>
        <v>49</v>
      </c>
      <c r="N51" s="22">
        <v>22020209</v>
      </c>
      <c r="O51" s="25" t="s">
        <v>467</v>
      </c>
      <c r="P51" s="24">
        <f t="shared" si="0"/>
        <v>22020209</v>
      </c>
      <c r="Q51" s="21">
        <f t="shared" si="13"/>
        <v>5</v>
      </c>
      <c r="R51" s="10" t="str">
        <f t="shared" si="6"/>
        <v/>
      </c>
      <c r="S51" s="19">
        <f t="shared" si="7"/>
        <v>2</v>
      </c>
      <c r="T51" s="19">
        <f t="shared" si="8"/>
        <v>2</v>
      </c>
      <c r="U51" s="19" t="str">
        <f t="shared" si="9"/>
        <v>02</v>
      </c>
      <c r="V51" s="19" t="str">
        <f t="shared" si="10"/>
        <v>02</v>
      </c>
      <c r="W51" s="19">
        <f t="shared" si="11"/>
        <v>8</v>
      </c>
    </row>
    <row r="52" spans="1:23" x14ac:dyDescent="0.25">
      <c r="A52">
        <f t="shared" si="12"/>
        <v>50</v>
      </c>
      <c r="B52">
        <f t="shared" si="1"/>
        <v>0</v>
      </c>
      <c r="C52">
        <f>B52*SUM(B$3:B52)</f>
        <v>0</v>
      </c>
      <c r="D52">
        <f t="shared" si="2"/>
        <v>0</v>
      </c>
      <c r="E52">
        <f>D52*SUM(D$3:D52)</f>
        <v>0</v>
      </c>
      <c r="F52">
        <f t="shared" si="3"/>
        <v>0</v>
      </c>
      <c r="G52">
        <f>F52*SUM(F$3:F52)</f>
        <v>0</v>
      </c>
      <c r="H52">
        <f t="shared" si="4"/>
        <v>0</v>
      </c>
      <c r="I52">
        <f>H52*SUM(H$3:H52)</f>
        <v>0</v>
      </c>
      <c r="J52">
        <f>IF(Q52=5,1+COUNTIF(J$2:J51,"&lt;&gt;0"),0)*IF(MID(P52,1,2)*1=21,1,0)</f>
        <v>0</v>
      </c>
      <c r="K52">
        <f>IF(Q52=5,1+COUNTIF(K$2:K51,"&lt;&gt;0"),0)*IF(MID(P52,1,2)*1=22,1,0)</f>
        <v>14</v>
      </c>
      <c r="L52" s="7">
        <f>IF(Q52=5,1+COUNTIF(L$2:L51,"&lt;&gt;0"),0)*IF(MID(P52,1,2)*1&gt;22,1,0)</f>
        <v>0</v>
      </c>
      <c r="M52" s="21">
        <f t="shared" si="5"/>
        <v>50</v>
      </c>
      <c r="N52" s="22">
        <v>22020210</v>
      </c>
      <c r="O52" s="25" t="s">
        <v>468</v>
      </c>
      <c r="P52" s="24">
        <f t="shared" si="0"/>
        <v>22020210</v>
      </c>
      <c r="Q52" s="21">
        <f t="shared" si="13"/>
        <v>5</v>
      </c>
      <c r="R52" s="10" t="str">
        <f t="shared" si="6"/>
        <v/>
      </c>
      <c r="S52" s="19">
        <f t="shared" si="7"/>
        <v>2</v>
      </c>
      <c r="T52" s="19">
        <f t="shared" si="8"/>
        <v>2</v>
      </c>
      <c r="U52" s="19" t="str">
        <f t="shared" si="9"/>
        <v>02</v>
      </c>
      <c r="V52" s="19" t="str">
        <f t="shared" si="10"/>
        <v>02</v>
      </c>
      <c r="W52" s="19">
        <f t="shared" si="11"/>
        <v>8</v>
      </c>
    </row>
    <row r="53" spans="1:23" x14ac:dyDescent="0.25">
      <c r="A53">
        <f t="shared" si="12"/>
        <v>51</v>
      </c>
      <c r="B53">
        <f t="shared" si="1"/>
        <v>0</v>
      </c>
      <c r="C53">
        <f>B53*SUM(B$3:B53)</f>
        <v>0</v>
      </c>
      <c r="D53">
        <f t="shared" si="2"/>
        <v>0</v>
      </c>
      <c r="E53">
        <f>D53*SUM(D$3:D53)</f>
        <v>0</v>
      </c>
      <c r="F53">
        <f t="shared" si="3"/>
        <v>0</v>
      </c>
      <c r="G53">
        <f>F53*SUM(F$3:F53)</f>
        <v>0</v>
      </c>
      <c r="H53">
        <f t="shared" si="4"/>
        <v>1</v>
      </c>
      <c r="I53">
        <f>H53*SUM(H$3:H53)</f>
        <v>7</v>
      </c>
      <c r="J53">
        <f>IF(Q53=5,1+COUNTIF(J$2:J52,"&lt;&gt;0"),0)*IF(MID(P53,1,2)*1=21,1,0)</f>
        <v>0</v>
      </c>
      <c r="K53">
        <f>IF(Q53=5,1+COUNTIF(K$2:K52,"&lt;&gt;0"),0)*IF(MID(P53,1,2)*1=22,1,0)</f>
        <v>0</v>
      </c>
      <c r="L53" s="7">
        <f>IF(Q53=5,1+COUNTIF(L$2:L52,"&lt;&gt;0"),0)*IF(MID(P53,1,2)*1&gt;22,1,0)</f>
        <v>0</v>
      </c>
      <c r="M53" s="21">
        <f t="shared" si="5"/>
        <v>51</v>
      </c>
      <c r="N53" s="26">
        <v>220203</v>
      </c>
      <c r="O53" s="25" t="s">
        <v>469</v>
      </c>
      <c r="P53" s="24">
        <f t="shared" si="0"/>
        <v>22020300</v>
      </c>
      <c r="Q53" s="21">
        <f t="shared" si="13"/>
        <v>4</v>
      </c>
      <c r="R53" s="10" t="str">
        <f t="shared" si="6"/>
        <v/>
      </c>
      <c r="S53" s="19">
        <f t="shared" si="7"/>
        <v>2</v>
      </c>
      <c r="T53" s="19">
        <f t="shared" si="8"/>
        <v>2</v>
      </c>
      <c r="U53" s="19" t="str">
        <f t="shared" si="9"/>
        <v>02</v>
      </c>
      <c r="V53" s="19" t="str">
        <f t="shared" si="10"/>
        <v>03</v>
      </c>
      <c r="W53" s="19">
        <f t="shared" si="11"/>
        <v>6</v>
      </c>
    </row>
    <row r="54" spans="1:23" x14ac:dyDescent="0.25">
      <c r="A54">
        <f t="shared" si="12"/>
        <v>52</v>
      </c>
      <c r="B54">
        <f t="shared" si="1"/>
        <v>0</v>
      </c>
      <c r="C54">
        <f>B54*SUM(B$3:B54)</f>
        <v>0</v>
      </c>
      <c r="D54">
        <f t="shared" si="2"/>
        <v>0</v>
      </c>
      <c r="E54">
        <f>D54*SUM(D$3:D54)</f>
        <v>0</v>
      </c>
      <c r="F54">
        <f t="shared" si="3"/>
        <v>0</v>
      </c>
      <c r="G54">
        <f>F54*SUM(F$3:F54)</f>
        <v>0</v>
      </c>
      <c r="H54">
        <f t="shared" si="4"/>
        <v>0</v>
      </c>
      <c r="I54">
        <f>H54*SUM(H$3:H54)</f>
        <v>0</v>
      </c>
      <c r="J54">
        <f>IF(Q54=5,1+COUNTIF(J$2:J53,"&lt;&gt;0"),0)*IF(MID(P54,1,2)*1=21,1,0)</f>
        <v>0</v>
      </c>
      <c r="K54">
        <f>IF(Q54=5,1+COUNTIF(K$2:K53,"&lt;&gt;0"),0)*IF(MID(P54,1,2)*1=22,1,0)</f>
        <v>15</v>
      </c>
      <c r="L54" s="7">
        <f>IF(Q54=5,1+COUNTIF(L$2:L53,"&lt;&gt;0"),0)*IF(MID(P54,1,2)*1&gt;22,1,0)</f>
        <v>0</v>
      </c>
      <c r="M54" s="21">
        <f t="shared" si="5"/>
        <v>52</v>
      </c>
      <c r="N54" s="26">
        <v>22020301</v>
      </c>
      <c r="O54" s="25" t="s">
        <v>470</v>
      </c>
      <c r="P54" s="24">
        <f t="shared" si="0"/>
        <v>22020301</v>
      </c>
      <c r="Q54" s="21">
        <f t="shared" si="13"/>
        <v>5</v>
      </c>
      <c r="R54" s="10" t="str">
        <f t="shared" si="6"/>
        <v/>
      </c>
      <c r="S54" s="19">
        <f t="shared" si="7"/>
        <v>2</v>
      </c>
      <c r="T54" s="19">
        <f t="shared" si="8"/>
        <v>2</v>
      </c>
      <c r="U54" s="19" t="str">
        <f t="shared" si="9"/>
        <v>02</v>
      </c>
      <c r="V54" s="19" t="str">
        <f t="shared" si="10"/>
        <v>03</v>
      </c>
      <c r="W54" s="19">
        <f t="shared" si="11"/>
        <v>8</v>
      </c>
    </row>
    <row r="55" spans="1:23" x14ac:dyDescent="0.25">
      <c r="A55">
        <f t="shared" si="12"/>
        <v>53</v>
      </c>
      <c r="B55">
        <f t="shared" si="1"/>
        <v>0</v>
      </c>
      <c r="C55">
        <f>B55*SUM(B$3:B55)</f>
        <v>0</v>
      </c>
      <c r="D55">
        <f t="shared" si="2"/>
        <v>0</v>
      </c>
      <c r="E55">
        <f>D55*SUM(D$3:D55)</f>
        <v>0</v>
      </c>
      <c r="F55">
        <f t="shared" si="3"/>
        <v>0</v>
      </c>
      <c r="G55">
        <f>F55*SUM(F$3:F55)</f>
        <v>0</v>
      </c>
      <c r="H55">
        <f t="shared" si="4"/>
        <v>0</v>
      </c>
      <c r="I55">
        <f>H55*SUM(H$3:H55)</f>
        <v>0</v>
      </c>
      <c r="J55">
        <f>IF(Q55=5,1+COUNTIF(J$2:J54,"&lt;&gt;0"),0)*IF(MID(P55,1,2)*1=21,1,0)</f>
        <v>0</v>
      </c>
      <c r="K55">
        <f>IF(Q55=5,1+COUNTIF(K$2:K54,"&lt;&gt;0"),0)*IF(MID(P55,1,2)*1=22,1,0)</f>
        <v>16</v>
      </c>
      <c r="L55" s="7">
        <f>IF(Q55=5,1+COUNTIF(L$2:L54,"&lt;&gt;0"),0)*IF(MID(P55,1,2)*1&gt;22,1,0)</f>
        <v>0</v>
      </c>
      <c r="M55" s="21">
        <f t="shared" si="5"/>
        <v>53</v>
      </c>
      <c r="N55" s="26">
        <v>22020302</v>
      </c>
      <c r="O55" s="25" t="s">
        <v>471</v>
      </c>
      <c r="P55" s="24">
        <f t="shared" si="0"/>
        <v>22020302</v>
      </c>
      <c r="Q55" s="21">
        <f t="shared" si="13"/>
        <v>5</v>
      </c>
      <c r="R55" s="10" t="str">
        <f t="shared" si="6"/>
        <v/>
      </c>
      <c r="S55" s="19">
        <f t="shared" si="7"/>
        <v>2</v>
      </c>
      <c r="T55" s="19">
        <f t="shared" si="8"/>
        <v>2</v>
      </c>
      <c r="U55" s="19" t="str">
        <f t="shared" si="9"/>
        <v>02</v>
      </c>
      <c r="V55" s="19" t="str">
        <f t="shared" si="10"/>
        <v>03</v>
      </c>
      <c r="W55" s="19">
        <f t="shared" si="11"/>
        <v>8</v>
      </c>
    </row>
    <row r="56" spans="1:23" x14ac:dyDescent="0.25">
      <c r="A56">
        <f t="shared" si="12"/>
        <v>54</v>
      </c>
      <c r="B56">
        <f t="shared" si="1"/>
        <v>0</v>
      </c>
      <c r="C56">
        <f>B56*SUM(B$3:B56)</f>
        <v>0</v>
      </c>
      <c r="D56">
        <f t="shared" si="2"/>
        <v>0</v>
      </c>
      <c r="E56">
        <f>D56*SUM(D$3:D56)</f>
        <v>0</v>
      </c>
      <c r="F56">
        <f t="shared" si="3"/>
        <v>0</v>
      </c>
      <c r="G56">
        <f>F56*SUM(F$3:F56)</f>
        <v>0</v>
      </c>
      <c r="H56">
        <f t="shared" si="4"/>
        <v>0</v>
      </c>
      <c r="I56">
        <f>H56*SUM(H$3:H56)</f>
        <v>0</v>
      </c>
      <c r="J56">
        <f>IF(Q56=5,1+COUNTIF(J$2:J55,"&lt;&gt;0"),0)*IF(MID(P56,1,2)*1=21,1,0)</f>
        <v>0</v>
      </c>
      <c r="K56">
        <f>IF(Q56=5,1+COUNTIF(K$2:K55,"&lt;&gt;0"),0)*IF(MID(P56,1,2)*1=22,1,0)</f>
        <v>17</v>
      </c>
      <c r="L56" s="7">
        <f>IF(Q56=5,1+COUNTIF(L$2:L55,"&lt;&gt;0"),0)*IF(MID(P56,1,2)*1&gt;22,1,0)</f>
        <v>0</v>
      </c>
      <c r="M56" s="21">
        <f t="shared" si="5"/>
        <v>54</v>
      </c>
      <c r="N56" s="26">
        <v>22020303</v>
      </c>
      <c r="O56" s="25" t="s">
        <v>472</v>
      </c>
      <c r="P56" s="24">
        <f t="shared" si="0"/>
        <v>22020303</v>
      </c>
      <c r="Q56" s="21">
        <f t="shared" si="13"/>
        <v>5</v>
      </c>
      <c r="R56" s="10" t="str">
        <f t="shared" si="6"/>
        <v/>
      </c>
      <c r="S56" s="19">
        <f t="shared" si="7"/>
        <v>2</v>
      </c>
      <c r="T56" s="19">
        <f t="shared" si="8"/>
        <v>2</v>
      </c>
      <c r="U56" s="19" t="str">
        <f t="shared" si="9"/>
        <v>02</v>
      </c>
      <c r="V56" s="19" t="str">
        <f t="shared" si="10"/>
        <v>03</v>
      </c>
      <c r="W56" s="19">
        <f t="shared" si="11"/>
        <v>8</v>
      </c>
    </row>
    <row r="57" spans="1:23" x14ac:dyDescent="0.25">
      <c r="A57">
        <f t="shared" si="12"/>
        <v>55</v>
      </c>
      <c r="B57">
        <f t="shared" si="1"/>
        <v>0</v>
      </c>
      <c r="C57">
        <f>B57*SUM(B$3:B57)</f>
        <v>0</v>
      </c>
      <c r="D57">
        <f t="shared" si="2"/>
        <v>0</v>
      </c>
      <c r="E57">
        <f>D57*SUM(D$3:D57)</f>
        <v>0</v>
      </c>
      <c r="F57">
        <f t="shared" si="3"/>
        <v>0</v>
      </c>
      <c r="G57">
        <f>F57*SUM(F$3:F57)</f>
        <v>0</v>
      </c>
      <c r="H57">
        <f t="shared" si="4"/>
        <v>0</v>
      </c>
      <c r="I57">
        <f>H57*SUM(H$3:H57)</f>
        <v>0</v>
      </c>
      <c r="J57">
        <f>IF(Q57=5,1+COUNTIF(J$2:J56,"&lt;&gt;0"),0)*IF(MID(P57,1,2)*1=21,1,0)</f>
        <v>0</v>
      </c>
      <c r="K57">
        <f>IF(Q57=5,1+COUNTIF(K$2:K56,"&lt;&gt;0"),0)*IF(MID(P57,1,2)*1=22,1,0)</f>
        <v>18</v>
      </c>
      <c r="L57" s="7">
        <f>IF(Q57=5,1+COUNTIF(L$2:L56,"&lt;&gt;0"),0)*IF(MID(P57,1,2)*1&gt;22,1,0)</f>
        <v>0</v>
      </c>
      <c r="M57" s="21">
        <f t="shared" si="5"/>
        <v>55</v>
      </c>
      <c r="N57" s="26">
        <v>22020304</v>
      </c>
      <c r="O57" s="25" t="s">
        <v>473</v>
      </c>
      <c r="P57" s="24">
        <f t="shared" si="0"/>
        <v>22020304</v>
      </c>
      <c r="Q57" s="21">
        <f t="shared" si="13"/>
        <v>5</v>
      </c>
      <c r="R57" s="10" t="str">
        <f t="shared" si="6"/>
        <v/>
      </c>
      <c r="S57" s="19">
        <f t="shared" si="7"/>
        <v>2</v>
      </c>
      <c r="T57" s="19">
        <f t="shared" si="8"/>
        <v>2</v>
      </c>
      <c r="U57" s="19" t="str">
        <f t="shared" si="9"/>
        <v>02</v>
      </c>
      <c r="V57" s="19" t="str">
        <f t="shared" si="10"/>
        <v>03</v>
      </c>
      <c r="W57" s="19">
        <f t="shared" si="11"/>
        <v>8</v>
      </c>
    </row>
    <row r="58" spans="1:23" x14ac:dyDescent="0.25">
      <c r="A58">
        <f t="shared" si="12"/>
        <v>56</v>
      </c>
      <c r="B58">
        <f t="shared" si="1"/>
        <v>0</v>
      </c>
      <c r="C58">
        <f>B58*SUM(B$3:B58)</f>
        <v>0</v>
      </c>
      <c r="D58">
        <f t="shared" si="2"/>
        <v>0</v>
      </c>
      <c r="E58">
        <f>D58*SUM(D$3:D58)</f>
        <v>0</v>
      </c>
      <c r="F58">
        <f t="shared" si="3"/>
        <v>0</v>
      </c>
      <c r="G58">
        <f>F58*SUM(F$3:F58)</f>
        <v>0</v>
      </c>
      <c r="H58">
        <f t="shared" si="4"/>
        <v>0</v>
      </c>
      <c r="I58">
        <f>H58*SUM(H$3:H58)</f>
        <v>0</v>
      </c>
      <c r="J58">
        <f>IF(Q58=5,1+COUNTIF(J$2:J57,"&lt;&gt;0"),0)*IF(MID(P58,1,2)*1=21,1,0)</f>
        <v>0</v>
      </c>
      <c r="K58">
        <f>IF(Q58=5,1+COUNTIF(K$2:K57,"&lt;&gt;0"),0)*IF(MID(P58,1,2)*1=22,1,0)</f>
        <v>19</v>
      </c>
      <c r="L58" s="7">
        <f>IF(Q58=5,1+COUNTIF(L$2:L57,"&lt;&gt;0"),0)*IF(MID(P58,1,2)*1&gt;22,1,0)</f>
        <v>0</v>
      </c>
      <c r="M58" s="21">
        <f t="shared" si="5"/>
        <v>56</v>
      </c>
      <c r="N58" s="26">
        <v>22020305</v>
      </c>
      <c r="O58" s="25" t="s">
        <v>474</v>
      </c>
      <c r="P58" s="24">
        <f t="shared" si="0"/>
        <v>22020305</v>
      </c>
      <c r="Q58" s="21">
        <f t="shared" si="13"/>
        <v>5</v>
      </c>
      <c r="R58" s="10" t="str">
        <f t="shared" si="6"/>
        <v/>
      </c>
      <c r="S58" s="19">
        <f t="shared" si="7"/>
        <v>2</v>
      </c>
      <c r="T58" s="19">
        <f t="shared" si="8"/>
        <v>2</v>
      </c>
      <c r="U58" s="19" t="str">
        <f t="shared" si="9"/>
        <v>02</v>
      </c>
      <c r="V58" s="19" t="str">
        <f t="shared" si="10"/>
        <v>03</v>
      </c>
      <c r="W58" s="19">
        <f t="shared" si="11"/>
        <v>8</v>
      </c>
    </row>
    <row r="59" spans="1:23" x14ac:dyDescent="0.25">
      <c r="A59">
        <f t="shared" si="12"/>
        <v>57</v>
      </c>
      <c r="B59">
        <f t="shared" si="1"/>
        <v>0</v>
      </c>
      <c r="C59">
        <f>B59*SUM(B$3:B59)</f>
        <v>0</v>
      </c>
      <c r="D59">
        <f t="shared" si="2"/>
        <v>0</v>
      </c>
      <c r="E59">
        <f>D59*SUM(D$3:D59)</f>
        <v>0</v>
      </c>
      <c r="F59">
        <f t="shared" si="3"/>
        <v>0</v>
      </c>
      <c r="G59">
        <f>F59*SUM(F$3:F59)</f>
        <v>0</v>
      </c>
      <c r="H59">
        <f t="shared" si="4"/>
        <v>0</v>
      </c>
      <c r="I59">
        <f>H59*SUM(H$3:H59)</f>
        <v>0</v>
      </c>
      <c r="J59">
        <f>IF(Q59=5,1+COUNTIF(J$2:J58,"&lt;&gt;0"),0)*IF(MID(P59,1,2)*1=21,1,0)</f>
        <v>0</v>
      </c>
      <c r="K59">
        <f>IF(Q59=5,1+COUNTIF(K$2:K58,"&lt;&gt;0"),0)*IF(MID(P59,1,2)*1=22,1,0)</f>
        <v>20</v>
      </c>
      <c r="L59" s="7">
        <f>IF(Q59=5,1+COUNTIF(L$2:L58,"&lt;&gt;0"),0)*IF(MID(P59,1,2)*1&gt;22,1,0)</f>
        <v>0</v>
      </c>
      <c r="M59" s="21">
        <f t="shared" si="5"/>
        <v>57</v>
      </c>
      <c r="N59" s="26">
        <v>22020306</v>
      </c>
      <c r="O59" s="25" t="s">
        <v>475</v>
      </c>
      <c r="P59" s="24">
        <f t="shared" si="0"/>
        <v>22020306</v>
      </c>
      <c r="Q59" s="21">
        <f t="shared" si="13"/>
        <v>5</v>
      </c>
      <c r="R59" s="10" t="str">
        <f t="shared" si="6"/>
        <v/>
      </c>
      <c r="S59" s="19">
        <f t="shared" si="7"/>
        <v>2</v>
      </c>
      <c r="T59" s="19">
        <f t="shared" si="8"/>
        <v>2</v>
      </c>
      <c r="U59" s="19" t="str">
        <f t="shared" si="9"/>
        <v>02</v>
      </c>
      <c r="V59" s="19" t="str">
        <f t="shared" si="10"/>
        <v>03</v>
      </c>
      <c r="W59" s="19">
        <f t="shared" si="11"/>
        <v>8</v>
      </c>
    </row>
    <row r="60" spans="1:23" x14ac:dyDescent="0.25">
      <c r="A60">
        <f t="shared" si="12"/>
        <v>58</v>
      </c>
      <c r="B60">
        <f t="shared" si="1"/>
        <v>0</v>
      </c>
      <c r="C60">
        <f>B60*SUM(B$3:B60)</f>
        <v>0</v>
      </c>
      <c r="D60">
        <f t="shared" si="2"/>
        <v>0</v>
      </c>
      <c r="E60">
        <f>D60*SUM(D$3:D60)</f>
        <v>0</v>
      </c>
      <c r="F60">
        <f t="shared" si="3"/>
        <v>0</v>
      </c>
      <c r="G60">
        <f>F60*SUM(F$3:F60)</f>
        <v>0</v>
      </c>
      <c r="H60">
        <f t="shared" si="4"/>
        <v>0</v>
      </c>
      <c r="I60">
        <f>H60*SUM(H$3:H60)</f>
        <v>0</v>
      </c>
      <c r="J60">
        <f>IF(Q60=5,1+COUNTIF(J$2:J59,"&lt;&gt;0"),0)*IF(MID(P60,1,2)*1=21,1,0)</f>
        <v>0</v>
      </c>
      <c r="K60">
        <f>IF(Q60=5,1+COUNTIF(K$2:K59,"&lt;&gt;0"),0)*IF(MID(P60,1,2)*1=22,1,0)</f>
        <v>21</v>
      </c>
      <c r="L60" s="7">
        <f>IF(Q60=5,1+COUNTIF(L$2:L59,"&lt;&gt;0"),0)*IF(MID(P60,1,2)*1&gt;22,1,0)</f>
        <v>0</v>
      </c>
      <c r="M60" s="21">
        <f t="shared" si="5"/>
        <v>58</v>
      </c>
      <c r="N60" s="26">
        <v>22020307</v>
      </c>
      <c r="O60" s="25" t="s">
        <v>476</v>
      </c>
      <c r="P60" s="24">
        <f t="shared" si="0"/>
        <v>22020307</v>
      </c>
      <c r="Q60" s="21">
        <f t="shared" si="13"/>
        <v>5</v>
      </c>
      <c r="R60" s="10" t="str">
        <f t="shared" si="6"/>
        <v/>
      </c>
      <c r="S60" s="19">
        <f t="shared" si="7"/>
        <v>2</v>
      </c>
      <c r="T60" s="19">
        <f t="shared" si="8"/>
        <v>2</v>
      </c>
      <c r="U60" s="19" t="str">
        <f t="shared" si="9"/>
        <v>02</v>
      </c>
      <c r="V60" s="19" t="str">
        <f t="shared" si="10"/>
        <v>03</v>
      </c>
      <c r="W60" s="19">
        <f t="shared" si="11"/>
        <v>8</v>
      </c>
    </row>
    <row r="61" spans="1:23" x14ac:dyDescent="0.25">
      <c r="A61">
        <f t="shared" si="12"/>
        <v>59</v>
      </c>
      <c r="B61">
        <f t="shared" si="1"/>
        <v>0</v>
      </c>
      <c r="C61">
        <f>B61*SUM(B$3:B61)</f>
        <v>0</v>
      </c>
      <c r="D61">
        <f t="shared" si="2"/>
        <v>0</v>
      </c>
      <c r="E61">
        <f>D61*SUM(D$3:D61)</f>
        <v>0</v>
      </c>
      <c r="F61">
        <f t="shared" si="3"/>
        <v>0</v>
      </c>
      <c r="G61">
        <f>F61*SUM(F$3:F61)</f>
        <v>0</v>
      </c>
      <c r="H61">
        <f t="shared" si="4"/>
        <v>0</v>
      </c>
      <c r="I61">
        <f>H61*SUM(H$3:H61)</f>
        <v>0</v>
      </c>
      <c r="J61">
        <f>IF(Q61=5,1+COUNTIF(J$2:J60,"&lt;&gt;0"),0)*IF(MID(P61,1,2)*1=21,1,0)</f>
        <v>0</v>
      </c>
      <c r="K61">
        <f>IF(Q61=5,1+COUNTIF(K$2:K60,"&lt;&gt;0"),0)*IF(MID(P61,1,2)*1=22,1,0)</f>
        <v>22</v>
      </c>
      <c r="L61" s="7">
        <f>IF(Q61=5,1+COUNTIF(L$2:L60,"&lt;&gt;0"),0)*IF(MID(P61,1,2)*1&gt;22,1,0)</f>
        <v>0</v>
      </c>
      <c r="M61" s="21">
        <f t="shared" si="5"/>
        <v>59</v>
      </c>
      <c r="N61" s="26">
        <v>22020308</v>
      </c>
      <c r="O61" s="25" t="s">
        <v>477</v>
      </c>
      <c r="P61" s="24">
        <f t="shared" si="0"/>
        <v>22020308</v>
      </c>
      <c r="Q61" s="21">
        <f t="shared" si="13"/>
        <v>5</v>
      </c>
      <c r="R61" s="10" t="str">
        <f t="shared" si="6"/>
        <v/>
      </c>
      <c r="S61" s="19">
        <f t="shared" si="7"/>
        <v>2</v>
      </c>
      <c r="T61" s="19">
        <f t="shared" si="8"/>
        <v>2</v>
      </c>
      <c r="U61" s="19" t="str">
        <f t="shared" si="9"/>
        <v>02</v>
      </c>
      <c r="V61" s="19" t="str">
        <f t="shared" si="10"/>
        <v>03</v>
      </c>
      <c r="W61" s="19">
        <f t="shared" si="11"/>
        <v>8</v>
      </c>
    </row>
    <row r="62" spans="1:23" x14ac:dyDescent="0.25">
      <c r="A62">
        <f t="shared" si="12"/>
        <v>60</v>
      </c>
      <c r="B62">
        <f t="shared" si="1"/>
        <v>0</v>
      </c>
      <c r="C62">
        <f>B62*SUM(B$3:B62)</f>
        <v>0</v>
      </c>
      <c r="D62">
        <f t="shared" si="2"/>
        <v>0</v>
      </c>
      <c r="E62">
        <f>D62*SUM(D$3:D62)</f>
        <v>0</v>
      </c>
      <c r="F62">
        <f t="shared" si="3"/>
        <v>0</v>
      </c>
      <c r="G62">
        <f>F62*SUM(F$3:F62)</f>
        <v>0</v>
      </c>
      <c r="H62">
        <f t="shared" si="4"/>
        <v>0</v>
      </c>
      <c r="I62">
        <f>H62*SUM(H$3:H62)</f>
        <v>0</v>
      </c>
      <c r="J62">
        <f>IF(Q62=5,1+COUNTIF(J$2:J61,"&lt;&gt;0"),0)*IF(MID(P62,1,2)*1=21,1,0)</f>
        <v>0</v>
      </c>
      <c r="K62">
        <f>IF(Q62=5,1+COUNTIF(K$2:K61,"&lt;&gt;0"),0)*IF(MID(P62,1,2)*1=22,1,0)</f>
        <v>23</v>
      </c>
      <c r="L62" s="7">
        <f>IF(Q62=5,1+COUNTIF(L$2:L61,"&lt;&gt;0"),0)*IF(MID(P62,1,2)*1&gt;22,1,0)</f>
        <v>0</v>
      </c>
      <c r="M62" s="21">
        <f t="shared" si="5"/>
        <v>60</v>
      </c>
      <c r="N62" s="26">
        <v>22020309</v>
      </c>
      <c r="O62" s="25" t="s">
        <v>478</v>
      </c>
      <c r="P62" s="24">
        <f t="shared" si="0"/>
        <v>22020309</v>
      </c>
      <c r="Q62" s="21">
        <f t="shared" si="13"/>
        <v>5</v>
      </c>
      <c r="R62" s="10" t="str">
        <f t="shared" si="6"/>
        <v/>
      </c>
      <c r="S62" s="19">
        <f t="shared" si="7"/>
        <v>2</v>
      </c>
      <c r="T62" s="19">
        <f t="shared" si="8"/>
        <v>2</v>
      </c>
      <c r="U62" s="19" t="str">
        <f t="shared" si="9"/>
        <v>02</v>
      </c>
      <c r="V62" s="19" t="str">
        <f t="shared" si="10"/>
        <v>03</v>
      </c>
      <c r="W62" s="19">
        <f t="shared" si="11"/>
        <v>8</v>
      </c>
    </row>
    <row r="63" spans="1:23" x14ac:dyDescent="0.25">
      <c r="A63">
        <f t="shared" si="12"/>
        <v>61</v>
      </c>
      <c r="B63">
        <f t="shared" si="1"/>
        <v>0</v>
      </c>
      <c r="C63">
        <f>B63*SUM(B$3:B63)</f>
        <v>0</v>
      </c>
      <c r="D63">
        <f t="shared" si="2"/>
        <v>0</v>
      </c>
      <c r="E63">
        <f>D63*SUM(D$3:D63)</f>
        <v>0</v>
      </c>
      <c r="F63">
        <f t="shared" si="3"/>
        <v>0</v>
      </c>
      <c r="G63">
        <f>F63*SUM(F$3:F63)</f>
        <v>0</v>
      </c>
      <c r="H63">
        <f t="shared" si="4"/>
        <v>0</v>
      </c>
      <c r="I63">
        <f>H63*SUM(H$3:H63)</f>
        <v>0</v>
      </c>
      <c r="J63">
        <f>IF(Q63=5,1+COUNTIF(J$2:J62,"&lt;&gt;0"),0)*IF(MID(P63,1,2)*1=21,1,0)</f>
        <v>0</v>
      </c>
      <c r="K63">
        <f>IF(Q63=5,1+COUNTIF(K$2:K62,"&lt;&gt;0"),0)*IF(MID(P63,1,2)*1=22,1,0)</f>
        <v>24</v>
      </c>
      <c r="L63" s="7">
        <f>IF(Q63=5,1+COUNTIF(L$2:L62,"&lt;&gt;0"),0)*IF(MID(P63,1,2)*1&gt;22,1,0)</f>
        <v>0</v>
      </c>
      <c r="M63" s="21">
        <f t="shared" si="5"/>
        <v>61</v>
      </c>
      <c r="N63" s="26">
        <v>22020310</v>
      </c>
      <c r="O63" s="25" t="s">
        <v>479</v>
      </c>
      <c r="P63" s="24">
        <f t="shared" si="0"/>
        <v>22020310</v>
      </c>
      <c r="Q63" s="21">
        <f t="shared" si="13"/>
        <v>5</v>
      </c>
      <c r="R63" s="10" t="str">
        <f t="shared" si="6"/>
        <v/>
      </c>
      <c r="S63" s="19">
        <f t="shared" si="7"/>
        <v>2</v>
      </c>
      <c r="T63" s="19">
        <f t="shared" si="8"/>
        <v>2</v>
      </c>
      <c r="U63" s="19" t="str">
        <f t="shared" si="9"/>
        <v>02</v>
      </c>
      <c r="V63" s="19" t="str">
        <f t="shared" si="10"/>
        <v>03</v>
      </c>
      <c r="W63" s="19">
        <f t="shared" si="11"/>
        <v>8</v>
      </c>
    </row>
    <row r="64" spans="1:23" x14ac:dyDescent="0.25">
      <c r="A64">
        <f t="shared" si="12"/>
        <v>62</v>
      </c>
      <c r="B64">
        <f t="shared" si="1"/>
        <v>0</v>
      </c>
      <c r="C64">
        <f>B64*SUM(B$3:B64)</f>
        <v>0</v>
      </c>
      <c r="D64">
        <f t="shared" si="2"/>
        <v>0</v>
      </c>
      <c r="E64">
        <f>D64*SUM(D$3:D64)</f>
        <v>0</v>
      </c>
      <c r="F64">
        <f t="shared" si="3"/>
        <v>0</v>
      </c>
      <c r="G64">
        <f>F64*SUM(F$3:F64)</f>
        <v>0</v>
      </c>
      <c r="H64">
        <f t="shared" si="4"/>
        <v>0</v>
      </c>
      <c r="I64">
        <f>H64*SUM(H$3:H64)</f>
        <v>0</v>
      </c>
      <c r="J64">
        <f>IF(Q64=5,1+COUNTIF(J$2:J63,"&lt;&gt;0"),0)*IF(MID(P64,1,2)*1=21,1,0)</f>
        <v>0</v>
      </c>
      <c r="K64">
        <f>IF(Q64=5,1+COUNTIF(K$2:K63,"&lt;&gt;0"),0)*IF(MID(P64,1,2)*1=22,1,0)</f>
        <v>25</v>
      </c>
      <c r="L64" s="7">
        <f>IF(Q64=5,1+COUNTIF(L$2:L63,"&lt;&gt;0"),0)*IF(MID(P64,1,2)*1&gt;22,1,0)</f>
        <v>0</v>
      </c>
      <c r="M64" s="21">
        <f t="shared" si="5"/>
        <v>62</v>
      </c>
      <c r="N64" s="26">
        <v>22020311</v>
      </c>
      <c r="O64" s="25" t="s">
        <v>480</v>
      </c>
      <c r="P64" s="24">
        <f t="shared" si="0"/>
        <v>22020311</v>
      </c>
      <c r="Q64" s="21">
        <f t="shared" si="13"/>
        <v>5</v>
      </c>
      <c r="R64" s="10" t="str">
        <f t="shared" si="6"/>
        <v/>
      </c>
      <c r="S64" s="19">
        <f t="shared" si="7"/>
        <v>2</v>
      </c>
      <c r="T64" s="19">
        <f t="shared" si="8"/>
        <v>2</v>
      </c>
      <c r="U64" s="19" t="str">
        <f t="shared" si="9"/>
        <v>02</v>
      </c>
      <c r="V64" s="19" t="str">
        <f t="shared" si="10"/>
        <v>03</v>
      </c>
      <c r="W64" s="19">
        <f t="shared" si="11"/>
        <v>8</v>
      </c>
    </row>
    <row r="65" spans="1:23" x14ac:dyDescent="0.25">
      <c r="A65">
        <f t="shared" si="12"/>
        <v>63</v>
      </c>
      <c r="B65">
        <f t="shared" si="1"/>
        <v>0</v>
      </c>
      <c r="C65">
        <f>B65*SUM(B$3:B65)</f>
        <v>0</v>
      </c>
      <c r="D65">
        <f t="shared" si="2"/>
        <v>0</v>
      </c>
      <c r="E65">
        <f>D65*SUM(D$3:D65)</f>
        <v>0</v>
      </c>
      <c r="F65">
        <f t="shared" si="3"/>
        <v>0</v>
      </c>
      <c r="G65">
        <f>F65*SUM(F$3:F65)</f>
        <v>0</v>
      </c>
      <c r="H65">
        <f t="shared" si="4"/>
        <v>0</v>
      </c>
      <c r="I65">
        <f>H65*SUM(H$3:H65)</f>
        <v>0</v>
      </c>
      <c r="J65">
        <f>IF(Q65=5,1+COUNTIF(J$2:J64,"&lt;&gt;0"),0)*IF(MID(P65,1,2)*1=21,1,0)</f>
        <v>0</v>
      </c>
      <c r="K65">
        <f>IF(Q65=5,1+COUNTIF(K$2:K64,"&lt;&gt;0"),0)*IF(MID(P65,1,2)*1=22,1,0)</f>
        <v>26</v>
      </c>
      <c r="L65" s="7">
        <f>IF(Q65=5,1+COUNTIF(L$2:L64,"&lt;&gt;0"),0)*IF(MID(P65,1,2)*1&gt;22,1,0)</f>
        <v>0</v>
      </c>
      <c r="M65" s="21">
        <f t="shared" si="5"/>
        <v>63</v>
      </c>
      <c r="N65" s="26">
        <v>22020312</v>
      </c>
      <c r="O65" s="25" t="s">
        <v>481</v>
      </c>
      <c r="P65" s="24">
        <f t="shared" si="0"/>
        <v>22020312</v>
      </c>
      <c r="Q65" s="21">
        <f t="shared" si="13"/>
        <v>5</v>
      </c>
      <c r="R65" s="10" t="str">
        <f t="shared" si="6"/>
        <v/>
      </c>
      <c r="S65" s="19">
        <f t="shared" si="7"/>
        <v>2</v>
      </c>
      <c r="T65" s="19">
        <f t="shared" si="8"/>
        <v>2</v>
      </c>
      <c r="U65" s="19" t="str">
        <f t="shared" si="9"/>
        <v>02</v>
      </c>
      <c r="V65" s="19" t="str">
        <f t="shared" si="10"/>
        <v>03</v>
      </c>
      <c r="W65" s="19">
        <f t="shared" si="11"/>
        <v>8</v>
      </c>
    </row>
    <row r="66" spans="1:23" x14ac:dyDescent="0.25">
      <c r="A66">
        <f t="shared" si="12"/>
        <v>64</v>
      </c>
      <c r="B66">
        <f t="shared" si="1"/>
        <v>0</v>
      </c>
      <c r="C66">
        <f>B66*SUM(B$3:B66)</f>
        <v>0</v>
      </c>
      <c r="D66">
        <f t="shared" si="2"/>
        <v>0</v>
      </c>
      <c r="E66">
        <f>D66*SUM(D$3:D66)</f>
        <v>0</v>
      </c>
      <c r="F66">
        <f t="shared" si="3"/>
        <v>0</v>
      </c>
      <c r="G66">
        <f>F66*SUM(F$3:F66)</f>
        <v>0</v>
      </c>
      <c r="H66">
        <f t="shared" si="4"/>
        <v>0</v>
      </c>
      <c r="I66">
        <f>H66*SUM(H$3:H66)</f>
        <v>0</v>
      </c>
      <c r="J66">
        <f>IF(Q66=5,1+COUNTIF(J$2:J65,"&lt;&gt;0"),0)*IF(MID(P66,1,2)*1=21,1,0)</f>
        <v>0</v>
      </c>
      <c r="K66">
        <f>IF(Q66=5,1+COUNTIF(K$2:K65,"&lt;&gt;0"),0)*IF(MID(P66,1,2)*1=22,1,0)</f>
        <v>27</v>
      </c>
      <c r="L66" s="7">
        <f>IF(Q66=5,1+COUNTIF(L$2:L65,"&lt;&gt;0"),0)*IF(MID(P66,1,2)*1&gt;22,1,0)</f>
        <v>0</v>
      </c>
      <c r="M66" s="21">
        <f t="shared" si="5"/>
        <v>64</v>
      </c>
      <c r="N66" s="26">
        <v>22020313</v>
      </c>
      <c r="O66" s="25" t="s">
        <v>482</v>
      </c>
      <c r="P66" s="24">
        <f t="shared" si="0"/>
        <v>22020313</v>
      </c>
      <c r="Q66" s="21">
        <f t="shared" si="13"/>
        <v>5</v>
      </c>
      <c r="R66" s="10" t="str">
        <f t="shared" si="6"/>
        <v/>
      </c>
      <c r="S66" s="19">
        <f t="shared" si="7"/>
        <v>2</v>
      </c>
      <c r="T66" s="19">
        <f t="shared" si="8"/>
        <v>2</v>
      </c>
      <c r="U66" s="19" t="str">
        <f t="shared" si="9"/>
        <v>02</v>
      </c>
      <c r="V66" s="19" t="str">
        <f t="shared" si="10"/>
        <v>03</v>
      </c>
      <c r="W66" s="19">
        <f t="shared" si="11"/>
        <v>8</v>
      </c>
    </row>
    <row r="67" spans="1:23" x14ac:dyDescent="0.25">
      <c r="A67">
        <f t="shared" si="12"/>
        <v>65</v>
      </c>
      <c r="B67">
        <f t="shared" si="1"/>
        <v>0</v>
      </c>
      <c r="C67">
        <f>B67*SUM(B$3:B67)</f>
        <v>0</v>
      </c>
      <c r="D67">
        <f t="shared" si="2"/>
        <v>0</v>
      </c>
      <c r="E67">
        <f>D67*SUM(D$3:D67)</f>
        <v>0</v>
      </c>
      <c r="F67">
        <f t="shared" si="3"/>
        <v>0</v>
      </c>
      <c r="G67">
        <f>F67*SUM(F$3:F67)</f>
        <v>0</v>
      </c>
      <c r="H67">
        <f t="shared" si="4"/>
        <v>0</v>
      </c>
      <c r="I67">
        <f>H67*SUM(H$3:H67)</f>
        <v>0</v>
      </c>
      <c r="J67">
        <f>IF(Q67=5,1+COUNTIF(J$2:J66,"&lt;&gt;0"),0)*IF(MID(P67,1,2)*1=21,1,0)</f>
        <v>0</v>
      </c>
      <c r="K67">
        <f>IF(Q67=5,1+COUNTIF(K$2:K66,"&lt;&gt;0"),0)*IF(MID(P67,1,2)*1=22,1,0)</f>
        <v>28</v>
      </c>
      <c r="L67" s="7">
        <f>IF(Q67=5,1+COUNTIF(L$2:L66,"&lt;&gt;0"),0)*IF(MID(P67,1,2)*1&gt;22,1,0)</f>
        <v>0</v>
      </c>
      <c r="M67" s="21">
        <f t="shared" si="5"/>
        <v>65</v>
      </c>
      <c r="N67" s="26">
        <v>22020314</v>
      </c>
      <c r="O67" s="25" t="s">
        <v>483</v>
      </c>
      <c r="P67" s="24">
        <f t="shared" ref="P67:P130" si="14">IF(N67&lt;10,+N67&amp;"0000000",IF(N67&lt;100,N67&amp;"000000",IF(N67&lt;10000,N67&amp;"0000",IF(N67&lt;1000000,N67&amp;"00",N67))))*1</f>
        <v>22020314</v>
      </c>
      <c r="Q67" s="21">
        <f t="shared" si="13"/>
        <v>5</v>
      </c>
      <c r="R67" s="10" t="str">
        <f t="shared" si="6"/>
        <v/>
      </c>
      <c r="S67" s="19">
        <f t="shared" si="7"/>
        <v>2</v>
      </c>
      <c r="T67" s="19">
        <f t="shared" si="8"/>
        <v>2</v>
      </c>
      <c r="U67" s="19" t="str">
        <f t="shared" si="9"/>
        <v>02</v>
      </c>
      <c r="V67" s="19" t="str">
        <f t="shared" si="10"/>
        <v>03</v>
      </c>
      <c r="W67" s="19">
        <f t="shared" si="11"/>
        <v>8</v>
      </c>
    </row>
    <row r="68" spans="1:23" x14ac:dyDescent="0.25">
      <c r="A68">
        <f t="shared" si="12"/>
        <v>66</v>
      </c>
      <c r="B68">
        <f t="shared" ref="B68:B131" si="15">IF($Q68=1,1,0)</f>
        <v>0</v>
      </c>
      <c r="C68">
        <f>B68*SUM(B$3:B68)</f>
        <v>0</v>
      </c>
      <c r="D68">
        <f t="shared" ref="D68:D131" si="16">IF($Q68=2,1,0)</f>
        <v>0</v>
      </c>
      <c r="E68">
        <f>D68*SUM(D$3:D68)</f>
        <v>0</v>
      </c>
      <c r="F68">
        <f t="shared" ref="F68:F131" si="17">IF($Q68=3,1,0)</f>
        <v>0</v>
      </c>
      <c r="G68">
        <f>F68*SUM(F$3:F68)</f>
        <v>0</v>
      </c>
      <c r="H68">
        <f t="shared" ref="H68:H131" si="18">IF($Q68=4,1,0)</f>
        <v>0</v>
      </c>
      <c r="I68">
        <f>H68*SUM(H$3:H68)</f>
        <v>0</v>
      </c>
      <c r="J68">
        <f>IF(Q68=5,1+COUNTIF(J$2:J67,"&lt;&gt;0"),0)*IF(MID(P68,1,2)*1=21,1,0)</f>
        <v>0</v>
      </c>
      <c r="K68">
        <f>IF(Q68=5,1+COUNTIF(K$2:K67,"&lt;&gt;0"),0)*IF(MID(P68,1,2)*1=22,1,0)</f>
        <v>29</v>
      </c>
      <c r="L68" s="7">
        <f>IF(Q68=5,1+COUNTIF(L$2:L67,"&lt;&gt;0"),0)*IF(MID(P68,1,2)*1&gt;22,1,0)</f>
        <v>0</v>
      </c>
      <c r="M68" s="21">
        <f t="shared" ref="M68:M131" si="19">ROW(M68)-2</f>
        <v>66</v>
      </c>
      <c r="N68" s="26">
        <v>22020315</v>
      </c>
      <c r="O68" s="25" t="s">
        <v>484</v>
      </c>
      <c r="P68" s="24">
        <f t="shared" si="14"/>
        <v>22020315</v>
      </c>
      <c r="Q68" s="21">
        <f t="shared" si="13"/>
        <v>5</v>
      </c>
      <c r="R68" s="10" t="str">
        <f t="shared" ref="R68:R131" si="20">IFERROR(IF(SUM(AA68:AE68)=0,"",IF(SUM(AA68:AE68)&gt;1,"Multiple Errors",IF(AA68=1,"Error - Inconsistency with Above/Below",IF(AB68=1,"Error - Too Many Digits",IF(AC68=1,"Error - Level Missed",IF(AD68=1,"Higher Code Level Missing from Code",IF(AE68=1,"Missing Code or Description",""))))))),"")</f>
        <v/>
      </c>
      <c r="S68" s="19">
        <f t="shared" ref="S68:S131" si="21">MID(P68,1,1)*1</f>
        <v>2</v>
      </c>
      <c r="T68" s="19">
        <f t="shared" ref="T68:T131" si="22">MID(P68,2,1)*1</f>
        <v>2</v>
      </c>
      <c r="U68" s="19" t="str">
        <f t="shared" ref="U68:U131" si="23">MID(P68,3,2)</f>
        <v>02</v>
      </c>
      <c r="V68" s="19" t="str">
        <f t="shared" ref="V68:V131" si="24">MID(P68,5,2)</f>
        <v>03</v>
      </c>
      <c r="W68" s="19">
        <f t="shared" ref="W68:W131" si="25">IF(Q68=1,1,IF(Q68=2,2,IF(Q68=3,4,IF(Q68=4,6,IF(Q68=5,8,"")))))</f>
        <v>8</v>
      </c>
    </row>
    <row r="69" spans="1:23" x14ac:dyDescent="0.25">
      <c r="A69">
        <f t="shared" ref="A69:A132" si="26">+A68+1</f>
        <v>67</v>
      </c>
      <c r="B69">
        <f t="shared" si="15"/>
        <v>0</v>
      </c>
      <c r="C69">
        <f>B69*SUM(B$3:B69)</f>
        <v>0</v>
      </c>
      <c r="D69">
        <f t="shared" si="16"/>
        <v>0</v>
      </c>
      <c r="E69">
        <f>D69*SUM(D$3:D69)</f>
        <v>0</v>
      </c>
      <c r="F69">
        <f t="shared" si="17"/>
        <v>0</v>
      </c>
      <c r="G69">
        <f>F69*SUM(F$3:F69)</f>
        <v>0</v>
      </c>
      <c r="H69">
        <f t="shared" si="18"/>
        <v>1</v>
      </c>
      <c r="I69">
        <f>H69*SUM(H$3:H69)</f>
        <v>8</v>
      </c>
      <c r="J69">
        <f>IF(Q69=5,1+COUNTIF(J$2:J68,"&lt;&gt;0"),0)*IF(MID(P69,1,2)*1=21,1,0)</f>
        <v>0</v>
      </c>
      <c r="K69">
        <f>IF(Q69=5,1+COUNTIF(K$2:K68,"&lt;&gt;0"),0)*IF(MID(P69,1,2)*1=22,1,0)</f>
        <v>0</v>
      </c>
      <c r="L69" s="7">
        <f>IF(Q69=5,1+COUNTIF(L$2:L68,"&lt;&gt;0"),0)*IF(MID(P69,1,2)*1&gt;22,1,0)</f>
        <v>0</v>
      </c>
      <c r="M69" s="21">
        <f t="shared" si="19"/>
        <v>67</v>
      </c>
      <c r="N69" s="26">
        <v>220204</v>
      </c>
      <c r="O69" s="25" t="s">
        <v>485</v>
      </c>
      <c r="P69" s="24">
        <f t="shared" si="14"/>
        <v>22020400</v>
      </c>
      <c r="Q69" s="21">
        <f t="shared" ref="Q69:Q132" si="27">IFERROR(IF(MID(P69,2,1)*1=0,1,IF(MID($P69,3,2)*1=0,2,IF(MID($P69,5,2)*1=0,3,IF(MID($P69,7,2)*1=0,4,5)))),"")</f>
        <v>4</v>
      </c>
      <c r="R69" s="10" t="str">
        <f t="shared" si="20"/>
        <v/>
      </c>
      <c r="S69" s="19">
        <f t="shared" si="21"/>
        <v>2</v>
      </c>
      <c r="T69" s="19">
        <f t="shared" si="22"/>
        <v>2</v>
      </c>
      <c r="U69" s="19" t="str">
        <f t="shared" si="23"/>
        <v>02</v>
      </c>
      <c r="V69" s="19" t="str">
        <f t="shared" si="24"/>
        <v>04</v>
      </c>
      <c r="W69" s="19">
        <f t="shared" si="25"/>
        <v>6</v>
      </c>
    </row>
    <row r="70" spans="1:23" x14ac:dyDescent="0.25">
      <c r="A70">
        <f t="shared" si="26"/>
        <v>68</v>
      </c>
      <c r="B70">
        <f t="shared" si="15"/>
        <v>0</v>
      </c>
      <c r="C70">
        <f>B70*SUM(B$3:B70)</f>
        <v>0</v>
      </c>
      <c r="D70">
        <f t="shared" si="16"/>
        <v>0</v>
      </c>
      <c r="E70">
        <f>D70*SUM(D$3:D70)</f>
        <v>0</v>
      </c>
      <c r="F70">
        <f t="shared" si="17"/>
        <v>0</v>
      </c>
      <c r="G70">
        <f>F70*SUM(F$3:F70)</f>
        <v>0</v>
      </c>
      <c r="H70">
        <f t="shared" si="18"/>
        <v>0</v>
      </c>
      <c r="I70">
        <f>H70*SUM(H$3:H70)</f>
        <v>0</v>
      </c>
      <c r="J70">
        <f>IF(Q70=5,1+COUNTIF(J$2:J69,"&lt;&gt;0"),0)*IF(MID(P70,1,2)*1=21,1,0)</f>
        <v>0</v>
      </c>
      <c r="K70">
        <f>IF(Q70=5,1+COUNTIF(K$2:K69,"&lt;&gt;0"),0)*IF(MID(P70,1,2)*1=22,1,0)</f>
        <v>30</v>
      </c>
      <c r="L70" s="7">
        <f>IF(Q70=5,1+COUNTIF(L$2:L69,"&lt;&gt;0"),0)*IF(MID(P70,1,2)*1&gt;22,1,0)</f>
        <v>0</v>
      </c>
      <c r="M70" s="21">
        <f t="shared" si="19"/>
        <v>68</v>
      </c>
      <c r="N70" s="26">
        <v>22020401</v>
      </c>
      <c r="O70" s="25" t="s">
        <v>486</v>
      </c>
      <c r="P70" s="24">
        <f t="shared" si="14"/>
        <v>22020401</v>
      </c>
      <c r="Q70" s="21">
        <f t="shared" si="27"/>
        <v>5</v>
      </c>
      <c r="R70" s="10" t="str">
        <f t="shared" si="20"/>
        <v/>
      </c>
      <c r="S70" s="19">
        <f t="shared" si="21"/>
        <v>2</v>
      </c>
      <c r="T70" s="19">
        <f t="shared" si="22"/>
        <v>2</v>
      </c>
      <c r="U70" s="19" t="str">
        <f t="shared" si="23"/>
        <v>02</v>
      </c>
      <c r="V70" s="19" t="str">
        <f t="shared" si="24"/>
        <v>04</v>
      </c>
      <c r="W70" s="19">
        <f t="shared" si="25"/>
        <v>8</v>
      </c>
    </row>
    <row r="71" spans="1:23" x14ac:dyDescent="0.25">
      <c r="A71">
        <f t="shared" si="26"/>
        <v>69</v>
      </c>
      <c r="B71">
        <f t="shared" si="15"/>
        <v>0</v>
      </c>
      <c r="C71">
        <f>B71*SUM(B$3:B71)</f>
        <v>0</v>
      </c>
      <c r="D71">
        <f t="shared" si="16"/>
        <v>0</v>
      </c>
      <c r="E71">
        <f>D71*SUM(D$3:D71)</f>
        <v>0</v>
      </c>
      <c r="F71">
        <f t="shared" si="17"/>
        <v>0</v>
      </c>
      <c r="G71">
        <f>F71*SUM(F$3:F71)</f>
        <v>0</v>
      </c>
      <c r="H71">
        <f t="shared" si="18"/>
        <v>0</v>
      </c>
      <c r="I71">
        <f>H71*SUM(H$3:H71)</f>
        <v>0</v>
      </c>
      <c r="J71">
        <f>IF(Q71=5,1+COUNTIF(J$2:J70,"&lt;&gt;0"),0)*IF(MID(P71,1,2)*1=21,1,0)</f>
        <v>0</v>
      </c>
      <c r="K71">
        <f>IF(Q71=5,1+COUNTIF(K$2:K70,"&lt;&gt;0"),0)*IF(MID(P71,1,2)*1=22,1,0)</f>
        <v>31</v>
      </c>
      <c r="L71" s="7">
        <f>IF(Q71=5,1+COUNTIF(L$2:L70,"&lt;&gt;0"),0)*IF(MID(P71,1,2)*1&gt;22,1,0)</f>
        <v>0</v>
      </c>
      <c r="M71" s="21">
        <f t="shared" si="19"/>
        <v>69</v>
      </c>
      <c r="N71" s="26">
        <v>22020402</v>
      </c>
      <c r="O71" s="25" t="s">
        <v>487</v>
      </c>
      <c r="P71" s="24">
        <f t="shared" si="14"/>
        <v>22020402</v>
      </c>
      <c r="Q71" s="21">
        <f t="shared" si="27"/>
        <v>5</v>
      </c>
      <c r="R71" s="10" t="str">
        <f t="shared" si="20"/>
        <v/>
      </c>
      <c r="S71" s="19">
        <f t="shared" si="21"/>
        <v>2</v>
      </c>
      <c r="T71" s="19">
        <f t="shared" si="22"/>
        <v>2</v>
      </c>
      <c r="U71" s="19" t="str">
        <f t="shared" si="23"/>
        <v>02</v>
      </c>
      <c r="V71" s="19" t="str">
        <f t="shared" si="24"/>
        <v>04</v>
      </c>
      <c r="W71" s="19">
        <f t="shared" si="25"/>
        <v>8</v>
      </c>
    </row>
    <row r="72" spans="1:23" x14ac:dyDescent="0.25">
      <c r="A72">
        <f t="shared" si="26"/>
        <v>70</v>
      </c>
      <c r="B72">
        <f t="shared" si="15"/>
        <v>0</v>
      </c>
      <c r="C72">
        <f>B72*SUM(B$3:B72)</f>
        <v>0</v>
      </c>
      <c r="D72">
        <f t="shared" si="16"/>
        <v>0</v>
      </c>
      <c r="E72">
        <f>D72*SUM(D$3:D72)</f>
        <v>0</v>
      </c>
      <c r="F72">
        <f t="shared" si="17"/>
        <v>0</v>
      </c>
      <c r="G72">
        <f>F72*SUM(F$3:F72)</f>
        <v>0</v>
      </c>
      <c r="H72">
        <f t="shared" si="18"/>
        <v>0</v>
      </c>
      <c r="I72">
        <f>H72*SUM(H$3:H72)</f>
        <v>0</v>
      </c>
      <c r="J72">
        <f>IF(Q72=5,1+COUNTIF(J$2:J71,"&lt;&gt;0"),0)*IF(MID(P72,1,2)*1=21,1,0)</f>
        <v>0</v>
      </c>
      <c r="K72">
        <f>IF(Q72=5,1+COUNTIF(K$2:K71,"&lt;&gt;0"),0)*IF(MID(P72,1,2)*1=22,1,0)</f>
        <v>32</v>
      </c>
      <c r="L72" s="7">
        <f>IF(Q72=5,1+COUNTIF(L$2:L71,"&lt;&gt;0"),0)*IF(MID(P72,1,2)*1&gt;22,1,0)</f>
        <v>0</v>
      </c>
      <c r="M72" s="21">
        <f t="shared" si="19"/>
        <v>70</v>
      </c>
      <c r="N72" s="26">
        <v>22020403</v>
      </c>
      <c r="O72" s="25" t="s">
        <v>488</v>
      </c>
      <c r="P72" s="24">
        <f t="shared" si="14"/>
        <v>22020403</v>
      </c>
      <c r="Q72" s="21">
        <f t="shared" si="27"/>
        <v>5</v>
      </c>
      <c r="R72" s="10" t="str">
        <f t="shared" si="20"/>
        <v/>
      </c>
      <c r="S72" s="19">
        <f t="shared" si="21"/>
        <v>2</v>
      </c>
      <c r="T72" s="19">
        <f t="shared" si="22"/>
        <v>2</v>
      </c>
      <c r="U72" s="19" t="str">
        <f t="shared" si="23"/>
        <v>02</v>
      </c>
      <c r="V72" s="19" t="str">
        <f t="shared" si="24"/>
        <v>04</v>
      </c>
      <c r="W72" s="19">
        <f t="shared" si="25"/>
        <v>8</v>
      </c>
    </row>
    <row r="73" spans="1:23" x14ac:dyDescent="0.25">
      <c r="A73">
        <f t="shared" si="26"/>
        <v>71</v>
      </c>
      <c r="B73">
        <f t="shared" si="15"/>
        <v>0</v>
      </c>
      <c r="C73">
        <f>B73*SUM(B$3:B73)</f>
        <v>0</v>
      </c>
      <c r="D73">
        <f t="shared" si="16"/>
        <v>0</v>
      </c>
      <c r="E73">
        <f>D73*SUM(D$3:D73)</f>
        <v>0</v>
      </c>
      <c r="F73">
        <f t="shared" si="17"/>
        <v>0</v>
      </c>
      <c r="G73">
        <f>F73*SUM(F$3:F73)</f>
        <v>0</v>
      </c>
      <c r="H73">
        <f t="shared" si="18"/>
        <v>0</v>
      </c>
      <c r="I73">
        <f>H73*SUM(H$3:H73)</f>
        <v>0</v>
      </c>
      <c r="J73">
        <f>IF(Q73=5,1+COUNTIF(J$2:J72,"&lt;&gt;0"),0)*IF(MID(P73,1,2)*1=21,1,0)</f>
        <v>0</v>
      </c>
      <c r="K73">
        <f>IF(Q73=5,1+COUNTIF(K$2:K72,"&lt;&gt;0"),0)*IF(MID(P73,1,2)*1=22,1,0)</f>
        <v>33</v>
      </c>
      <c r="L73" s="7">
        <f>IF(Q73=5,1+COUNTIF(L$2:L72,"&lt;&gt;0"),0)*IF(MID(P73,1,2)*1&gt;22,1,0)</f>
        <v>0</v>
      </c>
      <c r="M73" s="21">
        <f t="shared" si="19"/>
        <v>71</v>
      </c>
      <c r="N73" s="26">
        <v>22020404</v>
      </c>
      <c r="O73" s="25" t="s">
        <v>489</v>
      </c>
      <c r="P73" s="24">
        <f t="shared" si="14"/>
        <v>22020404</v>
      </c>
      <c r="Q73" s="21">
        <f t="shared" si="27"/>
        <v>5</v>
      </c>
      <c r="R73" s="10" t="str">
        <f t="shared" si="20"/>
        <v/>
      </c>
      <c r="S73" s="19">
        <f t="shared" si="21"/>
        <v>2</v>
      </c>
      <c r="T73" s="19">
        <f t="shared" si="22"/>
        <v>2</v>
      </c>
      <c r="U73" s="19" t="str">
        <f t="shared" si="23"/>
        <v>02</v>
      </c>
      <c r="V73" s="19" t="str">
        <f t="shared" si="24"/>
        <v>04</v>
      </c>
      <c r="W73" s="19">
        <f t="shared" si="25"/>
        <v>8</v>
      </c>
    </row>
    <row r="74" spans="1:23" x14ac:dyDescent="0.25">
      <c r="A74">
        <f t="shared" si="26"/>
        <v>72</v>
      </c>
      <c r="B74">
        <f t="shared" si="15"/>
        <v>0</v>
      </c>
      <c r="C74">
        <f>B74*SUM(B$3:B74)</f>
        <v>0</v>
      </c>
      <c r="D74">
        <f t="shared" si="16"/>
        <v>0</v>
      </c>
      <c r="E74">
        <f>D74*SUM(D$3:D74)</f>
        <v>0</v>
      </c>
      <c r="F74">
        <f t="shared" si="17"/>
        <v>0</v>
      </c>
      <c r="G74">
        <f>F74*SUM(F$3:F74)</f>
        <v>0</v>
      </c>
      <c r="H74">
        <f t="shared" si="18"/>
        <v>0</v>
      </c>
      <c r="I74">
        <f>H74*SUM(H$3:H74)</f>
        <v>0</v>
      </c>
      <c r="J74">
        <f>IF(Q74=5,1+COUNTIF(J$2:J73,"&lt;&gt;0"),0)*IF(MID(P74,1,2)*1=21,1,0)</f>
        <v>0</v>
      </c>
      <c r="K74">
        <f>IF(Q74=5,1+COUNTIF(K$2:K73,"&lt;&gt;0"),0)*IF(MID(P74,1,2)*1=22,1,0)</f>
        <v>34</v>
      </c>
      <c r="L74" s="7">
        <f>IF(Q74=5,1+COUNTIF(L$2:L73,"&lt;&gt;0"),0)*IF(MID(P74,1,2)*1&gt;22,1,0)</f>
        <v>0</v>
      </c>
      <c r="M74" s="21">
        <f t="shared" si="19"/>
        <v>72</v>
      </c>
      <c r="N74" s="26">
        <v>22020405</v>
      </c>
      <c r="O74" s="25" t="s">
        <v>490</v>
      </c>
      <c r="P74" s="24">
        <f t="shared" si="14"/>
        <v>22020405</v>
      </c>
      <c r="Q74" s="21">
        <f t="shared" si="27"/>
        <v>5</v>
      </c>
      <c r="R74" s="10" t="str">
        <f t="shared" si="20"/>
        <v/>
      </c>
      <c r="S74" s="19">
        <f t="shared" si="21"/>
        <v>2</v>
      </c>
      <c r="T74" s="19">
        <f t="shared" si="22"/>
        <v>2</v>
      </c>
      <c r="U74" s="19" t="str">
        <f t="shared" si="23"/>
        <v>02</v>
      </c>
      <c r="V74" s="19" t="str">
        <f t="shared" si="24"/>
        <v>04</v>
      </c>
      <c r="W74" s="19">
        <f t="shared" si="25"/>
        <v>8</v>
      </c>
    </row>
    <row r="75" spans="1:23" x14ac:dyDescent="0.25">
      <c r="A75">
        <f t="shared" si="26"/>
        <v>73</v>
      </c>
      <c r="B75">
        <f t="shared" si="15"/>
        <v>0</v>
      </c>
      <c r="C75">
        <f>B75*SUM(B$3:B75)</f>
        <v>0</v>
      </c>
      <c r="D75">
        <f t="shared" si="16"/>
        <v>0</v>
      </c>
      <c r="E75">
        <f>D75*SUM(D$3:D75)</f>
        <v>0</v>
      </c>
      <c r="F75">
        <f t="shared" si="17"/>
        <v>0</v>
      </c>
      <c r="G75">
        <f>F75*SUM(F$3:F75)</f>
        <v>0</v>
      </c>
      <c r="H75">
        <f t="shared" si="18"/>
        <v>0</v>
      </c>
      <c r="I75">
        <f>H75*SUM(H$3:H75)</f>
        <v>0</v>
      </c>
      <c r="J75">
        <f>IF(Q75=5,1+COUNTIF(J$2:J74,"&lt;&gt;0"),0)*IF(MID(P75,1,2)*1=21,1,0)</f>
        <v>0</v>
      </c>
      <c r="K75">
        <f>IF(Q75=5,1+COUNTIF(K$2:K74,"&lt;&gt;0"),0)*IF(MID(P75,1,2)*1=22,1,0)</f>
        <v>35</v>
      </c>
      <c r="L75" s="7">
        <f>IF(Q75=5,1+COUNTIF(L$2:L74,"&lt;&gt;0"),0)*IF(MID(P75,1,2)*1&gt;22,1,0)</f>
        <v>0</v>
      </c>
      <c r="M75" s="21">
        <f t="shared" si="19"/>
        <v>73</v>
      </c>
      <c r="N75" s="26">
        <v>22020406</v>
      </c>
      <c r="O75" s="25" t="s">
        <v>491</v>
      </c>
      <c r="P75" s="24">
        <f t="shared" si="14"/>
        <v>22020406</v>
      </c>
      <c r="Q75" s="21">
        <f t="shared" si="27"/>
        <v>5</v>
      </c>
      <c r="R75" s="10" t="str">
        <f t="shared" si="20"/>
        <v/>
      </c>
      <c r="S75" s="19">
        <f t="shared" si="21"/>
        <v>2</v>
      </c>
      <c r="T75" s="19">
        <f t="shared" si="22"/>
        <v>2</v>
      </c>
      <c r="U75" s="19" t="str">
        <f t="shared" si="23"/>
        <v>02</v>
      </c>
      <c r="V75" s="19" t="str">
        <f t="shared" si="24"/>
        <v>04</v>
      </c>
      <c r="W75" s="19">
        <f t="shared" si="25"/>
        <v>8</v>
      </c>
    </row>
    <row r="76" spans="1:23" x14ac:dyDescent="0.25">
      <c r="A76">
        <f t="shared" si="26"/>
        <v>74</v>
      </c>
      <c r="B76">
        <f t="shared" si="15"/>
        <v>0</v>
      </c>
      <c r="C76">
        <f>B76*SUM(B$3:B76)</f>
        <v>0</v>
      </c>
      <c r="D76">
        <f t="shared" si="16"/>
        <v>0</v>
      </c>
      <c r="E76">
        <f>D76*SUM(D$3:D76)</f>
        <v>0</v>
      </c>
      <c r="F76">
        <f t="shared" si="17"/>
        <v>0</v>
      </c>
      <c r="G76">
        <f>F76*SUM(F$3:F76)</f>
        <v>0</v>
      </c>
      <c r="H76">
        <f t="shared" si="18"/>
        <v>0</v>
      </c>
      <c r="I76">
        <f>H76*SUM(H$3:H76)</f>
        <v>0</v>
      </c>
      <c r="J76">
        <f>IF(Q76=5,1+COUNTIF(J$2:J75,"&lt;&gt;0"),0)*IF(MID(P76,1,2)*1=21,1,0)</f>
        <v>0</v>
      </c>
      <c r="K76">
        <f>IF(Q76=5,1+COUNTIF(K$2:K75,"&lt;&gt;0"),0)*IF(MID(P76,1,2)*1=22,1,0)</f>
        <v>36</v>
      </c>
      <c r="L76" s="7">
        <f>IF(Q76=5,1+COUNTIF(L$2:L75,"&lt;&gt;0"),0)*IF(MID(P76,1,2)*1&gt;22,1,0)</f>
        <v>0</v>
      </c>
      <c r="M76" s="21">
        <f t="shared" si="19"/>
        <v>74</v>
      </c>
      <c r="N76" s="26">
        <v>22020407</v>
      </c>
      <c r="O76" s="25" t="s">
        <v>492</v>
      </c>
      <c r="P76" s="24">
        <f t="shared" si="14"/>
        <v>22020407</v>
      </c>
      <c r="Q76" s="21">
        <f t="shared" si="27"/>
        <v>5</v>
      </c>
      <c r="R76" s="10" t="str">
        <f t="shared" si="20"/>
        <v/>
      </c>
      <c r="S76" s="19">
        <f t="shared" si="21"/>
        <v>2</v>
      </c>
      <c r="T76" s="19">
        <f t="shared" si="22"/>
        <v>2</v>
      </c>
      <c r="U76" s="19" t="str">
        <f t="shared" si="23"/>
        <v>02</v>
      </c>
      <c r="V76" s="19" t="str">
        <f t="shared" si="24"/>
        <v>04</v>
      </c>
      <c r="W76" s="19">
        <f t="shared" si="25"/>
        <v>8</v>
      </c>
    </row>
    <row r="77" spans="1:23" x14ac:dyDescent="0.25">
      <c r="A77">
        <f t="shared" si="26"/>
        <v>75</v>
      </c>
      <c r="B77">
        <f t="shared" si="15"/>
        <v>0</v>
      </c>
      <c r="C77">
        <f>B77*SUM(B$3:B77)</f>
        <v>0</v>
      </c>
      <c r="D77">
        <f t="shared" si="16"/>
        <v>0</v>
      </c>
      <c r="E77">
        <f>D77*SUM(D$3:D77)</f>
        <v>0</v>
      </c>
      <c r="F77">
        <f t="shared" si="17"/>
        <v>0</v>
      </c>
      <c r="G77">
        <f>F77*SUM(F$3:F77)</f>
        <v>0</v>
      </c>
      <c r="H77">
        <f t="shared" si="18"/>
        <v>0</v>
      </c>
      <c r="I77">
        <f>H77*SUM(H$3:H77)</f>
        <v>0</v>
      </c>
      <c r="J77">
        <f>IF(Q77=5,1+COUNTIF(J$2:J76,"&lt;&gt;0"),0)*IF(MID(P77,1,2)*1=21,1,0)</f>
        <v>0</v>
      </c>
      <c r="K77">
        <f>IF(Q77=5,1+COUNTIF(K$2:K76,"&lt;&gt;0"),0)*IF(MID(P77,1,2)*1=22,1,0)</f>
        <v>37</v>
      </c>
      <c r="L77" s="7">
        <f>IF(Q77=5,1+COUNTIF(L$2:L76,"&lt;&gt;0"),0)*IF(MID(P77,1,2)*1&gt;22,1,0)</f>
        <v>0</v>
      </c>
      <c r="M77" s="21">
        <f t="shared" si="19"/>
        <v>75</v>
      </c>
      <c r="N77" s="26">
        <v>22020408</v>
      </c>
      <c r="O77" s="25" t="s">
        <v>493</v>
      </c>
      <c r="P77" s="24">
        <f t="shared" si="14"/>
        <v>22020408</v>
      </c>
      <c r="Q77" s="21">
        <f t="shared" si="27"/>
        <v>5</v>
      </c>
      <c r="R77" s="10" t="str">
        <f t="shared" si="20"/>
        <v/>
      </c>
      <c r="S77" s="19">
        <f t="shared" si="21"/>
        <v>2</v>
      </c>
      <c r="T77" s="19">
        <f t="shared" si="22"/>
        <v>2</v>
      </c>
      <c r="U77" s="19" t="str">
        <f t="shared" si="23"/>
        <v>02</v>
      </c>
      <c r="V77" s="19" t="str">
        <f t="shared" si="24"/>
        <v>04</v>
      </c>
      <c r="W77" s="19">
        <f t="shared" si="25"/>
        <v>8</v>
      </c>
    </row>
    <row r="78" spans="1:23" x14ac:dyDescent="0.25">
      <c r="A78">
        <f t="shared" si="26"/>
        <v>76</v>
      </c>
      <c r="B78">
        <f t="shared" si="15"/>
        <v>0</v>
      </c>
      <c r="C78">
        <f>B78*SUM(B$3:B78)</f>
        <v>0</v>
      </c>
      <c r="D78">
        <f t="shared" si="16"/>
        <v>0</v>
      </c>
      <c r="E78">
        <f>D78*SUM(D$3:D78)</f>
        <v>0</v>
      </c>
      <c r="F78">
        <f t="shared" si="17"/>
        <v>0</v>
      </c>
      <c r="G78">
        <f>F78*SUM(F$3:F78)</f>
        <v>0</v>
      </c>
      <c r="H78">
        <f t="shared" si="18"/>
        <v>0</v>
      </c>
      <c r="I78">
        <f>H78*SUM(H$3:H78)</f>
        <v>0</v>
      </c>
      <c r="J78">
        <f>IF(Q78=5,1+COUNTIF(J$2:J77,"&lt;&gt;0"),0)*IF(MID(P78,1,2)*1=21,1,0)</f>
        <v>0</v>
      </c>
      <c r="K78">
        <f>IF(Q78=5,1+COUNTIF(K$2:K77,"&lt;&gt;0"),0)*IF(MID(P78,1,2)*1=22,1,0)</f>
        <v>38</v>
      </c>
      <c r="L78" s="7">
        <f>IF(Q78=5,1+COUNTIF(L$2:L77,"&lt;&gt;0"),0)*IF(MID(P78,1,2)*1&gt;22,1,0)</f>
        <v>0</v>
      </c>
      <c r="M78" s="21">
        <f t="shared" si="19"/>
        <v>76</v>
      </c>
      <c r="N78" s="26">
        <v>22020409</v>
      </c>
      <c r="O78" s="25" t="s">
        <v>494</v>
      </c>
      <c r="P78" s="24">
        <f t="shared" si="14"/>
        <v>22020409</v>
      </c>
      <c r="Q78" s="21">
        <f t="shared" si="27"/>
        <v>5</v>
      </c>
      <c r="R78" s="10" t="str">
        <f t="shared" si="20"/>
        <v/>
      </c>
      <c r="S78" s="19">
        <f t="shared" si="21"/>
        <v>2</v>
      </c>
      <c r="T78" s="19">
        <f t="shared" si="22"/>
        <v>2</v>
      </c>
      <c r="U78" s="19" t="str">
        <f t="shared" si="23"/>
        <v>02</v>
      </c>
      <c r="V78" s="19" t="str">
        <f t="shared" si="24"/>
        <v>04</v>
      </c>
      <c r="W78" s="19">
        <f t="shared" si="25"/>
        <v>8</v>
      </c>
    </row>
    <row r="79" spans="1:23" x14ac:dyDescent="0.25">
      <c r="A79">
        <f t="shared" si="26"/>
        <v>77</v>
      </c>
      <c r="B79">
        <f t="shared" si="15"/>
        <v>0</v>
      </c>
      <c r="C79">
        <f>B79*SUM(B$3:B79)</f>
        <v>0</v>
      </c>
      <c r="D79">
        <f t="shared" si="16"/>
        <v>0</v>
      </c>
      <c r="E79">
        <f>D79*SUM(D$3:D79)</f>
        <v>0</v>
      </c>
      <c r="F79">
        <f t="shared" si="17"/>
        <v>0</v>
      </c>
      <c r="G79">
        <f>F79*SUM(F$3:F79)</f>
        <v>0</v>
      </c>
      <c r="H79">
        <f t="shared" si="18"/>
        <v>0</v>
      </c>
      <c r="I79">
        <f>H79*SUM(H$3:H79)</f>
        <v>0</v>
      </c>
      <c r="J79">
        <f>IF(Q79=5,1+COUNTIF(J$2:J78,"&lt;&gt;0"),0)*IF(MID(P79,1,2)*1=21,1,0)</f>
        <v>0</v>
      </c>
      <c r="K79">
        <f>IF(Q79=5,1+COUNTIF(K$2:K78,"&lt;&gt;0"),0)*IF(MID(P79,1,2)*1=22,1,0)</f>
        <v>39</v>
      </c>
      <c r="L79" s="7">
        <f>IF(Q79=5,1+COUNTIF(L$2:L78,"&lt;&gt;0"),0)*IF(MID(P79,1,2)*1&gt;22,1,0)</f>
        <v>0</v>
      </c>
      <c r="M79" s="21">
        <f t="shared" si="19"/>
        <v>77</v>
      </c>
      <c r="N79" s="26">
        <v>22020410</v>
      </c>
      <c r="O79" s="25" t="s">
        <v>495</v>
      </c>
      <c r="P79" s="24">
        <f t="shared" si="14"/>
        <v>22020410</v>
      </c>
      <c r="Q79" s="21">
        <f t="shared" si="27"/>
        <v>5</v>
      </c>
      <c r="R79" s="10" t="str">
        <f t="shared" si="20"/>
        <v/>
      </c>
      <c r="S79" s="19">
        <f t="shared" si="21"/>
        <v>2</v>
      </c>
      <c r="T79" s="19">
        <f t="shared" si="22"/>
        <v>2</v>
      </c>
      <c r="U79" s="19" t="str">
        <f t="shared" si="23"/>
        <v>02</v>
      </c>
      <c r="V79" s="19" t="str">
        <f t="shared" si="24"/>
        <v>04</v>
      </c>
      <c r="W79" s="19">
        <f t="shared" si="25"/>
        <v>8</v>
      </c>
    </row>
    <row r="80" spans="1:23" x14ac:dyDescent="0.25">
      <c r="A80">
        <f t="shared" si="26"/>
        <v>78</v>
      </c>
      <c r="B80">
        <f t="shared" si="15"/>
        <v>0</v>
      </c>
      <c r="C80">
        <f>B80*SUM(B$3:B80)</f>
        <v>0</v>
      </c>
      <c r="D80">
        <f t="shared" si="16"/>
        <v>0</v>
      </c>
      <c r="E80">
        <f>D80*SUM(D$3:D80)</f>
        <v>0</v>
      </c>
      <c r="F80">
        <f t="shared" si="17"/>
        <v>0</v>
      </c>
      <c r="G80">
        <f>F80*SUM(F$3:F80)</f>
        <v>0</v>
      </c>
      <c r="H80">
        <f t="shared" si="18"/>
        <v>0</v>
      </c>
      <c r="I80">
        <f>H80*SUM(H$3:H80)</f>
        <v>0</v>
      </c>
      <c r="J80">
        <f>IF(Q80=5,1+COUNTIF(J$2:J79,"&lt;&gt;0"),0)*IF(MID(P80,1,2)*1=21,1,0)</f>
        <v>0</v>
      </c>
      <c r="K80">
        <f>IF(Q80=5,1+COUNTIF(K$2:K79,"&lt;&gt;0"),0)*IF(MID(P80,1,2)*1=22,1,0)</f>
        <v>40</v>
      </c>
      <c r="L80" s="7">
        <f>IF(Q80=5,1+COUNTIF(L$2:L79,"&lt;&gt;0"),0)*IF(MID(P80,1,2)*1&gt;22,1,0)</f>
        <v>0</v>
      </c>
      <c r="M80" s="21">
        <f t="shared" si="19"/>
        <v>78</v>
      </c>
      <c r="N80" s="26">
        <v>22020411</v>
      </c>
      <c r="O80" s="25" t="s">
        <v>496</v>
      </c>
      <c r="P80" s="24">
        <f t="shared" si="14"/>
        <v>22020411</v>
      </c>
      <c r="Q80" s="21">
        <f t="shared" si="27"/>
        <v>5</v>
      </c>
      <c r="R80" s="10" t="str">
        <f t="shared" si="20"/>
        <v/>
      </c>
      <c r="S80" s="19">
        <f t="shared" si="21"/>
        <v>2</v>
      </c>
      <c r="T80" s="19">
        <f t="shared" si="22"/>
        <v>2</v>
      </c>
      <c r="U80" s="19" t="str">
        <f t="shared" si="23"/>
        <v>02</v>
      </c>
      <c r="V80" s="19" t="str">
        <f t="shared" si="24"/>
        <v>04</v>
      </c>
      <c r="W80" s="19">
        <f t="shared" si="25"/>
        <v>8</v>
      </c>
    </row>
    <row r="81" spans="1:23" x14ac:dyDescent="0.25">
      <c r="A81">
        <f t="shared" si="26"/>
        <v>79</v>
      </c>
      <c r="B81">
        <f t="shared" si="15"/>
        <v>0</v>
      </c>
      <c r="C81">
        <f>B81*SUM(B$3:B81)</f>
        <v>0</v>
      </c>
      <c r="D81">
        <f t="shared" si="16"/>
        <v>0</v>
      </c>
      <c r="E81">
        <f>D81*SUM(D$3:D81)</f>
        <v>0</v>
      </c>
      <c r="F81">
        <f t="shared" si="17"/>
        <v>0</v>
      </c>
      <c r="G81">
        <f>F81*SUM(F$3:F81)</f>
        <v>0</v>
      </c>
      <c r="H81">
        <f t="shared" si="18"/>
        <v>0</v>
      </c>
      <c r="I81">
        <f>H81*SUM(H$3:H81)</f>
        <v>0</v>
      </c>
      <c r="J81">
        <f>IF(Q81=5,1+COUNTIF(J$2:J80,"&lt;&gt;0"),0)*IF(MID(P81,1,2)*1=21,1,0)</f>
        <v>0</v>
      </c>
      <c r="K81">
        <f>IF(Q81=5,1+COUNTIF(K$2:K80,"&lt;&gt;0"),0)*IF(MID(P81,1,2)*1=22,1,0)</f>
        <v>41</v>
      </c>
      <c r="L81" s="7">
        <f>IF(Q81=5,1+COUNTIF(L$2:L80,"&lt;&gt;0"),0)*IF(MID(P81,1,2)*1&gt;22,1,0)</f>
        <v>0</v>
      </c>
      <c r="M81" s="21">
        <f t="shared" si="19"/>
        <v>79</v>
      </c>
      <c r="N81" s="26">
        <v>22020412</v>
      </c>
      <c r="O81" s="25" t="s">
        <v>497</v>
      </c>
      <c r="P81" s="24">
        <f t="shared" si="14"/>
        <v>22020412</v>
      </c>
      <c r="Q81" s="21">
        <f t="shared" si="27"/>
        <v>5</v>
      </c>
      <c r="R81" s="10" t="str">
        <f t="shared" si="20"/>
        <v/>
      </c>
      <c r="S81" s="19">
        <f t="shared" si="21"/>
        <v>2</v>
      </c>
      <c r="T81" s="19">
        <f t="shared" si="22"/>
        <v>2</v>
      </c>
      <c r="U81" s="19" t="str">
        <f t="shared" si="23"/>
        <v>02</v>
      </c>
      <c r="V81" s="19" t="str">
        <f t="shared" si="24"/>
        <v>04</v>
      </c>
      <c r="W81" s="19">
        <f t="shared" si="25"/>
        <v>8</v>
      </c>
    </row>
    <row r="82" spans="1:23" x14ac:dyDescent="0.25">
      <c r="A82">
        <f t="shared" si="26"/>
        <v>80</v>
      </c>
      <c r="B82">
        <f t="shared" si="15"/>
        <v>0</v>
      </c>
      <c r="C82">
        <f>B82*SUM(B$3:B82)</f>
        <v>0</v>
      </c>
      <c r="D82">
        <f t="shared" si="16"/>
        <v>0</v>
      </c>
      <c r="E82">
        <f>D82*SUM(D$3:D82)</f>
        <v>0</v>
      </c>
      <c r="F82">
        <f t="shared" si="17"/>
        <v>0</v>
      </c>
      <c r="G82">
        <f>F82*SUM(F$3:F82)</f>
        <v>0</v>
      </c>
      <c r="H82">
        <f t="shared" si="18"/>
        <v>0</v>
      </c>
      <c r="I82">
        <f>H82*SUM(H$3:H82)</f>
        <v>0</v>
      </c>
      <c r="J82">
        <f>IF(Q82=5,1+COUNTIF(J$2:J81,"&lt;&gt;0"),0)*IF(MID(P82,1,2)*1=21,1,0)</f>
        <v>0</v>
      </c>
      <c r="K82">
        <f>IF(Q82=5,1+COUNTIF(K$2:K81,"&lt;&gt;0"),0)*IF(MID(P82,1,2)*1=22,1,0)</f>
        <v>42</v>
      </c>
      <c r="L82" s="7">
        <f>IF(Q82=5,1+COUNTIF(L$2:L81,"&lt;&gt;0"),0)*IF(MID(P82,1,2)*1&gt;22,1,0)</f>
        <v>0</v>
      </c>
      <c r="M82" s="21">
        <f t="shared" si="19"/>
        <v>80</v>
      </c>
      <c r="N82" s="26">
        <v>22020413</v>
      </c>
      <c r="O82" s="25" t="s">
        <v>498</v>
      </c>
      <c r="P82" s="24">
        <f t="shared" si="14"/>
        <v>22020413</v>
      </c>
      <c r="Q82" s="21">
        <f t="shared" si="27"/>
        <v>5</v>
      </c>
      <c r="R82" s="10" t="str">
        <f t="shared" si="20"/>
        <v/>
      </c>
      <c r="S82" s="19">
        <f t="shared" si="21"/>
        <v>2</v>
      </c>
      <c r="T82" s="19">
        <f t="shared" si="22"/>
        <v>2</v>
      </c>
      <c r="U82" s="19" t="str">
        <f t="shared" si="23"/>
        <v>02</v>
      </c>
      <c r="V82" s="19" t="str">
        <f t="shared" si="24"/>
        <v>04</v>
      </c>
      <c r="W82" s="19">
        <f t="shared" si="25"/>
        <v>8</v>
      </c>
    </row>
    <row r="83" spans="1:23" x14ac:dyDescent="0.25">
      <c r="A83">
        <f t="shared" si="26"/>
        <v>81</v>
      </c>
      <c r="B83">
        <f t="shared" si="15"/>
        <v>0</v>
      </c>
      <c r="C83">
        <f>B83*SUM(B$3:B83)</f>
        <v>0</v>
      </c>
      <c r="D83">
        <f t="shared" si="16"/>
        <v>0</v>
      </c>
      <c r="E83">
        <f>D83*SUM(D$3:D83)</f>
        <v>0</v>
      </c>
      <c r="F83">
        <f t="shared" si="17"/>
        <v>0</v>
      </c>
      <c r="G83">
        <f>F83*SUM(F$3:F83)</f>
        <v>0</v>
      </c>
      <c r="H83">
        <f t="shared" si="18"/>
        <v>0</v>
      </c>
      <c r="I83">
        <f>H83*SUM(H$3:H83)</f>
        <v>0</v>
      </c>
      <c r="J83">
        <f>IF(Q83=5,1+COUNTIF(J$2:J82,"&lt;&gt;0"),0)*IF(MID(P83,1,2)*1=21,1,0)</f>
        <v>0</v>
      </c>
      <c r="K83">
        <f>IF(Q83=5,1+COUNTIF(K$2:K82,"&lt;&gt;0"),0)*IF(MID(P83,1,2)*1=22,1,0)</f>
        <v>43</v>
      </c>
      <c r="L83" s="7">
        <f>IF(Q83=5,1+COUNTIF(L$2:L82,"&lt;&gt;0"),0)*IF(MID(P83,1,2)*1&gt;22,1,0)</f>
        <v>0</v>
      </c>
      <c r="M83" s="21">
        <f t="shared" si="19"/>
        <v>81</v>
      </c>
      <c r="N83" s="26">
        <v>22020414</v>
      </c>
      <c r="O83" s="25" t="s">
        <v>499</v>
      </c>
      <c r="P83" s="24">
        <f t="shared" si="14"/>
        <v>22020414</v>
      </c>
      <c r="Q83" s="21">
        <f t="shared" si="27"/>
        <v>5</v>
      </c>
      <c r="R83" s="10" t="str">
        <f t="shared" si="20"/>
        <v/>
      </c>
      <c r="S83" s="19">
        <f t="shared" si="21"/>
        <v>2</v>
      </c>
      <c r="T83" s="19">
        <f t="shared" si="22"/>
        <v>2</v>
      </c>
      <c r="U83" s="19" t="str">
        <f t="shared" si="23"/>
        <v>02</v>
      </c>
      <c r="V83" s="19" t="str">
        <f t="shared" si="24"/>
        <v>04</v>
      </c>
      <c r="W83" s="19">
        <f t="shared" si="25"/>
        <v>8</v>
      </c>
    </row>
    <row r="84" spans="1:23" x14ac:dyDescent="0.25">
      <c r="A84">
        <f t="shared" si="26"/>
        <v>82</v>
      </c>
      <c r="B84">
        <f t="shared" si="15"/>
        <v>0</v>
      </c>
      <c r="C84">
        <f>B84*SUM(B$3:B84)</f>
        <v>0</v>
      </c>
      <c r="D84">
        <f t="shared" si="16"/>
        <v>0</v>
      </c>
      <c r="E84">
        <f>D84*SUM(D$3:D84)</f>
        <v>0</v>
      </c>
      <c r="F84">
        <f t="shared" si="17"/>
        <v>0</v>
      </c>
      <c r="G84">
        <f>F84*SUM(F$3:F84)</f>
        <v>0</v>
      </c>
      <c r="H84">
        <f t="shared" si="18"/>
        <v>0</v>
      </c>
      <c r="I84">
        <f>H84*SUM(H$3:H84)</f>
        <v>0</v>
      </c>
      <c r="J84">
        <f>IF(Q84=5,1+COUNTIF(J$2:J83,"&lt;&gt;0"),0)*IF(MID(P84,1,2)*1=21,1,0)</f>
        <v>0</v>
      </c>
      <c r="K84">
        <f>IF(Q84=5,1+COUNTIF(K$2:K83,"&lt;&gt;0"),0)*IF(MID(P84,1,2)*1=22,1,0)</f>
        <v>44</v>
      </c>
      <c r="L84" s="7">
        <f>IF(Q84=5,1+COUNTIF(L$2:L83,"&lt;&gt;0"),0)*IF(MID(P84,1,2)*1&gt;22,1,0)</f>
        <v>0</v>
      </c>
      <c r="M84" s="21">
        <f t="shared" si="19"/>
        <v>82</v>
      </c>
      <c r="N84" s="26">
        <v>22020415</v>
      </c>
      <c r="O84" s="25" t="s">
        <v>500</v>
      </c>
      <c r="P84" s="24">
        <f t="shared" si="14"/>
        <v>22020415</v>
      </c>
      <c r="Q84" s="21">
        <f t="shared" si="27"/>
        <v>5</v>
      </c>
      <c r="R84" s="10" t="str">
        <f t="shared" si="20"/>
        <v/>
      </c>
      <c r="S84" s="19">
        <f t="shared" si="21"/>
        <v>2</v>
      </c>
      <c r="T84" s="19">
        <f t="shared" si="22"/>
        <v>2</v>
      </c>
      <c r="U84" s="19" t="str">
        <f t="shared" si="23"/>
        <v>02</v>
      </c>
      <c r="V84" s="19" t="str">
        <f t="shared" si="24"/>
        <v>04</v>
      </c>
      <c r="W84" s="19">
        <f t="shared" si="25"/>
        <v>8</v>
      </c>
    </row>
    <row r="85" spans="1:23" x14ac:dyDescent="0.25">
      <c r="A85">
        <f t="shared" si="26"/>
        <v>83</v>
      </c>
      <c r="B85">
        <f t="shared" si="15"/>
        <v>0</v>
      </c>
      <c r="C85">
        <f>B85*SUM(B$3:B85)</f>
        <v>0</v>
      </c>
      <c r="D85">
        <f t="shared" si="16"/>
        <v>0</v>
      </c>
      <c r="E85">
        <f>D85*SUM(D$3:D85)</f>
        <v>0</v>
      </c>
      <c r="F85">
        <f t="shared" si="17"/>
        <v>0</v>
      </c>
      <c r="G85">
        <f>F85*SUM(F$3:F85)</f>
        <v>0</v>
      </c>
      <c r="H85">
        <f t="shared" si="18"/>
        <v>1</v>
      </c>
      <c r="I85">
        <f>H85*SUM(H$3:H85)</f>
        <v>9</v>
      </c>
      <c r="J85">
        <f>IF(Q85=5,1+COUNTIF(J$2:J84,"&lt;&gt;0"),0)*IF(MID(P85,1,2)*1=21,1,0)</f>
        <v>0</v>
      </c>
      <c r="K85">
        <f>IF(Q85=5,1+COUNTIF(K$2:K84,"&lt;&gt;0"),0)*IF(MID(P85,1,2)*1=22,1,0)</f>
        <v>0</v>
      </c>
      <c r="L85" s="7">
        <f>IF(Q85=5,1+COUNTIF(L$2:L84,"&lt;&gt;0"),0)*IF(MID(P85,1,2)*1&gt;22,1,0)</f>
        <v>0</v>
      </c>
      <c r="M85" s="21">
        <f t="shared" si="19"/>
        <v>83</v>
      </c>
      <c r="N85" s="26">
        <v>220205</v>
      </c>
      <c r="O85" s="25" t="s">
        <v>501</v>
      </c>
      <c r="P85" s="24">
        <f t="shared" si="14"/>
        <v>22020500</v>
      </c>
      <c r="Q85" s="21">
        <f t="shared" si="27"/>
        <v>4</v>
      </c>
      <c r="R85" s="10" t="str">
        <f t="shared" si="20"/>
        <v/>
      </c>
      <c r="S85" s="19">
        <f t="shared" si="21"/>
        <v>2</v>
      </c>
      <c r="T85" s="19">
        <f t="shared" si="22"/>
        <v>2</v>
      </c>
      <c r="U85" s="19" t="str">
        <f t="shared" si="23"/>
        <v>02</v>
      </c>
      <c r="V85" s="19" t="str">
        <f t="shared" si="24"/>
        <v>05</v>
      </c>
      <c r="W85" s="19">
        <f t="shared" si="25"/>
        <v>6</v>
      </c>
    </row>
    <row r="86" spans="1:23" x14ac:dyDescent="0.25">
      <c r="A86">
        <f t="shared" si="26"/>
        <v>84</v>
      </c>
      <c r="B86">
        <f t="shared" si="15"/>
        <v>0</v>
      </c>
      <c r="C86">
        <f>B86*SUM(B$3:B86)</f>
        <v>0</v>
      </c>
      <c r="D86">
        <f t="shared" si="16"/>
        <v>0</v>
      </c>
      <c r="E86">
        <f>D86*SUM(D$3:D86)</f>
        <v>0</v>
      </c>
      <c r="F86">
        <f t="shared" si="17"/>
        <v>0</v>
      </c>
      <c r="G86">
        <f>F86*SUM(F$3:F86)</f>
        <v>0</v>
      </c>
      <c r="H86">
        <f t="shared" si="18"/>
        <v>0</v>
      </c>
      <c r="I86">
        <f>H86*SUM(H$3:H86)</f>
        <v>0</v>
      </c>
      <c r="J86">
        <f>IF(Q86=5,1+COUNTIF(J$2:J85,"&lt;&gt;0"),0)*IF(MID(P86,1,2)*1=21,1,0)</f>
        <v>0</v>
      </c>
      <c r="K86">
        <f>IF(Q86=5,1+COUNTIF(K$2:K85,"&lt;&gt;0"),0)*IF(MID(P86,1,2)*1=22,1,0)</f>
        <v>45</v>
      </c>
      <c r="L86" s="7">
        <f>IF(Q86=5,1+COUNTIF(L$2:L85,"&lt;&gt;0"),0)*IF(MID(P86,1,2)*1&gt;22,1,0)</f>
        <v>0</v>
      </c>
      <c r="M86" s="21">
        <f t="shared" si="19"/>
        <v>84</v>
      </c>
      <c r="N86" s="26">
        <v>22020501</v>
      </c>
      <c r="O86" s="25" t="s">
        <v>502</v>
      </c>
      <c r="P86" s="24">
        <f t="shared" si="14"/>
        <v>22020501</v>
      </c>
      <c r="Q86" s="21">
        <f t="shared" si="27"/>
        <v>5</v>
      </c>
      <c r="R86" s="10" t="str">
        <f t="shared" si="20"/>
        <v/>
      </c>
      <c r="S86" s="19">
        <f t="shared" si="21"/>
        <v>2</v>
      </c>
      <c r="T86" s="19">
        <f t="shared" si="22"/>
        <v>2</v>
      </c>
      <c r="U86" s="19" t="str">
        <f t="shared" si="23"/>
        <v>02</v>
      </c>
      <c r="V86" s="19" t="str">
        <f t="shared" si="24"/>
        <v>05</v>
      </c>
      <c r="W86" s="19">
        <f t="shared" si="25"/>
        <v>8</v>
      </c>
    </row>
    <row r="87" spans="1:23" x14ac:dyDescent="0.25">
      <c r="A87">
        <f t="shared" si="26"/>
        <v>85</v>
      </c>
      <c r="B87">
        <f t="shared" si="15"/>
        <v>0</v>
      </c>
      <c r="C87">
        <f>B87*SUM(B$3:B87)</f>
        <v>0</v>
      </c>
      <c r="D87">
        <f t="shared" si="16"/>
        <v>0</v>
      </c>
      <c r="E87">
        <f>D87*SUM(D$3:D87)</f>
        <v>0</v>
      </c>
      <c r="F87">
        <f t="shared" si="17"/>
        <v>0</v>
      </c>
      <c r="G87">
        <f>F87*SUM(F$3:F87)</f>
        <v>0</v>
      </c>
      <c r="H87">
        <f t="shared" si="18"/>
        <v>0</v>
      </c>
      <c r="I87">
        <f>H87*SUM(H$3:H87)</f>
        <v>0</v>
      </c>
      <c r="J87">
        <f>IF(Q87=5,1+COUNTIF(J$2:J86,"&lt;&gt;0"),0)*IF(MID(P87,1,2)*1=21,1,0)</f>
        <v>0</v>
      </c>
      <c r="K87">
        <f>IF(Q87=5,1+COUNTIF(K$2:K86,"&lt;&gt;0"),0)*IF(MID(P87,1,2)*1=22,1,0)</f>
        <v>46</v>
      </c>
      <c r="L87" s="7">
        <f>IF(Q87=5,1+COUNTIF(L$2:L86,"&lt;&gt;0"),0)*IF(MID(P87,1,2)*1&gt;22,1,0)</f>
        <v>0</v>
      </c>
      <c r="M87" s="21">
        <f t="shared" si="19"/>
        <v>85</v>
      </c>
      <c r="N87" s="26">
        <v>22020502</v>
      </c>
      <c r="O87" s="25" t="s">
        <v>503</v>
      </c>
      <c r="P87" s="24">
        <f t="shared" si="14"/>
        <v>22020502</v>
      </c>
      <c r="Q87" s="21">
        <f t="shared" si="27"/>
        <v>5</v>
      </c>
      <c r="R87" s="10" t="str">
        <f t="shared" si="20"/>
        <v/>
      </c>
      <c r="S87" s="19">
        <f t="shared" si="21"/>
        <v>2</v>
      </c>
      <c r="T87" s="19">
        <f t="shared" si="22"/>
        <v>2</v>
      </c>
      <c r="U87" s="19" t="str">
        <f t="shared" si="23"/>
        <v>02</v>
      </c>
      <c r="V87" s="19" t="str">
        <f t="shared" si="24"/>
        <v>05</v>
      </c>
      <c r="W87" s="19">
        <f t="shared" si="25"/>
        <v>8</v>
      </c>
    </row>
    <row r="88" spans="1:23" x14ac:dyDescent="0.25">
      <c r="A88">
        <f t="shared" si="26"/>
        <v>86</v>
      </c>
      <c r="B88">
        <f t="shared" si="15"/>
        <v>0</v>
      </c>
      <c r="C88">
        <f>B88*SUM(B$3:B88)</f>
        <v>0</v>
      </c>
      <c r="D88">
        <f t="shared" si="16"/>
        <v>0</v>
      </c>
      <c r="E88">
        <f>D88*SUM(D$3:D88)</f>
        <v>0</v>
      </c>
      <c r="F88">
        <f t="shared" si="17"/>
        <v>0</v>
      </c>
      <c r="G88">
        <f>F88*SUM(F$3:F88)</f>
        <v>0</v>
      </c>
      <c r="H88">
        <f t="shared" si="18"/>
        <v>0</v>
      </c>
      <c r="I88">
        <f>H88*SUM(H$3:H88)</f>
        <v>0</v>
      </c>
      <c r="J88">
        <f>IF(Q88=5,1+COUNTIF(J$2:J87,"&lt;&gt;0"),0)*IF(MID(P88,1,2)*1=21,1,0)</f>
        <v>0</v>
      </c>
      <c r="K88">
        <f>IF(Q88=5,1+COUNTIF(K$2:K87,"&lt;&gt;0"),0)*IF(MID(P88,1,2)*1=22,1,0)</f>
        <v>47</v>
      </c>
      <c r="L88" s="7">
        <f>IF(Q88=5,1+COUNTIF(L$2:L87,"&lt;&gt;0"),0)*IF(MID(P88,1,2)*1&gt;22,1,0)</f>
        <v>0</v>
      </c>
      <c r="M88" s="21">
        <f t="shared" si="19"/>
        <v>86</v>
      </c>
      <c r="N88" s="26">
        <v>22020503</v>
      </c>
      <c r="O88" s="25" t="s">
        <v>504</v>
      </c>
      <c r="P88" s="24">
        <f t="shared" si="14"/>
        <v>22020503</v>
      </c>
      <c r="Q88" s="21">
        <f t="shared" si="27"/>
        <v>5</v>
      </c>
      <c r="R88" s="10" t="str">
        <f t="shared" si="20"/>
        <v/>
      </c>
      <c r="S88" s="19">
        <f t="shared" si="21"/>
        <v>2</v>
      </c>
      <c r="T88" s="19">
        <f t="shared" si="22"/>
        <v>2</v>
      </c>
      <c r="U88" s="19" t="str">
        <f t="shared" si="23"/>
        <v>02</v>
      </c>
      <c r="V88" s="19" t="str">
        <f t="shared" si="24"/>
        <v>05</v>
      </c>
      <c r="W88" s="19">
        <f t="shared" si="25"/>
        <v>8</v>
      </c>
    </row>
    <row r="89" spans="1:23" x14ac:dyDescent="0.25">
      <c r="A89">
        <f t="shared" si="26"/>
        <v>87</v>
      </c>
      <c r="B89">
        <f t="shared" si="15"/>
        <v>0</v>
      </c>
      <c r="C89">
        <f>B89*SUM(B$3:B89)</f>
        <v>0</v>
      </c>
      <c r="D89">
        <f t="shared" si="16"/>
        <v>0</v>
      </c>
      <c r="E89">
        <f>D89*SUM(D$3:D89)</f>
        <v>0</v>
      </c>
      <c r="F89">
        <f t="shared" si="17"/>
        <v>0</v>
      </c>
      <c r="G89">
        <f>F89*SUM(F$3:F89)</f>
        <v>0</v>
      </c>
      <c r="H89">
        <f t="shared" si="18"/>
        <v>0</v>
      </c>
      <c r="I89">
        <f>H89*SUM(H$3:H89)</f>
        <v>0</v>
      </c>
      <c r="J89">
        <f>IF(Q89=5,1+COUNTIF(J$2:J88,"&lt;&gt;0"),0)*IF(MID(P89,1,2)*1=21,1,0)</f>
        <v>0</v>
      </c>
      <c r="K89">
        <f>IF(Q89=5,1+COUNTIF(K$2:K88,"&lt;&gt;0"),0)*IF(MID(P89,1,2)*1=22,1,0)</f>
        <v>48</v>
      </c>
      <c r="L89" s="7">
        <f>IF(Q89=5,1+COUNTIF(L$2:L88,"&lt;&gt;0"),0)*IF(MID(P89,1,2)*1&gt;22,1,0)</f>
        <v>0</v>
      </c>
      <c r="M89" s="21">
        <f t="shared" si="19"/>
        <v>87</v>
      </c>
      <c r="N89" s="26">
        <v>22020504</v>
      </c>
      <c r="O89" s="25" t="s">
        <v>505</v>
      </c>
      <c r="P89" s="24">
        <f t="shared" si="14"/>
        <v>22020504</v>
      </c>
      <c r="Q89" s="21">
        <f t="shared" si="27"/>
        <v>5</v>
      </c>
      <c r="R89" s="10" t="str">
        <f t="shared" si="20"/>
        <v/>
      </c>
      <c r="S89" s="19">
        <f t="shared" si="21"/>
        <v>2</v>
      </c>
      <c r="T89" s="19">
        <f t="shared" si="22"/>
        <v>2</v>
      </c>
      <c r="U89" s="19" t="str">
        <f t="shared" si="23"/>
        <v>02</v>
      </c>
      <c r="V89" s="19" t="str">
        <f t="shared" si="24"/>
        <v>05</v>
      </c>
      <c r="W89" s="19">
        <f t="shared" si="25"/>
        <v>8</v>
      </c>
    </row>
    <row r="90" spans="1:23" x14ac:dyDescent="0.25">
      <c r="A90">
        <f t="shared" si="26"/>
        <v>88</v>
      </c>
      <c r="B90">
        <f t="shared" si="15"/>
        <v>0</v>
      </c>
      <c r="C90">
        <f>B90*SUM(B$3:B90)</f>
        <v>0</v>
      </c>
      <c r="D90">
        <f t="shared" si="16"/>
        <v>0</v>
      </c>
      <c r="E90">
        <f>D90*SUM(D$3:D90)</f>
        <v>0</v>
      </c>
      <c r="F90">
        <f t="shared" si="17"/>
        <v>0</v>
      </c>
      <c r="G90">
        <f>F90*SUM(F$3:F90)</f>
        <v>0</v>
      </c>
      <c r="H90">
        <f t="shared" si="18"/>
        <v>0</v>
      </c>
      <c r="I90">
        <f>H90*SUM(H$3:H90)</f>
        <v>0</v>
      </c>
      <c r="J90">
        <f>IF(Q90=5,1+COUNTIF(J$2:J89,"&lt;&gt;0"),0)*IF(MID(P90,1,2)*1=21,1,0)</f>
        <v>0</v>
      </c>
      <c r="K90">
        <f>IF(Q90=5,1+COUNTIF(K$2:K89,"&lt;&gt;0"),0)*IF(MID(P90,1,2)*1=22,1,0)</f>
        <v>49</v>
      </c>
      <c r="L90" s="7">
        <f>IF(Q90=5,1+COUNTIF(L$2:L89,"&lt;&gt;0"),0)*IF(MID(P90,1,2)*1&gt;22,1,0)</f>
        <v>0</v>
      </c>
      <c r="M90" s="21">
        <f t="shared" si="19"/>
        <v>88</v>
      </c>
      <c r="N90" s="26">
        <v>22020505</v>
      </c>
      <c r="O90" s="27" t="s">
        <v>506</v>
      </c>
      <c r="P90" s="24">
        <f t="shared" si="14"/>
        <v>22020505</v>
      </c>
      <c r="Q90" s="21">
        <f t="shared" si="27"/>
        <v>5</v>
      </c>
      <c r="R90" s="10" t="str">
        <f t="shared" si="20"/>
        <v/>
      </c>
      <c r="S90" s="19">
        <f t="shared" si="21"/>
        <v>2</v>
      </c>
      <c r="T90" s="19">
        <f t="shared" si="22"/>
        <v>2</v>
      </c>
      <c r="U90" s="19" t="str">
        <f t="shared" si="23"/>
        <v>02</v>
      </c>
      <c r="V90" s="19" t="str">
        <f t="shared" si="24"/>
        <v>05</v>
      </c>
      <c r="W90" s="19">
        <f t="shared" si="25"/>
        <v>8</v>
      </c>
    </row>
    <row r="91" spans="1:23" x14ac:dyDescent="0.25">
      <c r="A91">
        <f t="shared" si="26"/>
        <v>89</v>
      </c>
      <c r="B91">
        <f t="shared" si="15"/>
        <v>0</v>
      </c>
      <c r="C91">
        <f>B91*SUM(B$3:B91)</f>
        <v>0</v>
      </c>
      <c r="D91">
        <f t="shared" si="16"/>
        <v>0</v>
      </c>
      <c r="E91">
        <f>D91*SUM(D$3:D91)</f>
        <v>0</v>
      </c>
      <c r="F91">
        <f t="shared" si="17"/>
        <v>0</v>
      </c>
      <c r="G91">
        <f>F91*SUM(F$3:F91)</f>
        <v>0</v>
      </c>
      <c r="H91">
        <f t="shared" si="18"/>
        <v>1</v>
      </c>
      <c r="I91">
        <f>H91*SUM(H$3:H91)</f>
        <v>10</v>
      </c>
      <c r="J91">
        <f>IF(Q91=5,1+COUNTIF(J$2:J90,"&lt;&gt;0"),0)*IF(MID(P91,1,2)*1=21,1,0)</f>
        <v>0</v>
      </c>
      <c r="K91">
        <f>IF(Q91=5,1+COUNTIF(K$2:K90,"&lt;&gt;0"),0)*IF(MID(P91,1,2)*1=22,1,0)</f>
        <v>0</v>
      </c>
      <c r="L91" s="7">
        <f>IF(Q91=5,1+COUNTIF(L$2:L90,"&lt;&gt;0"),0)*IF(MID(P91,1,2)*1&gt;22,1,0)</f>
        <v>0</v>
      </c>
      <c r="M91" s="21">
        <f t="shared" si="19"/>
        <v>89</v>
      </c>
      <c r="N91" s="26">
        <v>220206</v>
      </c>
      <c r="O91" s="25" t="s">
        <v>507</v>
      </c>
      <c r="P91" s="24">
        <f t="shared" si="14"/>
        <v>22020600</v>
      </c>
      <c r="Q91" s="21">
        <f t="shared" si="27"/>
        <v>4</v>
      </c>
      <c r="R91" s="10" t="str">
        <f t="shared" si="20"/>
        <v/>
      </c>
      <c r="S91" s="19">
        <f t="shared" si="21"/>
        <v>2</v>
      </c>
      <c r="T91" s="19">
        <f t="shared" si="22"/>
        <v>2</v>
      </c>
      <c r="U91" s="19" t="str">
        <f t="shared" si="23"/>
        <v>02</v>
      </c>
      <c r="V91" s="19" t="str">
        <f t="shared" si="24"/>
        <v>06</v>
      </c>
      <c r="W91" s="19">
        <f t="shared" si="25"/>
        <v>6</v>
      </c>
    </row>
    <row r="92" spans="1:23" x14ac:dyDescent="0.25">
      <c r="A92">
        <f t="shared" si="26"/>
        <v>90</v>
      </c>
      <c r="B92">
        <f t="shared" si="15"/>
        <v>0</v>
      </c>
      <c r="C92">
        <f>B92*SUM(B$3:B92)</f>
        <v>0</v>
      </c>
      <c r="D92">
        <f t="shared" si="16"/>
        <v>0</v>
      </c>
      <c r="E92">
        <f>D92*SUM(D$3:D92)</f>
        <v>0</v>
      </c>
      <c r="F92">
        <f t="shared" si="17"/>
        <v>0</v>
      </c>
      <c r="G92">
        <f>F92*SUM(F$3:F92)</f>
        <v>0</v>
      </c>
      <c r="H92">
        <f t="shared" si="18"/>
        <v>0</v>
      </c>
      <c r="I92">
        <f>H92*SUM(H$3:H92)</f>
        <v>0</v>
      </c>
      <c r="J92">
        <f>IF(Q92=5,1+COUNTIF(J$2:J91,"&lt;&gt;0"),0)*IF(MID(P92,1,2)*1=21,1,0)</f>
        <v>0</v>
      </c>
      <c r="K92">
        <f>IF(Q92=5,1+COUNTIF(K$2:K91,"&lt;&gt;0"),0)*IF(MID(P92,1,2)*1=22,1,0)</f>
        <v>50</v>
      </c>
      <c r="L92" s="7">
        <f>IF(Q92=5,1+COUNTIF(L$2:L91,"&lt;&gt;0"),0)*IF(MID(P92,1,2)*1&gt;22,1,0)</f>
        <v>0</v>
      </c>
      <c r="M92" s="21">
        <f t="shared" si="19"/>
        <v>90</v>
      </c>
      <c r="N92" s="26">
        <v>22020601</v>
      </c>
      <c r="O92" s="25" t="s">
        <v>508</v>
      </c>
      <c r="P92" s="24">
        <f t="shared" si="14"/>
        <v>22020601</v>
      </c>
      <c r="Q92" s="21">
        <f t="shared" si="27"/>
        <v>5</v>
      </c>
      <c r="R92" s="10" t="str">
        <f t="shared" si="20"/>
        <v/>
      </c>
      <c r="S92" s="19">
        <f t="shared" si="21"/>
        <v>2</v>
      </c>
      <c r="T92" s="19">
        <f t="shared" si="22"/>
        <v>2</v>
      </c>
      <c r="U92" s="19" t="str">
        <f t="shared" si="23"/>
        <v>02</v>
      </c>
      <c r="V92" s="19" t="str">
        <f t="shared" si="24"/>
        <v>06</v>
      </c>
      <c r="W92" s="19">
        <f t="shared" si="25"/>
        <v>8</v>
      </c>
    </row>
    <row r="93" spans="1:23" x14ac:dyDescent="0.25">
      <c r="A93">
        <f t="shared" si="26"/>
        <v>91</v>
      </c>
      <c r="B93">
        <f t="shared" si="15"/>
        <v>0</v>
      </c>
      <c r="C93">
        <f>B93*SUM(B$3:B93)</f>
        <v>0</v>
      </c>
      <c r="D93">
        <f t="shared" si="16"/>
        <v>0</v>
      </c>
      <c r="E93">
        <f>D93*SUM(D$3:D93)</f>
        <v>0</v>
      </c>
      <c r="F93">
        <f t="shared" si="17"/>
        <v>0</v>
      </c>
      <c r="G93">
        <f>F93*SUM(F$3:F93)</f>
        <v>0</v>
      </c>
      <c r="H93">
        <f t="shared" si="18"/>
        <v>0</v>
      </c>
      <c r="I93">
        <f>H93*SUM(H$3:H93)</f>
        <v>0</v>
      </c>
      <c r="J93">
        <f>IF(Q93=5,1+COUNTIF(J$2:J92,"&lt;&gt;0"),0)*IF(MID(P93,1,2)*1=21,1,0)</f>
        <v>0</v>
      </c>
      <c r="K93">
        <f>IF(Q93=5,1+COUNTIF(K$2:K92,"&lt;&gt;0"),0)*IF(MID(P93,1,2)*1=22,1,0)</f>
        <v>51</v>
      </c>
      <c r="L93" s="7">
        <f>IF(Q93=5,1+COUNTIF(L$2:L92,"&lt;&gt;0"),0)*IF(MID(P93,1,2)*1&gt;22,1,0)</f>
        <v>0</v>
      </c>
      <c r="M93" s="21">
        <f t="shared" si="19"/>
        <v>91</v>
      </c>
      <c r="N93" s="26">
        <v>22020602</v>
      </c>
      <c r="O93" s="25" t="s">
        <v>509</v>
      </c>
      <c r="P93" s="24">
        <f t="shared" si="14"/>
        <v>22020602</v>
      </c>
      <c r="Q93" s="21">
        <f t="shared" si="27"/>
        <v>5</v>
      </c>
      <c r="R93" s="10" t="str">
        <f t="shared" si="20"/>
        <v/>
      </c>
      <c r="S93" s="19">
        <f t="shared" si="21"/>
        <v>2</v>
      </c>
      <c r="T93" s="19">
        <f t="shared" si="22"/>
        <v>2</v>
      </c>
      <c r="U93" s="19" t="str">
        <f t="shared" si="23"/>
        <v>02</v>
      </c>
      <c r="V93" s="19" t="str">
        <f t="shared" si="24"/>
        <v>06</v>
      </c>
      <c r="W93" s="19">
        <f t="shared" si="25"/>
        <v>8</v>
      </c>
    </row>
    <row r="94" spans="1:23" x14ac:dyDescent="0.25">
      <c r="A94">
        <f t="shared" si="26"/>
        <v>92</v>
      </c>
      <c r="B94">
        <f t="shared" si="15"/>
        <v>0</v>
      </c>
      <c r="C94">
        <f>B94*SUM(B$3:B94)</f>
        <v>0</v>
      </c>
      <c r="D94">
        <f t="shared" si="16"/>
        <v>0</v>
      </c>
      <c r="E94">
        <f>D94*SUM(D$3:D94)</f>
        <v>0</v>
      </c>
      <c r="F94">
        <f t="shared" si="17"/>
        <v>0</v>
      </c>
      <c r="G94">
        <f>F94*SUM(F$3:F94)</f>
        <v>0</v>
      </c>
      <c r="H94">
        <f t="shared" si="18"/>
        <v>0</v>
      </c>
      <c r="I94">
        <f>H94*SUM(H$3:H94)</f>
        <v>0</v>
      </c>
      <c r="J94">
        <f>IF(Q94=5,1+COUNTIF(J$2:J93,"&lt;&gt;0"),0)*IF(MID(P94,1,2)*1=21,1,0)</f>
        <v>0</v>
      </c>
      <c r="K94">
        <f>IF(Q94=5,1+COUNTIF(K$2:K93,"&lt;&gt;0"),0)*IF(MID(P94,1,2)*1=22,1,0)</f>
        <v>52</v>
      </c>
      <c r="L94" s="7">
        <f>IF(Q94=5,1+COUNTIF(L$2:L93,"&lt;&gt;0"),0)*IF(MID(P94,1,2)*1&gt;22,1,0)</f>
        <v>0</v>
      </c>
      <c r="M94" s="21">
        <f t="shared" si="19"/>
        <v>92</v>
      </c>
      <c r="N94" s="26">
        <v>22020603</v>
      </c>
      <c r="O94" s="25" t="s">
        <v>510</v>
      </c>
      <c r="P94" s="24">
        <f t="shared" si="14"/>
        <v>22020603</v>
      </c>
      <c r="Q94" s="21">
        <f t="shared" si="27"/>
        <v>5</v>
      </c>
      <c r="R94" s="10" t="str">
        <f t="shared" si="20"/>
        <v/>
      </c>
      <c r="S94" s="19">
        <f t="shared" si="21"/>
        <v>2</v>
      </c>
      <c r="T94" s="19">
        <f t="shared" si="22"/>
        <v>2</v>
      </c>
      <c r="U94" s="19" t="str">
        <f t="shared" si="23"/>
        <v>02</v>
      </c>
      <c r="V94" s="19" t="str">
        <f t="shared" si="24"/>
        <v>06</v>
      </c>
      <c r="W94" s="19">
        <f t="shared" si="25"/>
        <v>8</v>
      </c>
    </row>
    <row r="95" spans="1:23" x14ac:dyDescent="0.25">
      <c r="A95">
        <f t="shared" si="26"/>
        <v>93</v>
      </c>
      <c r="B95">
        <f t="shared" si="15"/>
        <v>0</v>
      </c>
      <c r="C95">
        <f>B95*SUM(B$3:B95)</f>
        <v>0</v>
      </c>
      <c r="D95">
        <f t="shared" si="16"/>
        <v>0</v>
      </c>
      <c r="E95">
        <f>D95*SUM(D$3:D95)</f>
        <v>0</v>
      </c>
      <c r="F95">
        <f t="shared" si="17"/>
        <v>0</v>
      </c>
      <c r="G95">
        <f>F95*SUM(F$3:F95)</f>
        <v>0</v>
      </c>
      <c r="H95">
        <f t="shared" si="18"/>
        <v>0</v>
      </c>
      <c r="I95">
        <f>H95*SUM(H$3:H95)</f>
        <v>0</v>
      </c>
      <c r="J95">
        <f>IF(Q95=5,1+COUNTIF(J$2:J94,"&lt;&gt;0"),0)*IF(MID(P95,1,2)*1=21,1,0)</f>
        <v>0</v>
      </c>
      <c r="K95">
        <f>IF(Q95=5,1+COUNTIF(K$2:K94,"&lt;&gt;0"),0)*IF(MID(P95,1,2)*1=22,1,0)</f>
        <v>53</v>
      </c>
      <c r="L95" s="7">
        <f>IF(Q95=5,1+COUNTIF(L$2:L94,"&lt;&gt;0"),0)*IF(MID(P95,1,2)*1&gt;22,1,0)</f>
        <v>0</v>
      </c>
      <c r="M95" s="21">
        <f t="shared" si="19"/>
        <v>93</v>
      </c>
      <c r="N95" s="26">
        <v>22020604</v>
      </c>
      <c r="O95" s="25" t="s">
        <v>511</v>
      </c>
      <c r="P95" s="24">
        <f t="shared" si="14"/>
        <v>22020604</v>
      </c>
      <c r="Q95" s="21">
        <f t="shared" si="27"/>
        <v>5</v>
      </c>
      <c r="R95" s="10" t="str">
        <f t="shared" si="20"/>
        <v/>
      </c>
      <c r="S95" s="19">
        <f t="shared" si="21"/>
        <v>2</v>
      </c>
      <c r="T95" s="19">
        <f t="shared" si="22"/>
        <v>2</v>
      </c>
      <c r="U95" s="19" t="str">
        <f t="shared" si="23"/>
        <v>02</v>
      </c>
      <c r="V95" s="19" t="str">
        <f t="shared" si="24"/>
        <v>06</v>
      </c>
      <c r="W95" s="19">
        <f t="shared" si="25"/>
        <v>8</v>
      </c>
    </row>
    <row r="96" spans="1:23" x14ac:dyDescent="0.25">
      <c r="A96">
        <f t="shared" si="26"/>
        <v>94</v>
      </c>
      <c r="B96">
        <f t="shared" si="15"/>
        <v>0</v>
      </c>
      <c r="C96">
        <f>B96*SUM(B$3:B96)</f>
        <v>0</v>
      </c>
      <c r="D96">
        <f t="shared" si="16"/>
        <v>0</v>
      </c>
      <c r="E96">
        <f>D96*SUM(D$3:D96)</f>
        <v>0</v>
      </c>
      <c r="F96">
        <f t="shared" si="17"/>
        <v>0</v>
      </c>
      <c r="G96">
        <f>F96*SUM(F$3:F96)</f>
        <v>0</v>
      </c>
      <c r="H96">
        <f t="shared" si="18"/>
        <v>0</v>
      </c>
      <c r="I96">
        <f>H96*SUM(H$3:H96)</f>
        <v>0</v>
      </c>
      <c r="J96">
        <f>IF(Q96=5,1+COUNTIF(J$2:J95,"&lt;&gt;0"),0)*IF(MID(P96,1,2)*1=21,1,0)</f>
        <v>0</v>
      </c>
      <c r="K96">
        <f>IF(Q96=5,1+COUNTIF(K$2:K95,"&lt;&gt;0"),0)*IF(MID(P96,1,2)*1=22,1,0)</f>
        <v>54</v>
      </c>
      <c r="L96" s="7">
        <f>IF(Q96=5,1+COUNTIF(L$2:L95,"&lt;&gt;0"),0)*IF(MID(P96,1,2)*1&gt;22,1,0)</f>
        <v>0</v>
      </c>
      <c r="M96" s="21">
        <f t="shared" si="19"/>
        <v>94</v>
      </c>
      <c r="N96" s="26">
        <v>22020605</v>
      </c>
      <c r="O96" s="25" t="s">
        <v>512</v>
      </c>
      <c r="P96" s="24">
        <f t="shared" si="14"/>
        <v>22020605</v>
      </c>
      <c r="Q96" s="21">
        <f t="shared" si="27"/>
        <v>5</v>
      </c>
      <c r="R96" s="10" t="str">
        <f t="shared" si="20"/>
        <v/>
      </c>
      <c r="S96" s="19">
        <f t="shared" si="21"/>
        <v>2</v>
      </c>
      <c r="T96" s="19">
        <f t="shared" si="22"/>
        <v>2</v>
      </c>
      <c r="U96" s="19" t="str">
        <f t="shared" si="23"/>
        <v>02</v>
      </c>
      <c r="V96" s="19" t="str">
        <f t="shared" si="24"/>
        <v>06</v>
      </c>
      <c r="W96" s="19">
        <f t="shared" si="25"/>
        <v>8</v>
      </c>
    </row>
    <row r="97" spans="1:23" x14ac:dyDescent="0.25">
      <c r="A97">
        <f t="shared" si="26"/>
        <v>95</v>
      </c>
      <c r="B97">
        <f t="shared" si="15"/>
        <v>0</v>
      </c>
      <c r="C97">
        <f>B97*SUM(B$3:B97)</f>
        <v>0</v>
      </c>
      <c r="D97">
        <f t="shared" si="16"/>
        <v>0</v>
      </c>
      <c r="E97">
        <f>D97*SUM(D$3:D97)</f>
        <v>0</v>
      </c>
      <c r="F97">
        <f t="shared" si="17"/>
        <v>0</v>
      </c>
      <c r="G97">
        <f>F97*SUM(F$3:F97)</f>
        <v>0</v>
      </c>
      <c r="H97">
        <f t="shared" si="18"/>
        <v>0</v>
      </c>
      <c r="I97">
        <f>H97*SUM(H$3:H97)</f>
        <v>0</v>
      </c>
      <c r="J97">
        <f>IF(Q97=5,1+COUNTIF(J$2:J96,"&lt;&gt;0"),0)*IF(MID(P97,1,2)*1=21,1,0)</f>
        <v>0</v>
      </c>
      <c r="K97">
        <f>IF(Q97=5,1+COUNTIF(K$2:K96,"&lt;&gt;0"),0)*IF(MID(P97,1,2)*1=22,1,0)</f>
        <v>55</v>
      </c>
      <c r="L97" s="7">
        <f>IF(Q97=5,1+COUNTIF(L$2:L96,"&lt;&gt;0"),0)*IF(MID(P97,1,2)*1&gt;22,1,0)</f>
        <v>0</v>
      </c>
      <c r="M97" s="21">
        <f t="shared" si="19"/>
        <v>95</v>
      </c>
      <c r="N97" s="26">
        <v>22020606</v>
      </c>
      <c r="O97" s="25" t="s">
        <v>513</v>
      </c>
      <c r="P97" s="24">
        <f t="shared" si="14"/>
        <v>22020606</v>
      </c>
      <c r="Q97" s="21">
        <f t="shared" si="27"/>
        <v>5</v>
      </c>
      <c r="R97" s="10" t="str">
        <f t="shared" si="20"/>
        <v/>
      </c>
      <c r="S97" s="19">
        <f t="shared" si="21"/>
        <v>2</v>
      </c>
      <c r="T97" s="19">
        <f t="shared" si="22"/>
        <v>2</v>
      </c>
      <c r="U97" s="19" t="str">
        <f t="shared" si="23"/>
        <v>02</v>
      </c>
      <c r="V97" s="19" t="str">
        <f t="shared" si="24"/>
        <v>06</v>
      </c>
      <c r="W97" s="19">
        <f t="shared" si="25"/>
        <v>8</v>
      </c>
    </row>
    <row r="98" spans="1:23" x14ac:dyDescent="0.25">
      <c r="A98">
        <f t="shared" si="26"/>
        <v>96</v>
      </c>
      <c r="B98">
        <f t="shared" si="15"/>
        <v>0</v>
      </c>
      <c r="C98">
        <f>B98*SUM(B$3:B98)</f>
        <v>0</v>
      </c>
      <c r="D98">
        <f t="shared" si="16"/>
        <v>0</v>
      </c>
      <c r="E98">
        <f>D98*SUM(D$3:D98)</f>
        <v>0</v>
      </c>
      <c r="F98">
        <f t="shared" si="17"/>
        <v>0</v>
      </c>
      <c r="G98">
        <f>F98*SUM(F$3:F98)</f>
        <v>0</v>
      </c>
      <c r="H98">
        <f t="shared" si="18"/>
        <v>0</v>
      </c>
      <c r="I98">
        <f>H98*SUM(H$3:H98)</f>
        <v>0</v>
      </c>
      <c r="J98">
        <f>IF(Q98=5,1+COUNTIF(J$2:J97,"&lt;&gt;0"),0)*IF(MID(P98,1,2)*1=21,1,0)</f>
        <v>0</v>
      </c>
      <c r="K98">
        <f>IF(Q98=5,1+COUNTIF(K$2:K97,"&lt;&gt;0"),0)*IF(MID(P98,1,2)*1=22,1,0)</f>
        <v>56</v>
      </c>
      <c r="L98" s="7">
        <f>IF(Q98=5,1+COUNTIF(L$2:L97,"&lt;&gt;0"),0)*IF(MID(P98,1,2)*1&gt;22,1,0)</f>
        <v>0</v>
      </c>
      <c r="M98" s="21">
        <f t="shared" si="19"/>
        <v>96</v>
      </c>
      <c r="N98" s="26">
        <v>22020607</v>
      </c>
      <c r="O98" s="25" t="s">
        <v>514</v>
      </c>
      <c r="P98" s="24">
        <f t="shared" si="14"/>
        <v>22020607</v>
      </c>
      <c r="Q98" s="21">
        <f t="shared" si="27"/>
        <v>5</v>
      </c>
      <c r="R98" s="10" t="str">
        <f t="shared" si="20"/>
        <v/>
      </c>
      <c r="S98" s="19">
        <f t="shared" si="21"/>
        <v>2</v>
      </c>
      <c r="T98" s="19">
        <f t="shared" si="22"/>
        <v>2</v>
      </c>
      <c r="U98" s="19" t="str">
        <f t="shared" si="23"/>
        <v>02</v>
      </c>
      <c r="V98" s="19" t="str">
        <f t="shared" si="24"/>
        <v>06</v>
      </c>
      <c r="W98" s="19">
        <f t="shared" si="25"/>
        <v>8</v>
      </c>
    </row>
    <row r="99" spans="1:23" x14ac:dyDescent="0.25">
      <c r="A99">
        <f t="shared" si="26"/>
        <v>97</v>
      </c>
      <c r="B99">
        <f t="shared" si="15"/>
        <v>0</v>
      </c>
      <c r="C99">
        <f>B99*SUM(B$3:B99)</f>
        <v>0</v>
      </c>
      <c r="D99">
        <f t="shared" si="16"/>
        <v>0</v>
      </c>
      <c r="E99">
        <f>D99*SUM(D$3:D99)</f>
        <v>0</v>
      </c>
      <c r="F99">
        <f t="shared" si="17"/>
        <v>0</v>
      </c>
      <c r="G99">
        <f>F99*SUM(F$3:F99)</f>
        <v>0</v>
      </c>
      <c r="H99">
        <f t="shared" si="18"/>
        <v>1</v>
      </c>
      <c r="I99">
        <f>H99*SUM(H$3:H99)</f>
        <v>11</v>
      </c>
      <c r="J99">
        <f>IF(Q99=5,1+COUNTIF(J$2:J98,"&lt;&gt;0"),0)*IF(MID(P99,1,2)*1=21,1,0)</f>
        <v>0</v>
      </c>
      <c r="K99">
        <f>IF(Q99=5,1+COUNTIF(K$2:K98,"&lt;&gt;0"),0)*IF(MID(P99,1,2)*1=22,1,0)</f>
        <v>0</v>
      </c>
      <c r="L99" s="7">
        <f>IF(Q99=5,1+COUNTIF(L$2:L98,"&lt;&gt;0"),0)*IF(MID(P99,1,2)*1&gt;22,1,0)</f>
        <v>0</v>
      </c>
      <c r="M99" s="21">
        <f t="shared" si="19"/>
        <v>97</v>
      </c>
      <c r="N99" s="26">
        <v>220207</v>
      </c>
      <c r="O99" s="25" t="s">
        <v>515</v>
      </c>
      <c r="P99" s="24">
        <f t="shared" si="14"/>
        <v>22020700</v>
      </c>
      <c r="Q99" s="21">
        <f t="shared" si="27"/>
        <v>4</v>
      </c>
      <c r="R99" s="10" t="str">
        <f t="shared" si="20"/>
        <v/>
      </c>
      <c r="S99" s="19">
        <f t="shared" si="21"/>
        <v>2</v>
      </c>
      <c r="T99" s="19">
        <f t="shared" si="22"/>
        <v>2</v>
      </c>
      <c r="U99" s="19" t="str">
        <f t="shared" si="23"/>
        <v>02</v>
      </c>
      <c r="V99" s="19" t="str">
        <f t="shared" si="24"/>
        <v>07</v>
      </c>
      <c r="W99" s="19">
        <f t="shared" si="25"/>
        <v>6</v>
      </c>
    </row>
    <row r="100" spans="1:23" x14ac:dyDescent="0.25">
      <c r="A100">
        <f t="shared" si="26"/>
        <v>98</v>
      </c>
      <c r="B100">
        <f t="shared" si="15"/>
        <v>0</v>
      </c>
      <c r="C100">
        <f>B100*SUM(B$3:B100)</f>
        <v>0</v>
      </c>
      <c r="D100">
        <f t="shared" si="16"/>
        <v>0</v>
      </c>
      <c r="E100">
        <f>D100*SUM(D$3:D100)</f>
        <v>0</v>
      </c>
      <c r="F100">
        <f t="shared" si="17"/>
        <v>0</v>
      </c>
      <c r="G100">
        <f>F100*SUM(F$3:F100)</f>
        <v>0</v>
      </c>
      <c r="H100">
        <f t="shared" si="18"/>
        <v>0</v>
      </c>
      <c r="I100">
        <f>H100*SUM(H$3:H100)</f>
        <v>0</v>
      </c>
      <c r="J100">
        <f>IF(Q100=5,1+COUNTIF(J$2:J99,"&lt;&gt;0"),0)*IF(MID(P100,1,2)*1=21,1,0)</f>
        <v>0</v>
      </c>
      <c r="K100">
        <f>IF(Q100=5,1+COUNTIF(K$2:K99,"&lt;&gt;0"),0)*IF(MID(P100,1,2)*1=22,1,0)</f>
        <v>57</v>
      </c>
      <c r="L100" s="7">
        <f>IF(Q100=5,1+COUNTIF(L$2:L99,"&lt;&gt;0"),0)*IF(MID(P100,1,2)*1&gt;22,1,0)</f>
        <v>0</v>
      </c>
      <c r="M100" s="21">
        <f t="shared" si="19"/>
        <v>98</v>
      </c>
      <c r="N100" s="26">
        <v>22020701</v>
      </c>
      <c r="O100" s="25" t="s">
        <v>516</v>
      </c>
      <c r="P100" s="24">
        <f t="shared" si="14"/>
        <v>22020701</v>
      </c>
      <c r="Q100" s="21">
        <f t="shared" si="27"/>
        <v>5</v>
      </c>
      <c r="R100" s="10" t="str">
        <f t="shared" si="20"/>
        <v/>
      </c>
      <c r="S100" s="19">
        <f t="shared" si="21"/>
        <v>2</v>
      </c>
      <c r="T100" s="19">
        <f t="shared" si="22"/>
        <v>2</v>
      </c>
      <c r="U100" s="19" t="str">
        <f t="shared" si="23"/>
        <v>02</v>
      </c>
      <c r="V100" s="19" t="str">
        <f t="shared" si="24"/>
        <v>07</v>
      </c>
      <c r="W100" s="19">
        <f t="shared" si="25"/>
        <v>8</v>
      </c>
    </row>
    <row r="101" spans="1:23" x14ac:dyDescent="0.25">
      <c r="A101">
        <f t="shared" si="26"/>
        <v>99</v>
      </c>
      <c r="B101">
        <f t="shared" si="15"/>
        <v>0</v>
      </c>
      <c r="C101">
        <f>B101*SUM(B$3:B101)</f>
        <v>0</v>
      </c>
      <c r="D101">
        <f t="shared" si="16"/>
        <v>0</v>
      </c>
      <c r="E101">
        <f>D101*SUM(D$3:D101)</f>
        <v>0</v>
      </c>
      <c r="F101">
        <f t="shared" si="17"/>
        <v>0</v>
      </c>
      <c r="G101">
        <f>F101*SUM(F$3:F101)</f>
        <v>0</v>
      </c>
      <c r="H101">
        <f t="shared" si="18"/>
        <v>0</v>
      </c>
      <c r="I101">
        <f>H101*SUM(H$3:H101)</f>
        <v>0</v>
      </c>
      <c r="J101">
        <f>IF(Q101=5,1+COUNTIF(J$2:J100,"&lt;&gt;0"),0)*IF(MID(P101,1,2)*1=21,1,0)</f>
        <v>0</v>
      </c>
      <c r="K101">
        <f>IF(Q101=5,1+COUNTIF(K$2:K100,"&lt;&gt;0"),0)*IF(MID(P101,1,2)*1=22,1,0)</f>
        <v>58</v>
      </c>
      <c r="L101" s="7">
        <f>IF(Q101=5,1+COUNTIF(L$2:L100,"&lt;&gt;0"),0)*IF(MID(P101,1,2)*1&gt;22,1,0)</f>
        <v>0</v>
      </c>
      <c r="M101" s="21">
        <f t="shared" si="19"/>
        <v>99</v>
      </c>
      <c r="N101" s="26">
        <v>22020702</v>
      </c>
      <c r="O101" s="25" t="s">
        <v>517</v>
      </c>
      <c r="P101" s="24">
        <f t="shared" si="14"/>
        <v>22020702</v>
      </c>
      <c r="Q101" s="21">
        <f t="shared" si="27"/>
        <v>5</v>
      </c>
      <c r="R101" s="10" t="str">
        <f t="shared" si="20"/>
        <v/>
      </c>
      <c r="S101" s="19">
        <f t="shared" si="21"/>
        <v>2</v>
      </c>
      <c r="T101" s="19">
        <f t="shared" si="22"/>
        <v>2</v>
      </c>
      <c r="U101" s="19" t="str">
        <f t="shared" si="23"/>
        <v>02</v>
      </c>
      <c r="V101" s="19" t="str">
        <f t="shared" si="24"/>
        <v>07</v>
      </c>
      <c r="W101" s="19">
        <f t="shared" si="25"/>
        <v>8</v>
      </c>
    </row>
    <row r="102" spans="1:23" x14ac:dyDescent="0.25">
      <c r="A102">
        <f t="shared" si="26"/>
        <v>100</v>
      </c>
      <c r="B102">
        <f t="shared" si="15"/>
        <v>0</v>
      </c>
      <c r="C102">
        <f>B102*SUM(B$3:B102)</f>
        <v>0</v>
      </c>
      <c r="D102">
        <f t="shared" si="16"/>
        <v>0</v>
      </c>
      <c r="E102">
        <f>D102*SUM(D$3:D102)</f>
        <v>0</v>
      </c>
      <c r="F102">
        <f t="shared" si="17"/>
        <v>0</v>
      </c>
      <c r="G102">
        <f>F102*SUM(F$3:F102)</f>
        <v>0</v>
      </c>
      <c r="H102">
        <f t="shared" si="18"/>
        <v>0</v>
      </c>
      <c r="I102">
        <f>H102*SUM(H$3:H102)</f>
        <v>0</v>
      </c>
      <c r="J102">
        <f>IF(Q102=5,1+COUNTIF(J$2:J101,"&lt;&gt;0"),0)*IF(MID(P102,1,2)*1=21,1,0)</f>
        <v>0</v>
      </c>
      <c r="K102">
        <f>IF(Q102=5,1+COUNTIF(K$2:K101,"&lt;&gt;0"),0)*IF(MID(P102,1,2)*1=22,1,0)</f>
        <v>59</v>
      </c>
      <c r="L102" s="7">
        <f>IF(Q102=5,1+COUNTIF(L$2:L101,"&lt;&gt;0"),0)*IF(MID(P102,1,2)*1&gt;22,1,0)</f>
        <v>0</v>
      </c>
      <c r="M102" s="21">
        <f t="shared" si="19"/>
        <v>100</v>
      </c>
      <c r="N102" s="26">
        <v>22020703</v>
      </c>
      <c r="O102" s="25" t="s">
        <v>518</v>
      </c>
      <c r="P102" s="24">
        <f t="shared" si="14"/>
        <v>22020703</v>
      </c>
      <c r="Q102" s="21">
        <f t="shared" si="27"/>
        <v>5</v>
      </c>
      <c r="R102" s="10" t="str">
        <f t="shared" si="20"/>
        <v/>
      </c>
      <c r="S102" s="19">
        <f t="shared" si="21"/>
        <v>2</v>
      </c>
      <c r="T102" s="19">
        <f t="shared" si="22"/>
        <v>2</v>
      </c>
      <c r="U102" s="19" t="str">
        <f t="shared" si="23"/>
        <v>02</v>
      </c>
      <c r="V102" s="19" t="str">
        <f t="shared" si="24"/>
        <v>07</v>
      </c>
      <c r="W102" s="19">
        <f t="shared" si="25"/>
        <v>8</v>
      </c>
    </row>
    <row r="103" spans="1:23" x14ac:dyDescent="0.25">
      <c r="A103">
        <f t="shared" si="26"/>
        <v>101</v>
      </c>
      <c r="B103">
        <f t="shared" si="15"/>
        <v>0</v>
      </c>
      <c r="C103">
        <f>B103*SUM(B$3:B103)</f>
        <v>0</v>
      </c>
      <c r="D103">
        <f t="shared" si="16"/>
        <v>0</v>
      </c>
      <c r="E103">
        <f>D103*SUM(D$3:D103)</f>
        <v>0</v>
      </c>
      <c r="F103">
        <f t="shared" si="17"/>
        <v>0</v>
      </c>
      <c r="G103">
        <f>F103*SUM(F$3:F103)</f>
        <v>0</v>
      </c>
      <c r="H103">
        <f t="shared" si="18"/>
        <v>0</v>
      </c>
      <c r="I103">
        <f>H103*SUM(H$3:H103)</f>
        <v>0</v>
      </c>
      <c r="J103">
        <f>IF(Q103=5,1+COUNTIF(J$2:J102,"&lt;&gt;0"),0)*IF(MID(P103,1,2)*1=21,1,0)</f>
        <v>0</v>
      </c>
      <c r="K103">
        <f>IF(Q103=5,1+COUNTIF(K$2:K102,"&lt;&gt;0"),0)*IF(MID(P103,1,2)*1=22,1,0)</f>
        <v>60</v>
      </c>
      <c r="L103" s="7">
        <f>IF(Q103=5,1+COUNTIF(L$2:L102,"&lt;&gt;0"),0)*IF(MID(P103,1,2)*1&gt;22,1,0)</f>
        <v>0</v>
      </c>
      <c r="M103" s="21">
        <f t="shared" si="19"/>
        <v>101</v>
      </c>
      <c r="N103" s="26">
        <v>22020704</v>
      </c>
      <c r="O103" s="25" t="s">
        <v>519</v>
      </c>
      <c r="P103" s="24">
        <f t="shared" si="14"/>
        <v>22020704</v>
      </c>
      <c r="Q103" s="21">
        <f t="shared" si="27"/>
        <v>5</v>
      </c>
      <c r="R103" s="10" t="str">
        <f t="shared" si="20"/>
        <v/>
      </c>
      <c r="S103" s="19">
        <f t="shared" si="21"/>
        <v>2</v>
      </c>
      <c r="T103" s="19">
        <f t="shared" si="22"/>
        <v>2</v>
      </c>
      <c r="U103" s="19" t="str">
        <f t="shared" si="23"/>
        <v>02</v>
      </c>
      <c r="V103" s="19" t="str">
        <f t="shared" si="24"/>
        <v>07</v>
      </c>
      <c r="W103" s="19">
        <f t="shared" si="25"/>
        <v>8</v>
      </c>
    </row>
    <row r="104" spans="1:23" x14ac:dyDescent="0.25">
      <c r="A104">
        <f t="shared" si="26"/>
        <v>102</v>
      </c>
      <c r="B104">
        <f t="shared" si="15"/>
        <v>0</v>
      </c>
      <c r="C104">
        <f>B104*SUM(B$3:B104)</f>
        <v>0</v>
      </c>
      <c r="D104">
        <f t="shared" si="16"/>
        <v>0</v>
      </c>
      <c r="E104">
        <f>D104*SUM(D$3:D104)</f>
        <v>0</v>
      </c>
      <c r="F104">
        <f t="shared" si="17"/>
        <v>0</v>
      </c>
      <c r="G104">
        <f>F104*SUM(F$3:F104)</f>
        <v>0</v>
      </c>
      <c r="H104">
        <f t="shared" si="18"/>
        <v>0</v>
      </c>
      <c r="I104">
        <f>H104*SUM(H$3:H104)</f>
        <v>0</v>
      </c>
      <c r="J104">
        <f>IF(Q104=5,1+COUNTIF(J$2:J103,"&lt;&gt;0"),0)*IF(MID(P104,1,2)*1=21,1,0)</f>
        <v>0</v>
      </c>
      <c r="K104">
        <f>IF(Q104=5,1+COUNTIF(K$2:K103,"&lt;&gt;0"),0)*IF(MID(P104,1,2)*1=22,1,0)</f>
        <v>61</v>
      </c>
      <c r="L104" s="7">
        <f>IF(Q104=5,1+COUNTIF(L$2:L103,"&lt;&gt;0"),0)*IF(MID(P104,1,2)*1&gt;22,1,0)</f>
        <v>0</v>
      </c>
      <c r="M104" s="21">
        <f t="shared" si="19"/>
        <v>102</v>
      </c>
      <c r="N104" s="26">
        <v>22020705</v>
      </c>
      <c r="O104" s="25" t="s">
        <v>520</v>
      </c>
      <c r="P104" s="24">
        <f t="shared" si="14"/>
        <v>22020705</v>
      </c>
      <c r="Q104" s="21">
        <f t="shared" si="27"/>
        <v>5</v>
      </c>
      <c r="R104" s="10" t="str">
        <f t="shared" si="20"/>
        <v/>
      </c>
      <c r="S104" s="19">
        <f t="shared" si="21"/>
        <v>2</v>
      </c>
      <c r="T104" s="19">
        <f t="shared" si="22"/>
        <v>2</v>
      </c>
      <c r="U104" s="19" t="str">
        <f t="shared" si="23"/>
        <v>02</v>
      </c>
      <c r="V104" s="19" t="str">
        <f t="shared" si="24"/>
        <v>07</v>
      </c>
      <c r="W104" s="19">
        <f t="shared" si="25"/>
        <v>8</v>
      </c>
    </row>
    <row r="105" spans="1:23" x14ac:dyDescent="0.25">
      <c r="A105">
        <f t="shared" si="26"/>
        <v>103</v>
      </c>
      <c r="B105">
        <f t="shared" si="15"/>
        <v>0</v>
      </c>
      <c r="C105">
        <f>B105*SUM(B$3:B105)</f>
        <v>0</v>
      </c>
      <c r="D105">
        <f t="shared" si="16"/>
        <v>0</v>
      </c>
      <c r="E105">
        <f>D105*SUM(D$3:D105)</f>
        <v>0</v>
      </c>
      <c r="F105">
        <f t="shared" si="17"/>
        <v>0</v>
      </c>
      <c r="G105">
        <f>F105*SUM(F$3:F105)</f>
        <v>0</v>
      </c>
      <c r="H105">
        <f t="shared" si="18"/>
        <v>0</v>
      </c>
      <c r="I105">
        <f>H105*SUM(H$3:H105)</f>
        <v>0</v>
      </c>
      <c r="J105">
        <f>IF(Q105=5,1+COUNTIF(J$2:J104,"&lt;&gt;0"),0)*IF(MID(P105,1,2)*1=21,1,0)</f>
        <v>0</v>
      </c>
      <c r="K105">
        <f>IF(Q105=5,1+COUNTIF(K$2:K104,"&lt;&gt;0"),0)*IF(MID(P105,1,2)*1=22,1,0)</f>
        <v>62</v>
      </c>
      <c r="L105" s="7">
        <f>IF(Q105=5,1+COUNTIF(L$2:L104,"&lt;&gt;0"),0)*IF(MID(P105,1,2)*1&gt;22,1,0)</f>
        <v>0</v>
      </c>
      <c r="M105" s="21">
        <f t="shared" si="19"/>
        <v>103</v>
      </c>
      <c r="N105" s="26">
        <v>22020706</v>
      </c>
      <c r="O105" s="25" t="s">
        <v>521</v>
      </c>
      <c r="P105" s="24">
        <f t="shared" si="14"/>
        <v>22020706</v>
      </c>
      <c r="Q105" s="21">
        <f t="shared" si="27"/>
        <v>5</v>
      </c>
      <c r="R105" s="10" t="str">
        <f t="shared" si="20"/>
        <v/>
      </c>
      <c r="S105" s="19">
        <f t="shared" si="21"/>
        <v>2</v>
      </c>
      <c r="T105" s="19">
        <f t="shared" si="22"/>
        <v>2</v>
      </c>
      <c r="U105" s="19" t="str">
        <f t="shared" si="23"/>
        <v>02</v>
      </c>
      <c r="V105" s="19" t="str">
        <f t="shared" si="24"/>
        <v>07</v>
      </c>
      <c r="W105" s="19">
        <f t="shared" si="25"/>
        <v>8</v>
      </c>
    </row>
    <row r="106" spans="1:23" x14ac:dyDescent="0.25">
      <c r="A106">
        <f t="shared" si="26"/>
        <v>104</v>
      </c>
      <c r="B106">
        <f t="shared" si="15"/>
        <v>0</v>
      </c>
      <c r="C106">
        <f>B106*SUM(B$3:B106)</f>
        <v>0</v>
      </c>
      <c r="D106">
        <f t="shared" si="16"/>
        <v>0</v>
      </c>
      <c r="E106">
        <f>D106*SUM(D$3:D106)</f>
        <v>0</v>
      </c>
      <c r="F106">
        <f t="shared" si="17"/>
        <v>0</v>
      </c>
      <c r="G106">
        <f>F106*SUM(F$3:F106)</f>
        <v>0</v>
      </c>
      <c r="H106">
        <f t="shared" si="18"/>
        <v>0</v>
      </c>
      <c r="I106">
        <f>H106*SUM(H$3:H106)</f>
        <v>0</v>
      </c>
      <c r="J106">
        <f>IF(Q106=5,1+COUNTIF(J$2:J105,"&lt;&gt;0"),0)*IF(MID(P106,1,2)*1=21,1,0)</f>
        <v>0</v>
      </c>
      <c r="K106">
        <f>IF(Q106=5,1+COUNTIF(K$2:K105,"&lt;&gt;0"),0)*IF(MID(P106,1,2)*1=22,1,0)</f>
        <v>63</v>
      </c>
      <c r="L106" s="7">
        <f>IF(Q106=5,1+COUNTIF(L$2:L105,"&lt;&gt;0"),0)*IF(MID(P106,1,2)*1&gt;22,1,0)</f>
        <v>0</v>
      </c>
      <c r="M106" s="21">
        <f t="shared" si="19"/>
        <v>104</v>
      </c>
      <c r="N106" s="26">
        <v>22020707</v>
      </c>
      <c r="O106" s="25" t="s">
        <v>522</v>
      </c>
      <c r="P106" s="24">
        <f t="shared" si="14"/>
        <v>22020707</v>
      </c>
      <c r="Q106" s="21">
        <f t="shared" si="27"/>
        <v>5</v>
      </c>
      <c r="R106" s="10" t="str">
        <f t="shared" si="20"/>
        <v/>
      </c>
      <c r="S106" s="19">
        <f t="shared" si="21"/>
        <v>2</v>
      </c>
      <c r="T106" s="19">
        <f t="shared" si="22"/>
        <v>2</v>
      </c>
      <c r="U106" s="19" t="str">
        <f t="shared" si="23"/>
        <v>02</v>
      </c>
      <c r="V106" s="19" t="str">
        <f t="shared" si="24"/>
        <v>07</v>
      </c>
      <c r="W106" s="19">
        <f t="shared" si="25"/>
        <v>8</v>
      </c>
    </row>
    <row r="107" spans="1:23" x14ac:dyDescent="0.25">
      <c r="A107">
        <f t="shared" si="26"/>
        <v>105</v>
      </c>
      <c r="B107">
        <f t="shared" si="15"/>
        <v>0</v>
      </c>
      <c r="C107">
        <f>B107*SUM(B$3:B107)</f>
        <v>0</v>
      </c>
      <c r="D107">
        <f t="shared" si="16"/>
        <v>0</v>
      </c>
      <c r="E107">
        <f>D107*SUM(D$3:D107)</f>
        <v>0</v>
      </c>
      <c r="F107">
        <f t="shared" si="17"/>
        <v>0</v>
      </c>
      <c r="G107">
        <f>F107*SUM(F$3:F107)</f>
        <v>0</v>
      </c>
      <c r="H107">
        <f t="shared" si="18"/>
        <v>0</v>
      </c>
      <c r="I107">
        <f>H107*SUM(H$3:H107)</f>
        <v>0</v>
      </c>
      <c r="J107">
        <f>IF(Q107=5,1+COUNTIF(J$2:J106,"&lt;&gt;0"),0)*IF(MID(P107,1,2)*1=21,1,0)</f>
        <v>0</v>
      </c>
      <c r="K107">
        <f>IF(Q107=5,1+COUNTIF(K$2:K106,"&lt;&gt;0"),0)*IF(MID(P107,1,2)*1=22,1,0)</f>
        <v>64</v>
      </c>
      <c r="L107" s="7">
        <f>IF(Q107=5,1+COUNTIF(L$2:L106,"&lt;&gt;0"),0)*IF(MID(P107,1,2)*1&gt;22,1,0)</f>
        <v>0</v>
      </c>
      <c r="M107" s="21">
        <f t="shared" si="19"/>
        <v>105</v>
      </c>
      <c r="N107" s="26">
        <v>22020708</v>
      </c>
      <c r="O107" s="25" t="s">
        <v>523</v>
      </c>
      <c r="P107" s="24">
        <f t="shared" si="14"/>
        <v>22020708</v>
      </c>
      <c r="Q107" s="21">
        <f t="shared" si="27"/>
        <v>5</v>
      </c>
      <c r="R107" s="10" t="str">
        <f t="shared" si="20"/>
        <v/>
      </c>
      <c r="S107" s="19">
        <f t="shared" si="21"/>
        <v>2</v>
      </c>
      <c r="T107" s="19">
        <f t="shared" si="22"/>
        <v>2</v>
      </c>
      <c r="U107" s="19" t="str">
        <f t="shared" si="23"/>
        <v>02</v>
      </c>
      <c r="V107" s="19" t="str">
        <f t="shared" si="24"/>
        <v>07</v>
      </c>
      <c r="W107" s="19">
        <f t="shared" si="25"/>
        <v>8</v>
      </c>
    </row>
    <row r="108" spans="1:23" x14ac:dyDescent="0.25">
      <c r="A108">
        <f t="shared" si="26"/>
        <v>106</v>
      </c>
      <c r="B108">
        <f t="shared" si="15"/>
        <v>0</v>
      </c>
      <c r="C108">
        <f>B108*SUM(B$3:B108)</f>
        <v>0</v>
      </c>
      <c r="D108">
        <f t="shared" si="16"/>
        <v>0</v>
      </c>
      <c r="E108">
        <f>D108*SUM(D$3:D108)</f>
        <v>0</v>
      </c>
      <c r="F108">
        <f t="shared" si="17"/>
        <v>0</v>
      </c>
      <c r="G108">
        <f>F108*SUM(F$3:F108)</f>
        <v>0</v>
      </c>
      <c r="H108">
        <f t="shared" si="18"/>
        <v>0</v>
      </c>
      <c r="I108">
        <f>H108*SUM(H$3:H108)</f>
        <v>0</v>
      </c>
      <c r="J108">
        <f>IF(Q108=5,1+COUNTIF(J$2:J107,"&lt;&gt;0"),0)*IF(MID(P108,1,2)*1=21,1,0)</f>
        <v>0</v>
      </c>
      <c r="K108">
        <f>IF(Q108=5,1+COUNTIF(K$2:K107,"&lt;&gt;0"),0)*IF(MID(P108,1,2)*1=22,1,0)</f>
        <v>65</v>
      </c>
      <c r="L108" s="7">
        <f>IF(Q108=5,1+COUNTIF(L$2:L107,"&lt;&gt;0"),0)*IF(MID(P108,1,2)*1&gt;22,1,0)</f>
        <v>0</v>
      </c>
      <c r="M108" s="21">
        <f t="shared" si="19"/>
        <v>106</v>
      </c>
      <c r="N108" s="26">
        <v>22020709</v>
      </c>
      <c r="O108" s="25" t="s">
        <v>524</v>
      </c>
      <c r="P108" s="24">
        <f t="shared" si="14"/>
        <v>22020709</v>
      </c>
      <c r="Q108" s="21">
        <f t="shared" si="27"/>
        <v>5</v>
      </c>
      <c r="R108" s="10" t="str">
        <f t="shared" si="20"/>
        <v/>
      </c>
      <c r="S108" s="19">
        <f t="shared" si="21"/>
        <v>2</v>
      </c>
      <c r="T108" s="19">
        <f t="shared" si="22"/>
        <v>2</v>
      </c>
      <c r="U108" s="19" t="str">
        <f t="shared" si="23"/>
        <v>02</v>
      </c>
      <c r="V108" s="19" t="str">
        <f t="shared" si="24"/>
        <v>07</v>
      </c>
      <c r="W108" s="19">
        <f t="shared" si="25"/>
        <v>8</v>
      </c>
    </row>
    <row r="109" spans="1:23" x14ac:dyDescent="0.25">
      <c r="A109">
        <f t="shared" si="26"/>
        <v>107</v>
      </c>
      <c r="B109">
        <f t="shared" si="15"/>
        <v>0</v>
      </c>
      <c r="C109">
        <f>B109*SUM(B$3:B109)</f>
        <v>0</v>
      </c>
      <c r="D109">
        <f t="shared" si="16"/>
        <v>0</v>
      </c>
      <c r="E109">
        <f>D109*SUM(D$3:D109)</f>
        <v>0</v>
      </c>
      <c r="F109">
        <f t="shared" si="17"/>
        <v>0</v>
      </c>
      <c r="G109">
        <f>F109*SUM(F$3:F109)</f>
        <v>0</v>
      </c>
      <c r="H109">
        <f t="shared" si="18"/>
        <v>0</v>
      </c>
      <c r="I109">
        <f>H109*SUM(H$3:H109)</f>
        <v>0</v>
      </c>
      <c r="J109">
        <f>IF(Q109=5,1+COUNTIF(J$2:J108,"&lt;&gt;0"),0)*IF(MID(P109,1,2)*1=21,1,0)</f>
        <v>0</v>
      </c>
      <c r="K109">
        <f>IF(Q109=5,1+COUNTIF(K$2:K108,"&lt;&gt;0"),0)*IF(MID(P109,1,2)*1=22,1,0)</f>
        <v>66</v>
      </c>
      <c r="L109" s="7">
        <f>IF(Q109=5,1+COUNTIF(L$2:L108,"&lt;&gt;0"),0)*IF(MID(P109,1,2)*1&gt;22,1,0)</f>
        <v>0</v>
      </c>
      <c r="M109" s="21">
        <f t="shared" si="19"/>
        <v>107</v>
      </c>
      <c r="N109" s="26">
        <v>22020711</v>
      </c>
      <c r="O109" s="25" t="s">
        <v>525</v>
      </c>
      <c r="P109" s="24">
        <f t="shared" si="14"/>
        <v>22020711</v>
      </c>
      <c r="Q109" s="21">
        <f t="shared" si="27"/>
        <v>5</v>
      </c>
      <c r="R109" s="10" t="str">
        <f t="shared" si="20"/>
        <v/>
      </c>
      <c r="S109" s="19">
        <f t="shared" si="21"/>
        <v>2</v>
      </c>
      <c r="T109" s="19">
        <f t="shared" si="22"/>
        <v>2</v>
      </c>
      <c r="U109" s="19" t="str">
        <f t="shared" si="23"/>
        <v>02</v>
      </c>
      <c r="V109" s="19" t="str">
        <f t="shared" si="24"/>
        <v>07</v>
      </c>
      <c r="W109" s="19">
        <f t="shared" si="25"/>
        <v>8</v>
      </c>
    </row>
    <row r="110" spans="1:23" x14ac:dyDescent="0.25">
      <c r="A110">
        <f t="shared" si="26"/>
        <v>108</v>
      </c>
      <c r="B110">
        <f t="shared" si="15"/>
        <v>0</v>
      </c>
      <c r="C110">
        <f>B110*SUM(B$3:B110)</f>
        <v>0</v>
      </c>
      <c r="D110">
        <f t="shared" si="16"/>
        <v>0</v>
      </c>
      <c r="E110">
        <f>D110*SUM(D$3:D110)</f>
        <v>0</v>
      </c>
      <c r="F110">
        <f t="shared" si="17"/>
        <v>0</v>
      </c>
      <c r="G110">
        <f>F110*SUM(F$3:F110)</f>
        <v>0</v>
      </c>
      <c r="H110">
        <f t="shared" si="18"/>
        <v>0</v>
      </c>
      <c r="I110">
        <f>H110*SUM(H$3:H110)</f>
        <v>0</v>
      </c>
      <c r="J110">
        <f>IF(Q110=5,1+COUNTIF(J$2:J109,"&lt;&gt;0"),0)*IF(MID(P110,1,2)*1=21,1,0)</f>
        <v>0</v>
      </c>
      <c r="K110">
        <f>IF(Q110=5,1+COUNTIF(K$2:K109,"&lt;&gt;0"),0)*IF(MID(P110,1,2)*1=22,1,0)</f>
        <v>67</v>
      </c>
      <c r="L110" s="7">
        <f>IF(Q110=5,1+COUNTIF(L$2:L109,"&lt;&gt;0"),0)*IF(MID(P110,1,2)*1&gt;22,1,0)</f>
        <v>0</v>
      </c>
      <c r="M110" s="21">
        <f t="shared" si="19"/>
        <v>108</v>
      </c>
      <c r="N110" s="26">
        <v>22020712</v>
      </c>
      <c r="O110" s="25" t="s">
        <v>526</v>
      </c>
      <c r="P110" s="24">
        <f t="shared" si="14"/>
        <v>22020712</v>
      </c>
      <c r="Q110" s="21">
        <f t="shared" si="27"/>
        <v>5</v>
      </c>
      <c r="R110" s="10" t="str">
        <f t="shared" si="20"/>
        <v/>
      </c>
      <c r="S110" s="19">
        <f t="shared" si="21"/>
        <v>2</v>
      </c>
      <c r="T110" s="19">
        <f t="shared" si="22"/>
        <v>2</v>
      </c>
      <c r="U110" s="19" t="str">
        <f t="shared" si="23"/>
        <v>02</v>
      </c>
      <c r="V110" s="19" t="str">
        <f t="shared" si="24"/>
        <v>07</v>
      </c>
      <c r="W110" s="19">
        <f t="shared" si="25"/>
        <v>8</v>
      </c>
    </row>
    <row r="111" spans="1:23" x14ac:dyDescent="0.25">
      <c r="A111">
        <f t="shared" si="26"/>
        <v>109</v>
      </c>
      <c r="B111">
        <f t="shared" si="15"/>
        <v>0</v>
      </c>
      <c r="C111">
        <f>B111*SUM(B$3:B111)</f>
        <v>0</v>
      </c>
      <c r="D111">
        <f t="shared" si="16"/>
        <v>0</v>
      </c>
      <c r="E111">
        <f>D111*SUM(D$3:D111)</f>
        <v>0</v>
      </c>
      <c r="F111">
        <f t="shared" si="17"/>
        <v>0</v>
      </c>
      <c r="G111">
        <f>F111*SUM(F$3:F111)</f>
        <v>0</v>
      </c>
      <c r="H111">
        <f t="shared" si="18"/>
        <v>1</v>
      </c>
      <c r="I111">
        <f>H111*SUM(H$3:H111)</f>
        <v>12</v>
      </c>
      <c r="J111">
        <f>IF(Q111=5,1+COUNTIF(J$2:J110,"&lt;&gt;0"),0)*IF(MID(P111,1,2)*1=21,1,0)</f>
        <v>0</v>
      </c>
      <c r="K111">
        <f>IF(Q111=5,1+COUNTIF(K$2:K110,"&lt;&gt;0"),0)*IF(MID(P111,1,2)*1=22,1,0)</f>
        <v>0</v>
      </c>
      <c r="L111" s="7">
        <f>IF(Q111=5,1+COUNTIF(L$2:L110,"&lt;&gt;0"),0)*IF(MID(P111,1,2)*1&gt;22,1,0)</f>
        <v>0</v>
      </c>
      <c r="M111" s="21">
        <f t="shared" si="19"/>
        <v>109</v>
      </c>
      <c r="N111" s="26">
        <v>220208</v>
      </c>
      <c r="O111" s="25" t="s">
        <v>527</v>
      </c>
      <c r="P111" s="24">
        <f t="shared" si="14"/>
        <v>22020800</v>
      </c>
      <c r="Q111" s="21">
        <f t="shared" si="27"/>
        <v>4</v>
      </c>
      <c r="R111" s="10" t="str">
        <f t="shared" si="20"/>
        <v/>
      </c>
      <c r="S111" s="19">
        <f t="shared" si="21"/>
        <v>2</v>
      </c>
      <c r="T111" s="19">
        <f t="shared" si="22"/>
        <v>2</v>
      </c>
      <c r="U111" s="19" t="str">
        <f t="shared" si="23"/>
        <v>02</v>
      </c>
      <c r="V111" s="19" t="str">
        <f t="shared" si="24"/>
        <v>08</v>
      </c>
      <c r="W111" s="19">
        <f t="shared" si="25"/>
        <v>6</v>
      </c>
    </row>
    <row r="112" spans="1:23" x14ac:dyDescent="0.25">
      <c r="A112">
        <f t="shared" si="26"/>
        <v>110</v>
      </c>
      <c r="B112">
        <f t="shared" si="15"/>
        <v>0</v>
      </c>
      <c r="C112">
        <f>B112*SUM(B$3:B112)</f>
        <v>0</v>
      </c>
      <c r="D112">
        <f t="shared" si="16"/>
        <v>0</v>
      </c>
      <c r="E112">
        <f>D112*SUM(D$3:D112)</f>
        <v>0</v>
      </c>
      <c r="F112">
        <f t="shared" si="17"/>
        <v>0</v>
      </c>
      <c r="G112">
        <f>F112*SUM(F$3:F112)</f>
        <v>0</v>
      </c>
      <c r="H112">
        <f t="shared" si="18"/>
        <v>0</v>
      </c>
      <c r="I112">
        <f>H112*SUM(H$3:H112)</f>
        <v>0</v>
      </c>
      <c r="J112">
        <f>IF(Q112=5,1+COUNTIF(J$2:J111,"&lt;&gt;0"),0)*IF(MID(P112,1,2)*1=21,1,0)</f>
        <v>0</v>
      </c>
      <c r="K112">
        <f>IF(Q112=5,1+COUNTIF(K$2:K111,"&lt;&gt;0"),0)*IF(MID(P112,1,2)*1=22,1,0)</f>
        <v>68</v>
      </c>
      <c r="L112" s="7">
        <f>IF(Q112=5,1+COUNTIF(L$2:L111,"&lt;&gt;0"),0)*IF(MID(P112,1,2)*1&gt;22,1,0)</f>
        <v>0</v>
      </c>
      <c r="M112" s="21">
        <f t="shared" si="19"/>
        <v>110</v>
      </c>
      <c r="N112" s="26">
        <v>22020801</v>
      </c>
      <c r="O112" s="25" t="s">
        <v>528</v>
      </c>
      <c r="P112" s="24">
        <f t="shared" si="14"/>
        <v>22020801</v>
      </c>
      <c r="Q112" s="21">
        <f t="shared" si="27"/>
        <v>5</v>
      </c>
      <c r="R112" s="10" t="str">
        <f t="shared" si="20"/>
        <v/>
      </c>
      <c r="S112" s="19">
        <f t="shared" si="21"/>
        <v>2</v>
      </c>
      <c r="T112" s="19">
        <f t="shared" si="22"/>
        <v>2</v>
      </c>
      <c r="U112" s="19" t="str">
        <f t="shared" si="23"/>
        <v>02</v>
      </c>
      <c r="V112" s="19" t="str">
        <f t="shared" si="24"/>
        <v>08</v>
      </c>
      <c r="W112" s="19">
        <f t="shared" si="25"/>
        <v>8</v>
      </c>
    </row>
    <row r="113" spans="1:23" x14ac:dyDescent="0.25">
      <c r="A113">
        <f t="shared" si="26"/>
        <v>111</v>
      </c>
      <c r="B113">
        <f t="shared" si="15"/>
        <v>0</v>
      </c>
      <c r="C113">
        <f>B113*SUM(B$3:B113)</f>
        <v>0</v>
      </c>
      <c r="D113">
        <f t="shared" si="16"/>
        <v>0</v>
      </c>
      <c r="E113">
        <f>D113*SUM(D$3:D113)</f>
        <v>0</v>
      </c>
      <c r="F113">
        <f t="shared" si="17"/>
        <v>0</v>
      </c>
      <c r="G113">
        <f>F113*SUM(F$3:F113)</f>
        <v>0</v>
      </c>
      <c r="H113">
        <f t="shared" si="18"/>
        <v>0</v>
      </c>
      <c r="I113">
        <f>H113*SUM(H$3:H113)</f>
        <v>0</v>
      </c>
      <c r="J113">
        <f>IF(Q113=5,1+COUNTIF(J$2:J112,"&lt;&gt;0"),0)*IF(MID(P113,1,2)*1=21,1,0)</f>
        <v>0</v>
      </c>
      <c r="K113">
        <f>IF(Q113=5,1+COUNTIF(K$2:K112,"&lt;&gt;0"),0)*IF(MID(P113,1,2)*1=22,1,0)</f>
        <v>69</v>
      </c>
      <c r="L113" s="7">
        <f>IF(Q113=5,1+COUNTIF(L$2:L112,"&lt;&gt;0"),0)*IF(MID(P113,1,2)*1&gt;22,1,0)</f>
        <v>0</v>
      </c>
      <c r="M113" s="21">
        <f t="shared" si="19"/>
        <v>111</v>
      </c>
      <c r="N113" s="26">
        <v>22020802</v>
      </c>
      <c r="O113" s="25" t="s">
        <v>529</v>
      </c>
      <c r="P113" s="24">
        <f t="shared" si="14"/>
        <v>22020802</v>
      </c>
      <c r="Q113" s="21">
        <f t="shared" si="27"/>
        <v>5</v>
      </c>
      <c r="R113" s="10" t="str">
        <f t="shared" si="20"/>
        <v/>
      </c>
      <c r="S113" s="19">
        <f t="shared" si="21"/>
        <v>2</v>
      </c>
      <c r="T113" s="19">
        <f t="shared" si="22"/>
        <v>2</v>
      </c>
      <c r="U113" s="19" t="str">
        <f t="shared" si="23"/>
        <v>02</v>
      </c>
      <c r="V113" s="19" t="str">
        <f t="shared" si="24"/>
        <v>08</v>
      </c>
      <c r="W113" s="19">
        <f t="shared" si="25"/>
        <v>8</v>
      </c>
    </row>
    <row r="114" spans="1:23" x14ac:dyDescent="0.25">
      <c r="A114">
        <f t="shared" si="26"/>
        <v>112</v>
      </c>
      <c r="B114">
        <f t="shared" si="15"/>
        <v>0</v>
      </c>
      <c r="C114">
        <f>B114*SUM(B$3:B114)</f>
        <v>0</v>
      </c>
      <c r="D114">
        <f t="shared" si="16"/>
        <v>0</v>
      </c>
      <c r="E114">
        <f>D114*SUM(D$3:D114)</f>
        <v>0</v>
      </c>
      <c r="F114">
        <f t="shared" si="17"/>
        <v>0</v>
      </c>
      <c r="G114">
        <f>F114*SUM(F$3:F114)</f>
        <v>0</v>
      </c>
      <c r="H114">
        <f t="shared" si="18"/>
        <v>0</v>
      </c>
      <c r="I114">
        <f>H114*SUM(H$3:H114)</f>
        <v>0</v>
      </c>
      <c r="J114">
        <f>IF(Q114=5,1+COUNTIF(J$2:J113,"&lt;&gt;0"),0)*IF(MID(P114,1,2)*1=21,1,0)</f>
        <v>0</v>
      </c>
      <c r="K114">
        <f>IF(Q114=5,1+COUNTIF(K$2:K113,"&lt;&gt;0"),0)*IF(MID(P114,1,2)*1=22,1,0)</f>
        <v>70</v>
      </c>
      <c r="L114" s="7">
        <f>IF(Q114=5,1+COUNTIF(L$2:L113,"&lt;&gt;0"),0)*IF(MID(P114,1,2)*1&gt;22,1,0)</f>
        <v>0</v>
      </c>
      <c r="M114" s="21">
        <f t="shared" si="19"/>
        <v>112</v>
      </c>
      <c r="N114" s="26">
        <v>22020803</v>
      </c>
      <c r="O114" s="25" t="s">
        <v>530</v>
      </c>
      <c r="P114" s="24">
        <f t="shared" si="14"/>
        <v>22020803</v>
      </c>
      <c r="Q114" s="21">
        <f t="shared" si="27"/>
        <v>5</v>
      </c>
      <c r="R114" s="10" t="str">
        <f t="shared" si="20"/>
        <v/>
      </c>
      <c r="S114" s="19">
        <f t="shared" si="21"/>
        <v>2</v>
      </c>
      <c r="T114" s="19">
        <f t="shared" si="22"/>
        <v>2</v>
      </c>
      <c r="U114" s="19" t="str">
        <f t="shared" si="23"/>
        <v>02</v>
      </c>
      <c r="V114" s="19" t="str">
        <f t="shared" si="24"/>
        <v>08</v>
      </c>
      <c r="W114" s="19">
        <f t="shared" si="25"/>
        <v>8</v>
      </c>
    </row>
    <row r="115" spans="1:23" x14ac:dyDescent="0.25">
      <c r="A115">
        <f t="shared" si="26"/>
        <v>113</v>
      </c>
      <c r="B115">
        <f t="shared" si="15"/>
        <v>0</v>
      </c>
      <c r="C115">
        <f>B115*SUM(B$3:B115)</f>
        <v>0</v>
      </c>
      <c r="D115">
        <f t="shared" si="16"/>
        <v>0</v>
      </c>
      <c r="E115">
        <f>D115*SUM(D$3:D115)</f>
        <v>0</v>
      </c>
      <c r="F115">
        <f t="shared" si="17"/>
        <v>0</v>
      </c>
      <c r="G115">
        <f>F115*SUM(F$3:F115)</f>
        <v>0</v>
      </c>
      <c r="H115">
        <f t="shared" si="18"/>
        <v>0</v>
      </c>
      <c r="I115">
        <f>H115*SUM(H$3:H115)</f>
        <v>0</v>
      </c>
      <c r="J115">
        <f>IF(Q115=5,1+COUNTIF(J$2:J114,"&lt;&gt;0"),0)*IF(MID(P115,1,2)*1=21,1,0)</f>
        <v>0</v>
      </c>
      <c r="K115">
        <f>IF(Q115=5,1+COUNTIF(K$2:K114,"&lt;&gt;0"),0)*IF(MID(P115,1,2)*1=22,1,0)</f>
        <v>71</v>
      </c>
      <c r="L115" s="7">
        <f>IF(Q115=5,1+COUNTIF(L$2:L114,"&lt;&gt;0"),0)*IF(MID(P115,1,2)*1&gt;22,1,0)</f>
        <v>0</v>
      </c>
      <c r="M115" s="21">
        <f t="shared" si="19"/>
        <v>113</v>
      </c>
      <c r="N115" s="26">
        <v>22020804</v>
      </c>
      <c r="O115" s="25" t="s">
        <v>531</v>
      </c>
      <c r="P115" s="24">
        <f t="shared" si="14"/>
        <v>22020804</v>
      </c>
      <c r="Q115" s="21">
        <f t="shared" si="27"/>
        <v>5</v>
      </c>
      <c r="R115" s="10" t="str">
        <f t="shared" si="20"/>
        <v/>
      </c>
      <c r="S115" s="19">
        <f t="shared" si="21"/>
        <v>2</v>
      </c>
      <c r="T115" s="19">
        <f t="shared" si="22"/>
        <v>2</v>
      </c>
      <c r="U115" s="19" t="str">
        <f t="shared" si="23"/>
        <v>02</v>
      </c>
      <c r="V115" s="19" t="str">
        <f t="shared" si="24"/>
        <v>08</v>
      </c>
      <c r="W115" s="19">
        <f t="shared" si="25"/>
        <v>8</v>
      </c>
    </row>
    <row r="116" spans="1:23" x14ac:dyDescent="0.25">
      <c r="A116">
        <f t="shared" si="26"/>
        <v>114</v>
      </c>
      <c r="B116">
        <f t="shared" si="15"/>
        <v>0</v>
      </c>
      <c r="C116">
        <f>B116*SUM(B$3:B116)</f>
        <v>0</v>
      </c>
      <c r="D116">
        <f t="shared" si="16"/>
        <v>0</v>
      </c>
      <c r="E116">
        <f>D116*SUM(D$3:D116)</f>
        <v>0</v>
      </c>
      <c r="F116">
        <f t="shared" si="17"/>
        <v>0</v>
      </c>
      <c r="G116">
        <f>F116*SUM(F$3:F116)</f>
        <v>0</v>
      </c>
      <c r="H116">
        <f t="shared" si="18"/>
        <v>0</v>
      </c>
      <c r="I116">
        <f>H116*SUM(H$3:H116)</f>
        <v>0</v>
      </c>
      <c r="J116">
        <f>IF(Q116=5,1+COUNTIF(J$2:J115,"&lt;&gt;0"),0)*IF(MID(P116,1,2)*1=21,1,0)</f>
        <v>0</v>
      </c>
      <c r="K116">
        <f>IF(Q116=5,1+COUNTIF(K$2:K115,"&lt;&gt;0"),0)*IF(MID(P116,1,2)*1=22,1,0)</f>
        <v>72</v>
      </c>
      <c r="L116" s="7">
        <f>IF(Q116=5,1+COUNTIF(L$2:L115,"&lt;&gt;0"),0)*IF(MID(P116,1,2)*1&gt;22,1,0)</f>
        <v>0</v>
      </c>
      <c r="M116" s="21">
        <f t="shared" si="19"/>
        <v>114</v>
      </c>
      <c r="N116" s="26">
        <v>22020805</v>
      </c>
      <c r="O116" s="25" t="s">
        <v>532</v>
      </c>
      <c r="P116" s="24">
        <f t="shared" si="14"/>
        <v>22020805</v>
      </c>
      <c r="Q116" s="21">
        <f t="shared" si="27"/>
        <v>5</v>
      </c>
      <c r="R116" s="10" t="str">
        <f t="shared" si="20"/>
        <v/>
      </c>
      <c r="S116" s="19">
        <f t="shared" si="21"/>
        <v>2</v>
      </c>
      <c r="T116" s="19">
        <f t="shared" si="22"/>
        <v>2</v>
      </c>
      <c r="U116" s="19" t="str">
        <f t="shared" si="23"/>
        <v>02</v>
      </c>
      <c r="V116" s="19" t="str">
        <f t="shared" si="24"/>
        <v>08</v>
      </c>
      <c r="W116" s="19">
        <f t="shared" si="25"/>
        <v>8</v>
      </c>
    </row>
    <row r="117" spans="1:23" x14ac:dyDescent="0.25">
      <c r="A117">
        <f t="shared" si="26"/>
        <v>115</v>
      </c>
      <c r="B117">
        <f t="shared" si="15"/>
        <v>0</v>
      </c>
      <c r="C117">
        <f>B117*SUM(B$3:B117)</f>
        <v>0</v>
      </c>
      <c r="D117">
        <f t="shared" si="16"/>
        <v>0</v>
      </c>
      <c r="E117">
        <f>D117*SUM(D$3:D117)</f>
        <v>0</v>
      </c>
      <c r="F117">
        <f t="shared" si="17"/>
        <v>0</v>
      </c>
      <c r="G117">
        <f>F117*SUM(F$3:F117)</f>
        <v>0</v>
      </c>
      <c r="H117">
        <f t="shared" si="18"/>
        <v>0</v>
      </c>
      <c r="I117">
        <f>H117*SUM(H$3:H117)</f>
        <v>0</v>
      </c>
      <c r="J117">
        <f>IF(Q117=5,1+COUNTIF(J$2:J116,"&lt;&gt;0"),0)*IF(MID(P117,1,2)*1=21,1,0)</f>
        <v>0</v>
      </c>
      <c r="K117">
        <f>IF(Q117=5,1+COUNTIF(K$2:K116,"&lt;&gt;0"),0)*IF(MID(P117,1,2)*1=22,1,0)</f>
        <v>73</v>
      </c>
      <c r="L117" s="7">
        <f>IF(Q117=5,1+COUNTIF(L$2:L116,"&lt;&gt;0"),0)*IF(MID(P117,1,2)*1&gt;22,1,0)</f>
        <v>0</v>
      </c>
      <c r="M117" s="21">
        <f t="shared" si="19"/>
        <v>115</v>
      </c>
      <c r="N117" s="26">
        <v>22020806</v>
      </c>
      <c r="O117" s="25" t="s">
        <v>533</v>
      </c>
      <c r="P117" s="24">
        <f t="shared" si="14"/>
        <v>22020806</v>
      </c>
      <c r="Q117" s="21">
        <f t="shared" si="27"/>
        <v>5</v>
      </c>
      <c r="R117" s="10" t="str">
        <f t="shared" si="20"/>
        <v/>
      </c>
      <c r="S117" s="19">
        <f t="shared" si="21"/>
        <v>2</v>
      </c>
      <c r="T117" s="19">
        <f t="shared" si="22"/>
        <v>2</v>
      </c>
      <c r="U117" s="19" t="str">
        <f t="shared" si="23"/>
        <v>02</v>
      </c>
      <c r="V117" s="19" t="str">
        <f t="shared" si="24"/>
        <v>08</v>
      </c>
      <c r="W117" s="19">
        <f t="shared" si="25"/>
        <v>8</v>
      </c>
    </row>
    <row r="118" spans="1:23" x14ac:dyDescent="0.25">
      <c r="A118">
        <f t="shared" si="26"/>
        <v>116</v>
      </c>
      <c r="B118">
        <f t="shared" si="15"/>
        <v>0</v>
      </c>
      <c r="C118">
        <f>B118*SUM(B$3:B118)</f>
        <v>0</v>
      </c>
      <c r="D118">
        <f t="shared" si="16"/>
        <v>0</v>
      </c>
      <c r="E118">
        <f>D118*SUM(D$3:D118)</f>
        <v>0</v>
      </c>
      <c r="F118">
        <f t="shared" si="17"/>
        <v>0</v>
      </c>
      <c r="G118">
        <f>F118*SUM(F$3:F118)</f>
        <v>0</v>
      </c>
      <c r="H118">
        <f t="shared" si="18"/>
        <v>1</v>
      </c>
      <c r="I118">
        <f>H118*SUM(H$3:H118)</f>
        <v>13</v>
      </c>
      <c r="J118">
        <f>IF(Q118=5,1+COUNTIF(J$2:J117,"&lt;&gt;0"),0)*IF(MID(P118,1,2)*1=21,1,0)</f>
        <v>0</v>
      </c>
      <c r="K118">
        <f>IF(Q118=5,1+COUNTIF(K$2:K117,"&lt;&gt;0"),0)*IF(MID(P118,1,2)*1=22,1,0)</f>
        <v>0</v>
      </c>
      <c r="L118" s="7">
        <f>IF(Q118=5,1+COUNTIF(L$2:L117,"&lt;&gt;0"),0)*IF(MID(P118,1,2)*1&gt;22,1,0)</f>
        <v>0</v>
      </c>
      <c r="M118" s="21">
        <f t="shared" si="19"/>
        <v>116</v>
      </c>
      <c r="N118" s="26">
        <v>220209</v>
      </c>
      <c r="O118" s="25" t="s">
        <v>534</v>
      </c>
      <c r="P118" s="24">
        <f t="shared" si="14"/>
        <v>22020900</v>
      </c>
      <c r="Q118" s="21">
        <f t="shared" si="27"/>
        <v>4</v>
      </c>
      <c r="R118" s="10" t="str">
        <f t="shared" si="20"/>
        <v/>
      </c>
      <c r="S118" s="19">
        <f t="shared" si="21"/>
        <v>2</v>
      </c>
      <c r="T118" s="19">
        <f t="shared" si="22"/>
        <v>2</v>
      </c>
      <c r="U118" s="19" t="str">
        <f t="shared" si="23"/>
        <v>02</v>
      </c>
      <c r="V118" s="19" t="str">
        <f t="shared" si="24"/>
        <v>09</v>
      </c>
      <c r="W118" s="19">
        <f t="shared" si="25"/>
        <v>6</v>
      </c>
    </row>
    <row r="119" spans="1:23" x14ac:dyDescent="0.25">
      <c r="A119">
        <f t="shared" si="26"/>
        <v>117</v>
      </c>
      <c r="B119">
        <f t="shared" si="15"/>
        <v>0</v>
      </c>
      <c r="C119">
        <f>B119*SUM(B$3:B119)</f>
        <v>0</v>
      </c>
      <c r="D119">
        <f t="shared" si="16"/>
        <v>0</v>
      </c>
      <c r="E119">
        <f>D119*SUM(D$3:D119)</f>
        <v>0</v>
      </c>
      <c r="F119">
        <f t="shared" si="17"/>
        <v>0</v>
      </c>
      <c r="G119">
        <f>F119*SUM(F$3:F119)</f>
        <v>0</v>
      </c>
      <c r="H119">
        <f t="shared" si="18"/>
        <v>0</v>
      </c>
      <c r="I119">
        <f>H119*SUM(H$3:H119)</f>
        <v>0</v>
      </c>
      <c r="J119">
        <f>IF(Q119=5,1+COUNTIF(J$2:J118,"&lt;&gt;0"),0)*IF(MID(P119,1,2)*1=21,1,0)</f>
        <v>0</v>
      </c>
      <c r="K119">
        <f>IF(Q119=5,1+COUNTIF(K$2:K118,"&lt;&gt;0"),0)*IF(MID(P119,1,2)*1=22,1,0)</f>
        <v>74</v>
      </c>
      <c r="L119" s="7">
        <f>IF(Q119=5,1+COUNTIF(L$2:L118,"&lt;&gt;0"),0)*IF(MID(P119,1,2)*1&gt;22,1,0)</f>
        <v>0</v>
      </c>
      <c r="M119" s="21">
        <f t="shared" si="19"/>
        <v>117</v>
      </c>
      <c r="N119" s="26">
        <v>22020901</v>
      </c>
      <c r="O119" s="25" t="s">
        <v>535</v>
      </c>
      <c r="P119" s="24">
        <f t="shared" si="14"/>
        <v>22020901</v>
      </c>
      <c r="Q119" s="21">
        <f t="shared" si="27"/>
        <v>5</v>
      </c>
      <c r="R119" s="10" t="str">
        <f t="shared" si="20"/>
        <v/>
      </c>
      <c r="S119" s="19">
        <f t="shared" si="21"/>
        <v>2</v>
      </c>
      <c r="T119" s="19">
        <f t="shared" si="22"/>
        <v>2</v>
      </c>
      <c r="U119" s="19" t="str">
        <f t="shared" si="23"/>
        <v>02</v>
      </c>
      <c r="V119" s="19" t="str">
        <f t="shared" si="24"/>
        <v>09</v>
      </c>
      <c r="W119" s="19">
        <f t="shared" si="25"/>
        <v>8</v>
      </c>
    </row>
    <row r="120" spans="1:23" x14ac:dyDescent="0.25">
      <c r="A120">
        <f t="shared" si="26"/>
        <v>118</v>
      </c>
      <c r="B120">
        <f t="shared" si="15"/>
        <v>0</v>
      </c>
      <c r="C120">
        <f>B120*SUM(B$3:B120)</f>
        <v>0</v>
      </c>
      <c r="D120">
        <f t="shared" si="16"/>
        <v>0</v>
      </c>
      <c r="E120">
        <f>D120*SUM(D$3:D120)</f>
        <v>0</v>
      </c>
      <c r="F120">
        <f t="shared" si="17"/>
        <v>0</v>
      </c>
      <c r="G120">
        <f>F120*SUM(F$3:F120)</f>
        <v>0</v>
      </c>
      <c r="H120">
        <f t="shared" si="18"/>
        <v>0</v>
      </c>
      <c r="I120">
        <f>H120*SUM(H$3:H120)</f>
        <v>0</v>
      </c>
      <c r="J120">
        <f>IF(Q120=5,1+COUNTIF(J$2:J119,"&lt;&gt;0"),0)*IF(MID(P120,1,2)*1=21,1,0)</f>
        <v>0</v>
      </c>
      <c r="K120">
        <f>IF(Q120=5,1+COUNTIF(K$2:K119,"&lt;&gt;0"),0)*IF(MID(P120,1,2)*1=22,1,0)</f>
        <v>75</v>
      </c>
      <c r="L120" s="7">
        <f>IF(Q120=5,1+COUNTIF(L$2:L119,"&lt;&gt;0"),0)*IF(MID(P120,1,2)*1&gt;22,1,0)</f>
        <v>0</v>
      </c>
      <c r="M120" s="21">
        <f t="shared" si="19"/>
        <v>118</v>
      </c>
      <c r="N120" s="22">
        <v>22020902</v>
      </c>
      <c r="O120" s="25" t="s">
        <v>536</v>
      </c>
      <c r="P120" s="24">
        <f t="shared" si="14"/>
        <v>22020902</v>
      </c>
      <c r="Q120" s="21">
        <f t="shared" si="27"/>
        <v>5</v>
      </c>
      <c r="R120" s="10" t="str">
        <f t="shared" si="20"/>
        <v/>
      </c>
      <c r="S120" s="19">
        <f t="shared" si="21"/>
        <v>2</v>
      </c>
      <c r="T120" s="19">
        <f t="shared" si="22"/>
        <v>2</v>
      </c>
      <c r="U120" s="19" t="str">
        <f t="shared" si="23"/>
        <v>02</v>
      </c>
      <c r="V120" s="19" t="str">
        <f t="shared" si="24"/>
        <v>09</v>
      </c>
      <c r="W120" s="19">
        <f t="shared" si="25"/>
        <v>8</v>
      </c>
    </row>
    <row r="121" spans="1:23" x14ac:dyDescent="0.25">
      <c r="A121">
        <f t="shared" si="26"/>
        <v>119</v>
      </c>
      <c r="B121">
        <f t="shared" si="15"/>
        <v>0</v>
      </c>
      <c r="C121">
        <f>B121*SUM(B$3:B121)</f>
        <v>0</v>
      </c>
      <c r="D121">
        <f t="shared" si="16"/>
        <v>0</v>
      </c>
      <c r="E121">
        <f>D121*SUM(D$3:D121)</f>
        <v>0</v>
      </c>
      <c r="F121">
        <f t="shared" si="17"/>
        <v>0</v>
      </c>
      <c r="G121">
        <f>F121*SUM(F$3:F121)</f>
        <v>0</v>
      </c>
      <c r="H121">
        <f t="shared" si="18"/>
        <v>0</v>
      </c>
      <c r="I121">
        <f>H121*SUM(H$3:H121)</f>
        <v>0</v>
      </c>
      <c r="J121">
        <f>IF(Q121=5,1+COUNTIF(J$2:J120,"&lt;&gt;0"),0)*IF(MID(P121,1,2)*1=21,1,0)</f>
        <v>0</v>
      </c>
      <c r="K121">
        <f>IF(Q121=5,1+COUNTIF(K$2:K120,"&lt;&gt;0"),0)*IF(MID(P121,1,2)*1=22,1,0)</f>
        <v>76</v>
      </c>
      <c r="L121" s="7">
        <f>IF(Q121=5,1+COUNTIF(L$2:L120,"&lt;&gt;0"),0)*IF(MID(P121,1,2)*1&gt;22,1,0)</f>
        <v>0</v>
      </c>
      <c r="M121" s="21">
        <f t="shared" si="19"/>
        <v>119</v>
      </c>
      <c r="N121" s="26">
        <v>22020904</v>
      </c>
      <c r="O121" s="25" t="s">
        <v>537</v>
      </c>
      <c r="P121" s="24">
        <f t="shared" si="14"/>
        <v>22020904</v>
      </c>
      <c r="Q121" s="21">
        <f t="shared" si="27"/>
        <v>5</v>
      </c>
      <c r="R121" s="10" t="str">
        <f t="shared" si="20"/>
        <v/>
      </c>
      <c r="S121" s="19">
        <f t="shared" si="21"/>
        <v>2</v>
      </c>
      <c r="T121" s="19">
        <f t="shared" si="22"/>
        <v>2</v>
      </c>
      <c r="U121" s="19" t="str">
        <f t="shared" si="23"/>
        <v>02</v>
      </c>
      <c r="V121" s="19" t="str">
        <f t="shared" si="24"/>
        <v>09</v>
      </c>
      <c r="W121" s="19">
        <f t="shared" si="25"/>
        <v>8</v>
      </c>
    </row>
    <row r="122" spans="1:23" x14ac:dyDescent="0.25">
      <c r="A122">
        <f t="shared" si="26"/>
        <v>120</v>
      </c>
      <c r="B122">
        <f t="shared" si="15"/>
        <v>0</v>
      </c>
      <c r="C122">
        <f>B122*SUM(B$3:B122)</f>
        <v>0</v>
      </c>
      <c r="D122">
        <f t="shared" si="16"/>
        <v>0</v>
      </c>
      <c r="E122">
        <f>D122*SUM(D$3:D122)</f>
        <v>0</v>
      </c>
      <c r="F122">
        <f t="shared" si="17"/>
        <v>0</v>
      </c>
      <c r="G122">
        <f>F122*SUM(F$3:F122)</f>
        <v>0</v>
      </c>
      <c r="H122">
        <f t="shared" si="18"/>
        <v>0</v>
      </c>
      <c r="I122">
        <f>H122*SUM(H$3:H122)</f>
        <v>0</v>
      </c>
      <c r="J122">
        <f>IF(Q122=5,1+COUNTIF(J$2:J121,"&lt;&gt;0"),0)*IF(MID(P122,1,2)*1=21,1,0)</f>
        <v>0</v>
      </c>
      <c r="K122">
        <f>IF(Q122=5,1+COUNTIF(K$2:K121,"&lt;&gt;0"),0)*IF(MID(P122,1,2)*1=22,1,0)</f>
        <v>77</v>
      </c>
      <c r="L122" s="7">
        <f>IF(Q122=5,1+COUNTIF(L$2:L121,"&lt;&gt;0"),0)*IF(MID(P122,1,2)*1&gt;22,1,0)</f>
        <v>0</v>
      </c>
      <c r="M122" s="21">
        <f t="shared" si="19"/>
        <v>120</v>
      </c>
      <c r="N122" s="26">
        <v>22020905</v>
      </c>
      <c r="O122" s="25" t="s">
        <v>538</v>
      </c>
      <c r="P122" s="24">
        <f t="shared" si="14"/>
        <v>22020905</v>
      </c>
      <c r="Q122" s="21">
        <f t="shared" si="27"/>
        <v>5</v>
      </c>
      <c r="R122" s="10" t="str">
        <f t="shared" si="20"/>
        <v/>
      </c>
      <c r="S122" s="19">
        <f t="shared" si="21"/>
        <v>2</v>
      </c>
      <c r="T122" s="19">
        <f t="shared" si="22"/>
        <v>2</v>
      </c>
      <c r="U122" s="19" t="str">
        <f t="shared" si="23"/>
        <v>02</v>
      </c>
      <c r="V122" s="19" t="str">
        <f t="shared" si="24"/>
        <v>09</v>
      </c>
      <c r="W122" s="19">
        <f t="shared" si="25"/>
        <v>8</v>
      </c>
    </row>
    <row r="123" spans="1:23" x14ac:dyDescent="0.25">
      <c r="A123">
        <f t="shared" si="26"/>
        <v>121</v>
      </c>
      <c r="B123">
        <f t="shared" si="15"/>
        <v>0</v>
      </c>
      <c r="C123">
        <f>B123*SUM(B$3:B123)</f>
        <v>0</v>
      </c>
      <c r="D123">
        <f t="shared" si="16"/>
        <v>0</v>
      </c>
      <c r="E123">
        <f>D123*SUM(D$3:D123)</f>
        <v>0</v>
      </c>
      <c r="F123">
        <f t="shared" si="17"/>
        <v>0</v>
      </c>
      <c r="G123">
        <f>F123*SUM(F$3:F123)</f>
        <v>0</v>
      </c>
      <c r="H123">
        <f t="shared" si="18"/>
        <v>0</v>
      </c>
      <c r="I123">
        <f>H123*SUM(H$3:H123)</f>
        <v>0</v>
      </c>
      <c r="J123">
        <f>IF(Q123=5,1+COUNTIF(J$2:J122,"&lt;&gt;0"),0)*IF(MID(P123,1,2)*1=21,1,0)</f>
        <v>0</v>
      </c>
      <c r="K123">
        <f>IF(Q123=5,1+COUNTIF(K$2:K122,"&lt;&gt;0"),0)*IF(MID(P123,1,2)*1=22,1,0)</f>
        <v>78</v>
      </c>
      <c r="L123" s="7">
        <f>IF(Q123=5,1+COUNTIF(L$2:L122,"&lt;&gt;0"),0)*IF(MID(P123,1,2)*1&gt;22,1,0)</f>
        <v>0</v>
      </c>
      <c r="M123" s="21">
        <f t="shared" si="19"/>
        <v>121</v>
      </c>
      <c r="N123" s="26">
        <v>22020906</v>
      </c>
      <c r="O123" s="25" t="s">
        <v>539</v>
      </c>
      <c r="P123" s="24">
        <f t="shared" si="14"/>
        <v>22020906</v>
      </c>
      <c r="Q123" s="21">
        <f t="shared" si="27"/>
        <v>5</v>
      </c>
      <c r="R123" s="10" t="str">
        <f t="shared" si="20"/>
        <v/>
      </c>
      <c r="S123" s="19">
        <f t="shared" si="21"/>
        <v>2</v>
      </c>
      <c r="T123" s="19">
        <f t="shared" si="22"/>
        <v>2</v>
      </c>
      <c r="U123" s="19" t="str">
        <f t="shared" si="23"/>
        <v>02</v>
      </c>
      <c r="V123" s="19" t="str">
        <f t="shared" si="24"/>
        <v>09</v>
      </c>
      <c r="W123" s="19">
        <f t="shared" si="25"/>
        <v>8</v>
      </c>
    </row>
    <row r="124" spans="1:23" x14ac:dyDescent="0.25">
      <c r="A124">
        <f t="shared" si="26"/>
        <v>122</v>
      </c>
      <c r="B124">
        <f t="shared" si="15"/>
        <v>0</v>
      </c>
      <c r="C124">
        <f>B124*SUM(B$3:B124)</f>
        <v>0</v>
      </c>
      <c r="D124">
        <f t="shared" si="16"/>
        <v>0</v>
      </c>
      <c r="E124">
        <f>D124*SUM(D$3:D124)</f>
        <v>0</v>
      </c>
      <c r="F124">
        <f t="shared" si="17"/>
        <v>0</v>
      </c>
      <c r="G124">
        <f>F124*SUM(F$3:F124)</f>
        <v>0</v>
      </c>
      <c r="H124">
        <f t="shared" si="18"/>
        <v>0</v>
      </c>
      <c r="I124">
        <f>H124*SUM(H$3:H124)</f>
        <v>0</v>
      </c>
      <c r="J124">
        <f>IF(Q124=5,1+COUNTIF(J$2:J123,"&lt;&gt;0"),0)*IF(MID(P124,1,2)*1=21,1,0)</f>
        <v>0</v>
      </c>
      <c r="K124">
        <f>IF(Q124=5,1+COUNTIF(K$2:K123,"&lt;&gt;0"),0)*IF(MID(P124,1,2)*1=22,1,0)</f>
        <v>79</v>
      </c>
      <c r="L124" s="7">
        <f>IF(Q124=5,1+COUNTIF(L$2:L123,"&lt;&gt;0"),0)*IF(MID(P124,1,2)*1&gt;22,1,0)</f>
        <v>0</v>
      </c>
      <c r="M124" s="21">
        <f t="shared" si="19"/>
        <v>122</v>
      </c>
      <c r="N124" s="22">
        <v>22020907</v>
      </c>
      <c r="O124" s="25" t="s">
        <v>540</v>
      </c>
      <c r="P124" s="24">
        <f t="shared" si="14"/>
        <v>22020907</v>
      </c>
      <c r="Q124" s="21">
        <f t="shared" si="27"/>
        <v>5</v>
      </c>
      <c r="R124" s="10" t="str">
        <f t="shared" si="20"/>
        <v/>
      </c>
      <c r="S124" s="19">
        <f t="shared" si="21"/>
        <v>2</v>
      </c>
      <c r="T124" s="19">
        <f t="shared" si="22"/>
        <v>2</v>
      </c>
      <c r="U124" s="19" t="str">
        <f t="shared" si="23"/>
        <v>02</v>
      </c>
      <c r="V124" s="19" t="str">
        <f t="shared" si="24"/>
        <v>09</v>
      </c>
      <c r="W124" s="19">
        <f t="shared" si="25"/>
        <v>8</v>
      </c>
    </row>
    <row r="125" spans="1:23" x14ac:dyDescent="0.25">
      <c r="A125">
        <f t="shared" si="26"/>
        <v>123</v>
      </c>
      <c r="B125">
        <f t="shared" si="15"/>
        <v>0</v>
      </c>
      <c r="C125">
        <f>B125*SUM(B$3:B125)</f>
        <v>0</v>
      </c>
      <c r="D125">
        <f t="shared" si="16"/>
        <v>0</v>
      </c>
      <c r="E125">
        <f>D125*SUM(D$3:D125)</f>
        <v>0</v>
      </c>
      <c r="F125">
        <f t="shared" si="17"/>
        <v>0</v>
      </c>
      <c r="G125">
        <f>F125*SUM(F$3:F125)</f>
        <v>0</v>
      </c>
      <c r="H125">
        <f t="shared" si="18"/>
        <v>0</v>
      </c>
      <c r="I125">
        <f>H125*SUM(H$3:H125)</f>
        <v>0</v>
      </c>
      <c r="J125">
        <f>IF(Q125=5,1+COUNTIF(J$2:J124,"&lt;&gt;0"),0)*IF(MID(P125,1,2)*1=21,1,0)</f>
        <v>0</v>
      </c>
      <c r="K125">
        <f>IF(Q125=5,1+COUNTIF(K$2:K124,"&lt;&gt;0"),0)*IF(MID(P125,1,2)*1=22,1,0)</f>
        <v>80</v>
      </c>
      <c r="L125" s="7">
        <f>IF(Q125=5,1+COUNTIF(L$2:L124,"&lt;&gt;0"),0)*IF(MID(P125,1,2)*1&gt;22,1,0)</f>
        <v>0</v>
      </c>
      <c r="M125" s="21">
        <f t="shared" si="19"/>
        <v>123</v>
      </c>
      <c r="N125" s="26">
        <v>22020908</v>
      </c>
      <c r="O125" s="25" t="s">
        <v>541</v>
      </c>
      <c r="P125" s="24">
        <f t="shared" si="14"/>
        <v>22020908</v>
      </c>
      <c r="Q125" s="21">
        <f t="shared" si="27"/>
        <v>5</v>
      </c>
      <c r="R125" s="10" t="str">
        <f t="shared" si="20"/>
        <v/>
      </c>
      <c r="S125" s="19">
        <f t="shared" si="21"/>
        <v>2</v>
      </c>
      <c r="T125" s="19">
        <f t="shared" si="22"/>
        <v>2</v>
      </c>
      <c r="U125" s="19" t="str">
        <f t="shared" si="23"/>
        <v>02</v>
      </c>
      <c r="V125" s="19" t="str">
        <f t="shared" si="24"/>
        <v>09</v>
      </c>
      <c r="W125" s="19">
        <f t="shared" si="25"/>
        <v>8</v>
      </c>
    </row>
    <row r="126" spans="1:23" x14ac:dyDescent="0.25">
      <c r="A126">
        <f t="shared" si="26"/>
        <v>124</v>
      </c>
      <c r="B126">
        <f t="shared" si="15"/>
        <v>0</v>
      </c>
      <c r="C126">
        <f>B126*SUM(B$3:B126)</f>
        <v>0</v>
      </c>
      <c r="D126">
        <f t="shared" si="16"/>
        <v>0</v>
      </c>
      <c r="E126">
        <f>D126*SUM(D$3:D126)</f>
        <v>0</v>
      </c>
      <c r="F126">
        <f t="shared" si="17"/>
        <v>0</v>
      </c>
      <c r="G126">
        <f>F126*SUM(F$3:F126)</f>
        <v>0</v>
      </c>
      <c r="H126">
        <f t="shared" si="18"/>
        <v>1</v>
      </c>
      <c r="I126">
        <f>H126*SUM(H$3:H126)</f>
        <v>14</v>
      </c>
      <c r="J126">
        <f>IF(Q126=5,1+COUNTIF(J$2:J125,"&lt;&gt;0"),0)*IF(MID(P126,1,2)*1=21,1,0)</f>
        <v>0</v>
      </c>
      <c r="K126">
        <f>IF(Q126=5,1+COUNTIF(K$2:K125,"&lt;&gt;0"),0)*IF(MID(P126,1,2)*1=22,1,0)</f>
        <v>0</v>
      </c>
      <c r="L126" s="7">
        <f>IF(Q126=5,1+COUNTIF(L$2:L125,"&lt;&gt;0"),0)*IF(MID(P126,1,2)*1&gt;22,1,0)</f>
        <v>0</v>
      </c>
      <c r="M126" s="21">
        <f t="shared" si="19"/>
        <v>124</v>
      </c>
      <c r="N126" s="26">
        <v>220210</v>
      </c>
      <c r="O126" s="25" t="s">
        <v>542</v>
      </c>
      <c r="P126" s="24">
        <f t="shared" si="14"/>
        <v>22021000</v>
      </c>
      <c r="Q126" s="21">
        <f t="shared" si="27"/>
        <v>4</v>
      </c>
      <c r="R126" s="10" t="str">
        <f t="shared" si="20"/>
        <v/>
      </c>
      <c r="S126" s="19">
        <f t="shared" si="21"/>
        <v>2</v>
      </c>
      <c r="T126" s="19">
        <f t="shared" si="22"/>
        <v>2</v>
      </c>
      <c r="U126" s="19" t="str">
        <f t="shared" si="23"/>
        <v>02</v>
      </c>
      <c r="V126" s="19" t="str">
        <f t="shared" si="24"/>
        <v>10</v>
      </c>
      <c r="W126" s="19">
        <f t="shared" si="25"/>
        <v>6</v>
      </c>
    </row>
    <row r="127" spans="1:23" x14ac:dyDescent="0.25">
      <c r="A127">
        <f t="shared" si="26"/>
        <v>125</v>
      </c>
      <c r="B127">
        <f t="shared" si="15"/>
        <v>0</v>
      </c>
      <c r="C127">
        <f>B127*SUM(B$3:B127)</f>
        <v>0</v>
      </c>
      <c r="D127">
        <f t="shared" si="16"/>
        <v>0</v>
      </c>
      <c r="E127">
        <f>D127*SUM(D$3:D127)</f>
        <v>0</v>
      </c>
      <c r="F127">
        <f t="shared" si="17"/>
        <v>0</v>
      </c>
      <c r="G127">
        <f>F127*SUM(F$3:F127)</f>
        <v>0</v>
      </c>
      <c r="H127">
        <f t="shared" si="18"/>
        <v>0</v>
      </c>
      <c r="I127">
        <f>H127*SUM(H$3:H127)</f>
        <v>0</v>
      </c>
      <c r="J127">
        <f>IF(Q127=5,1+COUNTIF(J$2:J126,"&lt;&gt;0"),0)*IF(MID(P127,1,2)*1=21,1,0)</f>
        <v>0</v>
      </c>
      <c r="K127">
        <f>IF(Q127=5,1+COUNTIF(K$2:K126,"&lt;&gt;0"),0)*IF(MID(P127,1,2)*1=22,1,0)</f>
        <v>81</v>
      </c>
      <c r="L127" s="7">
        <f>IF(Q127=5,1+COUNTIF(L$2:L126,"&lt;&gt;0"),0)*IF(MID(P127,1,2)*1&gt;22,1,0)</f>
        <v>0</v>
      </c>
      <c r="M127" s="21">
        <f t="shared" si="19"/>
        <v>125</v>
      </c>
      <c r="N127" s="26">
        <v>22021001</v>
      </c>
      <c r="O127" s="25" t="s">
        <v>543</v>
      </c>
      <c r="P127" s="24">
        <f t="shared" si="14"/>
        <v>22021001</v>
      </c>
      <c r="Q127" s="21">
        <f t="shared" si="27"/>
        <v>5</v>
      </c>
      <c r="R127" s="10" t="str">
        <f t="shared" si="20"/>
        <v/>
      </c>
      <c r="S127" s="19">
        <f t="shared" si="21"/>
        <v>2</v>
      </c>
      <c r="T127" s="19">
        <f t="shared" si="22"/>
        <v>2</v>
      </c>
      <c r="U127" s="19" t="str">
        <f t="shared" si="23"/>
        <v>02</v>
      </c>
      <c r="V127" s="19" t="str">
        <f t="shared" si="24"/>
        <v>10</v>
      </c>
      <c r="W127" s="19">
        <f t="shared" si="25"/>
        <v>8</v>
      </c>
    </row>
    <row r="128" spans="1:23" x14ac:dyDescent="0.25">
      <c r="A128">
        <f t="shared" si="26"/>
        <v>126</v>
      </c>
      <c r="B128">
        <f t="shared" si="15"/>
        <v>0</v>
      </c>
      <c r="C128">
        <f>B128*SUM(B$3:B128)</f>
        <v>0</v>
      </c>
      <c r="D128">
        <f t="shared" si="16"/>
        <v>0</v>
      </c>
      <c r="E128">
        <f>D128*SUM(D$3:D128)</f>
        <v>0</v>
      </c>
      <c r="F128">
        <f t="shared" si="17"/>
        <v>0</v>
      </c>
      <c r="G128">
        <f>F128*SUM(F$3:F128)</f>
        <v>0</v>
      </c>
      <c r="H128">
        <f t="shared" si="18"/>
        <v>0</v>
      </c>
      <c r="I128">
        <f>H128*SUM(H$3:H128)</f>
        <v>0</v>
      </c>
      <c r="J128">
        <f>IF(Q128=5,1+COUNTIF(J$2:J127,"&lt;&gt;0"),0)*IF(MID(P128,1,2)*1=21,1,0)</f>
        <v>0</v>
      </c>
      <c r="K128">
        <f>IF(Q128=5,1+COUNTIF(K$2:K127,"&lt;&gt;0"),0)*IF(MID(P128,1,2)*1=22,1,0)</f>
        <v>82</v>
      </c>
      <c r="L128" s="7">
        <f>IF(Q128=5,1+COUNTIF(L$2:L127,"&lt;&gt;0"),0)*IF(MID(P128,1,2)*1&gt;22,1,0)</f>
        <v>0</v>
      </c>
      <c r="M128" s="21">
        <f t="shared" si="19"/>
        <v>126</v>
      </c>
      <c r="N128" s="26">
        <v>22021002</v>
      </c>
      <c r="O128" s="25" t="s">
        <v>544</v>
      </c>
      <c r="P128" s="24">
        <f t="shared" si="14"/>
        <v>22021002</v>
      </c>
      <c r="Q128" s="21">
        <f t="shared" si="27"/>
        <v>5</v>
      </c>
      <c r="R128" s="10" t="str">
        <f t="shared" si="20"/>
        <v/>
      </c>
      <c r="S128" s="19">
        <f t="shared" si="21"/>
        <v>2</v>
      </c>
      <c r="T128" s="19">
        <f t="shared" si="22"/>
        <v>2</v>
      </c>
      <c r="U128" s="19" t="str">
        <f t="shared" si="23"/>
        <v>02</v>
      </c>
      <c r="V128" s="19" t="str">
        <f t="shared" si="24"/>
        <v>10</v>
      </c>
      <c r="W128" s="19">
        <f t="shared" si="25"/>
        <v>8</v>
      </c>
    </row>
    <row r="129" spans="1:23" x14ac:dyDescent="0.25">
      <c r="A129">
        <f t="shared" si="26"/>
        <v>127</v>
      </c>
      <c r="B129">
        <f t="shared" si="15"/>
        <v>0</v>
      </c>
      <c r="C129">
        <f>B129*SUM(B$3:B129)</f>
        <v>0</v>
      </c>
      <c r="D129">
        <f t="shared" si="16"/>
        <v>0</v>
      </c>
      <c r="E129">
        <f>D129*SUM(D$3:D129)</f>
        <v>0</v>
      </c>
      <c r="F129">
        <f t="shared" si="17"/>
        <v>0</v>
      </c>
      <c r="G129">
        <f>F129*SUM(F$3:F129)</f>
        <v>0</v>
      </c>
      <c r="H129">
        <f t="shared" si="18"/>
        <v>0</v>
      </c>
      <c r="I129">
        <f>H129*SUM(H$3:H129)</f>
        <v>0</v>
      </c>
      <c r="J129">
        <f>IF(Q129=5,1+COUNTIF(J$2:J128,"&lt;&gt;0"),0)*IF(MID(P129,1,2)*1=21,1,0)</f>
        <v>0</v>
      </c>
      <c r="K129">
        <f>IF(Q129=5,1+COUNTIF(K$2:K128,"&lt;&gt;0"),0)*IF(MID(P129,1,2)*1=22,1,0)</f>
        <v>83</v>
      </c>
      <c r="L129" s="7">
        <f>IF(Q129=5,1+COUNTIF(L$2:L128,"&lt;&gt;0"),0)*IF(MID(P129,1,2)*1&gt;22,1,0)</f>
        <v>0</v>
      </c>
      <c r="M129" s="21">
        <f t="shared" si="19"/>
        <v>127</v>
      </c>
      <c r="N129" s="26">
        <v>22021003</v>
      </c>
      <c r="O129" s="25" t="s">
        <v>545</v>
      </c>
      <c r="P129" s="24">
        <f t="shared" si="14"/>
        <v>22021003</v>
      </c>
      <c r="Q129" s="21">
        <f t="shared" si="27"/>
        <v>5</v>
      </c>
      <c r="R129" s="10" t="str">
        <f t="shared" si="20"/>
        <v/>
      </c>
      <c r="S129" s="19">
        <f t="shared" si="21"/>
        <v>2</v>
      </c>
      <c r="T129" s="19">
        <f t="shared" si="22"/>
        <v>2</v>
      </c>
      <c r="U129" s="19" t="str">
        <f t="shared" si="23"/>
        <v>02</v>
      </c>
      <c r="V129" s="19" t="str">
        <f t="shared" si="24"/>
        <v>10</v>
      </c>
      <c r="W129" s="19">
        <f t="shared" si="25"/>
        <v>8</v>
      </c>
    </row>
    <row r="130" spans="1:23" x14ac:dyDescent="0.25">
      <c r="A130">
        <f t="shared" si="26"/>
        <v>128</v>
      </c>
      <c r="B130">
        <f t="shared" si="15"/>
        <v>0</v>
      </c>
      <c r="C130">
        <f>B130*SUM(B$3:B130)</f>
        <v>0</v>
      </c>
      <c r="D130">
        <f t="shared" si="16"/>
        <v>0</v>
      </c>
      <c r="E130">
        <f>D130*SUM(D$3:D130)</f>
        <v>0</v>
      </c>
      <c r="F130">
        <f t="shared" si="17"/>
        <v>0</v>
      </c>
      <c r="G130">
        <f>F130*SUM(F$3:F130)</f>
        <v>0</v>
      </c>
      <c r="H130">
        <f t="shared" si="18"/>
        <v>0</v>
      </c>
      <c r="I130">
        <f>H130*SUM(H$3:H130)</f>
        <v>0</v>
      </c>
      <c r="J130">
        <f>IF(Q130=5,1+COUNTIF(J$2:J129,"&lt;&gt;0"),0)*IF(MID(P130,1,2)*1=21,1,0)</f>
        <v>0</v>
      </c>
      <c r="K130">
        <f>IF(Q130=5,1+COUNTIF(K$2:K129,"&lt;&gt;0"),0)*IF(MID(P130,1,2)*1=22,1,0)</f>
        <v>84</v>
      </c>
      <c r="L130" s="7">
        <f>IF(Q130=5,1+COUNTIF(L$2:L129,"&lt;&gt;0"),0)*IF(MID(P130,1,2)*1&gt;22,1,0)</f>
        <v>0</v>
      </c>
      <c r="M130" s="21">
        <f t="shared" si="19"/>
        <v>128</v>
      </c>
      <c r="N130" s="26">
        <v>22021004</v>
      </c>
      <c r="O130" s="25" t="s">
        <v>546</v>
      </c>
      <c r="P130" s="24">
        <f t="shared" si="14"/>
        <v>22021004</v>
      </c>
      <c r="Q130" s="21">
        <f t="shared" si="27"/>
        <v>5</v>
      </c>
      <c r="R130" s="10" t="str">
        <f t="shared" si="20"/>
        <v/>
      </c>
      <c r="S130" s="19">
        <f t="shared" si="21"/>
        <v>2</v>
      </c>
      <c r="T130" s="19">
        <f t="shared" si="22"/>
        <v>2</v>
      </c>
      <c r="U130" s="19" t="str">
        <f t="shared" si="23"/>
        <v>02</v>
      </c>
      <c r="V130" s="19" t="str">
        <f t="shared" si="24"/>
        <v>10</v>
      </c>
      <c r="W130" s="19">
        <f t="shared" si="25"/>
        <v>8</v>
      </c>
    </row>
    <row r="131" spans="1:23" x14ac:dyDescent="0.25">
      <c r="A131">
        <f t="shared" si="26"/>
        <v>129</v>
      </c>
      <c r="B131">
        <f t="shared" si="15"/>
        <v>0</v>
      </c>
      <c r="C131">
        <f>B131*SUM(B$3:B131)</f>
        <v>0</v>
      </c>
      <c r="D131">
        <f t="shared" si="16"/>
        <v>0</v>
      </c>
      <c r="E131">
        <f>D131*SUM(D$3:D131)</f>
        <v>0</v>
      </c>
      <c r="F131">
        <f t="shared" si="17"/>
        <v>0</v>
      </c>
      <c r="G131">
        <f>F131*SUM(F$3:F131)</f>
        <v>0</v>
      </c>
      <c r="H131">
        <f t="shared" si="18"/>
        <v>0</v>
      </c>
      <c r="I131">
        <f>H131*SUM(H$3:H131)</f>
        <v>0</v>
      </c>
      <c r="J131">
        <f>IF(Q131=5,1+COUNTIF(J$2:J130,"&lt;&gt;0"),0)*IF(MID(P131,1,2)*1=21,1,0)</f>
        <v>0</v>
      </c>
      <c r="K131">
        <f>IF(Q131=5,1+COUNTIF(K$2:K130,"&lt;&gt;0"),0)*IF(MID(P131,1,2)*1=22,1,0)</f>
        <v>85</v>
      </c>
      <c r="L131" s="7">
        <f>IF(Q131=5,1+COUNTIF(L$2:L130,"&lt;&gt;0"),0)*IF(MID(P131,1,2)*1&gt;22,1,0)</f>
        <v>0</v>
      </c>
      <c r="M131" s="21">
        <f t="shared" si="19"/>
        <v>129</v>
      </c>
      <c r="N131" s="26">
        <v>22021005</v>
      </c>
      <c r="O131" s="25" t="s">
        <v>547</v>
      </c>
      <c r="P131" s="24">
        <f t="shared" ref="P131:P194" si="28">IF(N131&lt;10,+N131&amp;"0000000",IF(N131&lt;100,N131&amp;"000000",IF(N131&lt;10000,N131&amp;"0000",IF(N131&lt;1000000,N131&amp;"00",N131))))*1</f>
        <v>22021005</v>
      </c>
      <c r="Q131" s="21">
        <f t="shared" si="27"/>
        <v>5</v>
      </c>
      <c r="R131" s="10" t="str">
        <f t="shared" si="20"/>
        <v/>
      </c>
      <c r="S131" s="19">
        <f t="shared" si="21"/>
        <v>2</v>
      </c>
      <c r="T131" s="19">
        <f t="shared" si="22"/>
        <v>2</v>
      </c>
      <c r="U131" s="19" t="str">
        <f t="shared" si="23"/>
        <v>02</v>
      </c>
      <c r="V131" s="19" t="str">
        <f t="shared" si="24"/>
        <v>10</v>
      </c>
      <c r="W131" s="19">
        <f t="shared" si="25"/>
        <v>8</v>
      </c>
    </row>
    <row r="132" spans="1:23" x14ac:dyDescent="0.25">
      <c r="A132">
        <f t="shared" si="26"/>
        <v>130</v>
      </c>
      <c r="B132">
        <f t="shared" ref="B132:B195" si="29">IF($Q132=1,1,0)</f>
        <v>0</v>
      </c>
      <c r="C132">
        <f>B132*SUM(B$3:B132)</f>
        <v>0</v>
      </c>
      <c r="D132">
        <f t="shared" ref="D132:D195" si="30">IF($Q132=2,1,0)</f>
        <v>0</v>
      </c>
      <c r="E132">
        <f>D132*SUM(D$3:D132)</f>
        <v>0</v>
      </c>
      <c r="F132">
        <f t="shared" ref="F132:F195" si="31">IF($Q132=3,1,0)</f>
        <v>0</v>
      </c>
      <c r="G132">
        <f>F132*SUM(F$3:F132)</f>
        <v>0</v>
      </c>
      <c r="H132">
        <f t="shared" ref="H132:H195" si="32">IF($Q132=4,1,0)</f>
        <v>0</v>
      </c>
      <c r="I132">
        <f>H132*SUM(H$3:H132)</f>
        <v>0</v>
      </c>
      <c r="J132">
        <f>IF(Q132=5,1+COUNTIF(J$2:J131,"&lt;&gt;0"),0)*IF(MID(P132,1,2)*1=21,1,0)</f>
        <v>0</v>
      </c>
      <c r="K132">
        <f>IF(Q132=5,1+COUNTIF(K$2:K131,"&lt;&gt;0"),0)*IF(MID(P132,1,2)*1=22,1,0)</f>
        <v>86</v>
      </c>
      <c r="L132" s="7">
        <f>IF(Q132=5,1+COUNTIF(L$2:L131,"&lt;&gt;0"),0)*IF(MID(P132,1,2)*1&gt;22,1,0)</f>
        <v>0</v>
      </c>
      <c r="M132" s="21">
        <f t="shared" ref="M132:M195" si="33">ROW(M132)-2</f>
        <v>130</v>
      </c>
      <c r="N132" s="26">
        <v>22021006</v>
      </c>
      <c r="O132" s="25" t="s">
        <v>548</v>
      </c>
      <c r="P132" s="24">
        <f t="shared" si="28"/>
        <v>22021006</v>
      </c>
      <c r="Q132" s="21">
        <f t="shared" si="27"/>
        <v>5</v>
      </c>
      <c r="R132" s="10" t="str">
        <f t="shared" ref="R132:R195" si="34">IFERROR(IF(SUM(AA132:AE132)=0,"",IF(SUM(AA132:AE132)&gt;1,"Multiple Errors",IF(AA132=1,"Error - Inconsistency with Above/Below",IF(AB132=1,"Error - Too Many Digits",IF(AC132=1,"Error - Level Missed",IF(AD132=1,"Higher Code Level Missing from Code",IF(AE132=1,"Missing Code or Description",""))))))),"")</f>
        <v/>
      </c>
      <c r="S132" s="19">
        <f t="shared" ref="S132:S195" si="35">MID(P132,1,1)*1</f>
        <v>2</v>
      </c>
      <c r="T132" s="19">
        <f t="shared" ref="T132:T195" si="36">MID(P132,2,1)*1</f>
        <v>2</v>
      </c>
      <c r="U132" s="19" t="str">
        <f t="shared" ref="U132:U195" si="37">MID(P132,3,2)</f>
        <v>02</v>
      </c>
      <c r="V132" s="19" t="str">
        <f t="shared" ref="V132:V195" si="38">MID(P132,5,2)</f>
        <v>10</v>
      </c>
      <c r="W132" s="19">
        <f t="shared" ref="W132:W195" si="39">IF(Q132=1,1,IF(Q132=2,2,IF(Q132=3,4,IF(Q132=4,6,IF(Q132=5,8,"")))))</f>
        <v>8</v>
      </c>
    </row>
    <row r="133" spans="1:23" x14ac:dyDescent="0.25">
      <c r="A133">
        <f t="shared" ref="A133:A196" si="40">+A132+1</f>
        <v>131</v>
      </c>
      <c r="B133">
        <f t="shared" si="29"/>
        <v>0</v>
      </c>
      <c r="C133">
        <f>B133*SUM(B$3:B133)</f>
        <v>0</v>
      </c>
      <c r="D133">
        <f t="shared" si="30"/>
        <v>0</v>
      </c>
      <c r="E133">
        <f>D133*SUM(D$3:D133)</f>
        <v>0</v>
      </c>
      <c r="F133">
        <f t="shared" si="31"/>
        <v>0</v>
      </c>
      <c r="G133">
        <f>F133*SUM(F$3:F133)</f>
        <v>0</v>
      </c>
      <c r="H133">
        <f t="shared" si="32"/>
        <v>0</v>
      </c>
      <c r="I133">
        <f>H133*SUM(H$3:H133)</f>
        <v>0</v>
      </c>
      <c r="J133">
        <f>IF(Q133=5,1+COUNTIF(J$2:J132,"&lt;&gt;0"),0)*IF(MID(P133,1,2)*1=21,1,0)</f>
        <v>0</v>
      </c>
      <c r="K133">
        <f>IF(Q133=5,1+COUNTIF(K$2:K132,"&lt;&gt;0"),0)*IF(MID(P133,1,2)*1=22,1,0)</f>
        <v>87</v>
      </c>
      <c r="L133" s="7">
        <f>IF(Q133=5,1+COUNTIF(L$2:L132,"&lt;&gt;0"),0)*IF(MID(P133,1,2)*1&gt;22,1,0)</f>
        <v>0</v>
      </c>
      <c r="M133" s="21">
        <f t="shared" si="33"/>
        <v>131</v>
      </c>
      <c r="N133" s="26">
        <v>22021007</v>
      </c>
      <c r="O133" s="25" t="s">
        <v>549</v>
      </c>
      <c r="P133" s="24">
        <f t="shared" si="28"/>
        <v>22021007</v>
      </c>
      <c r="Q133" s="21">
        <f t="shared" ref="Q133:Q196" si="41">IFERROR(IF(MID(P133,2,1)*1=0,1,IF(MID($P133,3,2)*1=0,2,IF(MID($P133,5,2)*1=0,3,IF(MID($P133,7,2)*1=0,4,5)))),"")</f>
        <v>5</v>
      </c>
      <c r="R133" s="10" t="str">
        <f t="shared" si="34"/>
        <v/>
      </c>
      <c r="S133" s="19">
        <f t="shared" si="35"/>
        <v>2</v>
      </c>
      <c r="T133" s="19">
        <f t="shared" si="36"/>
        <v>2</v>
      </c>
      <c r="U133" s="19" t="str">
        <f t="shared" si="37"/>
        <v>02</v>
      </c>
      <c r="V133" s="19" t="str">
        <f t="shared" si="38"/>
        <v>10</v>
      </c>
      <c r="W133" s="19">
        <f t="shared" si="39"/>
        <v>8</v>
      </c>
    </row>
    <row r="134" spans="1:23" x14ac:dyDescent="0.25">
      <c r="A134">
        <f t="shared" si="40"/>
        <v>132</v>
      </c>
      <c r="B134">
        <f t="shared" si="29"/>
        <v>0</v>
      </c>
      <c r="C134">
        <f>B134*SUM(B$3:B134)</f>
        <v>0</v>
      </c>
      <c r="D134">
        <f t="shared" si="30"/>
        <v>0</v>
      </c>
      <c r="E134">
        <f>D134*SUM(D$3:D134)</f>
        <v>0</v>
      </c>
      <c r="F134">
        <f t="shared" si="31"/>
        <v>0</v>
      </c>
      <c r="G134">
        <f>F134*SUM(F$3:F134)</f>
        <v>0</v>
      </c>
      <c r="H134">
        <f t="shared" si="32"/>
        <v>0</v>
      </c>
      <c r="I134">
        <f>H134*SUM(H$3:H134)</f>
        <v>0</v>
      </c>
      <c r="J134">
        <f>IF(Q134=5,1+COUNTIF(J$2:J133,"&lt;&gt;0"),0)*IF(MID(P134,1,2)*1=21,1,0)</f>
        <v>0</v>
      </c>
      <c r="K134">
        <f>IF(Q134=5,1+COUNTIF(K$2:K133,"&lt;&gt;0"),0)*IF(MID(P134,1,2)*1=22,1,0)</f>
        <v>88</v>
      </c>
      <c r="L134" s="7">
        <f>IF(Q134=5,1+COUNTIF(L$2:L133,"&lt;&gt;0"),0)*IF(MID(P134,1,2)*1&gt;22,1,0)</f>
        <v>0</v>
      </c>
      <c r="M134" s="21">
        <f t="shared" si="33"/>
        <v>132</v>
      </c>
      <c r="N134" s="26">
        <v>22021008</v>
      </c>
      <c r="O134" s="25" t="s">
        <v>550</v>
      </c>
      <c r="P134" s="24">
        <f t="shared" si="28"/>
        <v>22021008</v>
      </c>
      <c r="Q134" s="21">
        <f t="shared" si="41"/>
        <v>5</v>
      </c>
      <c r="R134" s="10" t="str">
        <f t="shared" si="34"/>
        <v/>
      </c>
      <c r="S134" s="19">
        <f t="shared" si="35"/>
        <v>2</v>
      </c>
      <c r="T134" s="19">
        <f t="shared" si="36"/>
        <v>2</v>
      </c>
      <c r="U134" s="19" t="str">
        <f t="shared" si="37"/>
        <v>02</v>
      </c>
      <c r="V134" s="19" t="str">
        <f t="shared" si="38"/>
        <v>10</v>
      </c>
      <c r="W134" s="19">
        <f t="shared" si="39"/>
        <v>8</v>
      </c>
    </row>
    <row r="135" spans="1:23" x14ac:dyDescent="0.25">
      <c r="A135">
        <f t="shared" si="40"/>
        <v>133</v>
      </c>
      <c r="B135">
        <f t="shared" si="29"/>
        <v>0</v>
      </c>
      <c r="C135">
        <f>B135*SUM(B$3:B135)</f>
        <v>0</v>
      </c>
      <c r="D135">
        <f t="shared" si="30"/>
        <v>0</v>
      </c>
      <c r="E135">
        <f>D135*SUM(D$3:D135)</f>
        <v>0</v>
      </c>
      <c r="F135">
        <f t="shared" si="31"/>
        <v>0</v>
      </c>
      <c r="G135">
        <f>F135*SUM(F$3:F135)</f>
        <v>0</v>
      </c>
      <c r="H135">
        <f t="shared" si="32"/>
        <v>0</v>
      </c>
      <c r="I135">
        <f>H135*SUM(H$3:H135)</f>
        <v>0</v>
      </c>
      <c r="J135">
        <f>IF(Q135=5,1+COUNTIF(J$2:J134,"&lt;&gt;0"),0)*IF(MID(P135,1,2)*1=21,1,0)</f>
        <v>0</v>
      </c>
      <c r="K135">
        <f>IF(Q135=5,1+COUNTIF(K$2:K134,"&lt;&gt;0"),0)*IF(MID(P135,1,2)*1=22,1,0)</f>
        <v>89</v>
      </c>
      <c r="L135" s="7">
        <f>IF(Q135=5,1+COUNTIF(L$2:L134,"&lt;&gt;0"),0)*IF(MID(P135,1,2)*1&gt;22,1,0)</f>
        <v>0</v>
      </c>
      <c r="M135" s="21">
        <f t="shared" si="33"/>
        <v>133</v>
      </c>
      <c r="N135" s="26">
        <v>22021009</v>
      </c>
      <c r="O135" s="25" t="s">
        <v>551</v>
      </c>
      <c r="P135" s="24">
        <f t="shared" si="28"/>
        <v>22021009</v>
      </c>
      <c r="Q135" s="21">
        <f t="shared" si="41"/>
        <v>5</v>
      </c>
      <c r="R135" s="10" t="str">
        <f t="shared" si="34"/>
        <v/>
      </c>
      <c r="S135" s="19">
        <f t="shared" si="35"/>
        <v>2</v>
      </c>
      <c r="T135" s="19">
        <f t="shared" si="36"/>
        <v>2</v>
      </c>
      <c r="U135" s="19" t="str">
        <f t="shared" si="37"/>
        <v>02</v>
      </c>
      <c r="V135" s="19" t="str">
        <f t="shared" si="38"/>
        <v>10</v>
      </c>
      <c r="W135" s="19">
        <f t="shared" si="39"/>
        <v>8</v>
      </c>
    </row>
    <row r="136" spans="1:23" x14ac:dyDescent="0.25">
      <c r="A136">
        <f t="shared" si="40"/>
        <v>134</v>
      </c>
      <c r="B136">
        <f t="shared" si="29"/>
        <v>0</v>
      </c>
      <c r="C136">
        <f>B136*SUM(B$3:B136)</f>
        <v>0</v>
      </c>
      <c r="D136">
        <f t="shared" si="30"/>
        <v>0</v>
      </c>
      <c r="E136">
        <f>D136*SUM(D$3:D136)</f>
        <v>0</v>
      </c>
      <c r="F136">
        <f t="shared" si="31"/>
        <v>0</v>
      </c>
      <c r="G136">
        <f>F136*SUM(F$3:F136)</f>
        <v>0</v>
      </c>
      <c r="H136">
        <f t="shared" si="32"/>
        <v>0</v>
      </c>
      <c r="I136">
        <f>H136*SUM(H$3:H136)</f>
        <v>0</v>
      </c>
      <c r="J136">
        <f>IF(Q136=5,1+COUNTIF(J$2:J135,"&lt;&gt;0"),0)*IF(MID(P136,1,2)*1=21,1,0)</f>
        <v>0</v>
      </c>
      <c r="K136">
        <f>IF(Q136=5,1+COUNTIF(K$2:K135,"&lt;&gt;0"),0)*IF(MID(P136,1,2)*1=22,1,0)</f>
        <v>90</v>
      </c>
      <c r="L136" s="7">
        <f>IF(Q136=5,1+COUNTIF(L$2:L135,"&lt;&gt;0"),0)*IF(MID(P136,1,2)*1&gt;22,1,0)</f>
        <v>0</v>
      </c>
      <c r="M136" s="21">
        <f t="shared" si="33"/>
        <v>134</v>
      </c>
      <c r="N136" s="26">
        <v>22021010</v>
      </c>
      <c r="O136" s="25" t="s">
        <v>552</v>
      </c>
      <c r="P136" s="24">
        <f t="shared" si="28"/>
        <v>22021010</v>
      </c>
      <c r="Q136" s="21">
        <f t="shared" si="41"/>
        <v>5</v>
      </c>
      <c r="R136" s="10" t="str">
        <f t="shared" si="34"/>
        <v/>
      </c>
      <c r="S136" s="19">
        <f t="shared" si="35"/>
        <v>2</v>
      </c>
      <c r="T136" s="19">
        <f t="shared" si="36"/>
        <v>2</v>
      </c>
      <c r="U136" s="19" t="str">
        <f t="shared" si="37"/>
        <v>02</v>
      </c>
      <c r="V136" s="19" t="str">
        <f t="shared" si="38"/>
        <v>10</v>
      </c>
      <c r="W136" s="19">
        <f t="shared" si="39"/>
        <v>8</v>
      </c>
    </row>
    <row r="137" spans="1:23" x14ac:dyDescent="0.25">
      <c r="A137">
        <f t="shared" si="40"/>
        <v>135</v>
      </c>
      <c r="B137">
        <f t="shared" si="29"/>
        <v>0</v>
      </c>
      <c r="C137">
        <f>B137*SUM(B$3:B137)</f>
        <v>0</v>
      </c>
      <c r="D137">
        <f t="shared" si="30"/>
        <v>0</v>
      </c>
      <c r="E137">
        <f>D137*SUM(D$3:D137)</f>
        <v>0</v>
      </c>
      <c r="F137">
        <f t="shared" si="31"/>
        <v>0</v>
      </c>
      <c r="G137">
        <f>F137*SUM(F$3:F137)</f>
        <v>0</v>
      </c>
      <c r="H137">
        <f t="shared" si="32"/>
        <v>0</v>
      </c>
      <c r="I137">
        <f>H137*SUM(H$3:H137)</f>
        <v>0</v>
      </c>
      <c r="J137">
        <f>IF(Q137=5,1+COUNTIF(J$2:J136,"&lt;&gt;0"),0)*IF(MID(P137,1,2)*1=21,1,0)</f>
        <v>0</v>
      </c>
      <c r="K137">
        <f>IF(Q137=5,1+COUNTIF(K$2:K136,"&lt;&gt;0"),0)*IF(MID(P137,1,2)*1=22,1,0)</f>
        <v>91</v>
      </c>
      <c r="L137" s="7">
        <f>IF(Q137=5,1+COUNTIF(L$2:L136,"&lt;&gt;0"),0)*IF(MID(P137,1,2)*1&gt;22,1,0)</f>
        <v>0</v>
      </c>
      <c r="M137" s="21">
        <f t="shared" si="33"/>
        <v>135</v>
      </c>
      <c r="N137" s="26">
        <v>22021011</v>
      </c>
      <c r="O137" s="25" t="s">
        <v>553</v>
      </c>
      <c r="P137" s="24">
        <f t="shared" si="28"/>
        <v>22021011</v>
      </c>
      <c r="Q137" s="21">
        <f t="shared" si="41"/>
        <v>5</v>
      </c>
      <c r="R137" s="10" t="str">
        <f t="shared" si="34"/>
        <v/>
      </c>
      <c r="S137" s="19">
        <f t="shared" si="35"/>
        <v>2</v>
      </c>
      <c r="T137" s="19">
        <f t="shared" si="36"/>
        <v>2</v>
      </c>
      <c r="U137" s="19" t="str">
        <f t="shared" si="37"/>
        <v>02</v>
      </c>
      <c r="V137" s="19" t="str">
        <f t="shared" si="38"/>
        <v>10</v>
      </c>
      <c r="W137" s="19">
        <f t="shared" si="39"/>
        <v>8</v>
      </c>
    </row>
    <row r="138" spans="1:23" x14ac:dyDescent="0.25">
      <c r="A138">
        <f t="shared" si="40"/>
        <v>136</v>
      </c>
      <c r="B138">
        <f t="shared" si="29"/>
        <v>0</v>
      </c>
      <c r="C138">
        <f>B138*SUM(B$3:B138)</f>
        <v>0</v>
      </c>
      <c r="D138">
        <f t="shared" si="30"/>
        <v>0</v>
      </c>
      <c r="E138">
        <f>D138*SUM(D$3:D138)</f>
        <v>0</v>
      </c>
      <c r="F138">
        <f t="shared" si="31"/>
        <v>0</v>
      </c>
      <c r="G138">
        <f>F138*SUM(F$3:F138)</f>
        <v>0</v>
      </c>
      <c r="H138">
        <f t="shared" si="32"/>
        <v>0</v>
      </c>
      <c r="I138">
        <f>H138*SUM(H$3:H138)</f>
        <v>0</v>
      </c>
      <c r="J138">
        <f>IF(Q138=5,1+COUNTIF(J$2:J137,"&lt;&gt;0"),0)*IF(MID(P138,1,2)*1=21,1,0)</f>
        <v>0</v>
      </c>
      <c r="K138">
        <f>IF(Q138=5,1+COUNTIF(K$2:K137,"&lt;&gt;0"),0)*IF(MID(P138,1,2)*1=22,1,0)</f>
        <v>92</v>
      </c>
      <c r="L138" s="7">
        <f>IF(Q138=5,1+COUNTIF(L$2:L137,"&lt;&gt;0"),0)*IF(MID(P138,1,2)*1&gt;22,1,0)</f>
        <v>0</v>
      </c>
      <c r="M138" s="21">
        <f t="shared" si="33"/>
        <v>136</v>
      </c>
      <c r="N138" s="26">
        <v>22021012</v>
      </c>
      <c r="O138" s="25" t="s">
        <v>554</v>
      </c>
      <c r="P138" s="24">
        <f t="shared" si="28"/>
        <v>22021012</v>
      </c>
      <c r="Q138" s="21">
        <f t="shared" si="41"/>
        <v>5</v>
      </c>
      <c r="R138" s="10" t="str">
        <f t="shared" si="34"/>
        <v/>
      </c>
      <c r="S138" s="19">
        <f t="shared" si="35"/>
        <v>2</v>
      </c>
      <c r="T138" s="19">
        <f t="shared" si="36"/>
        <v>2</v>
      </c>
      <c r="U138" s="19" t="str">
        <f t="shared" si="37"/>
        <v>02</v>
      </c>
      <c r="V138" s="19" t="str">
        <f t="shared" si="38"/>
        <v>10</v>
      </c>
      <c r="W138" s="19">
        <f t="shared" si="39"/>
        <v>8</v>
      </c>
    </row>
    <row r="139" spans="1:23" x14ac:dyDescent="0.25">
      <c r="A139">
        <f t="shared" si="40"/>
        <v>137</v>
      </c>
      <c r="B139">
        <f t="shared" si="29"/>
        <v>0</v>
      </c>
      <c r="C139">
        <f>B139*SUM(B$3:B139)</f>
        <v>0</v>
      </c>
      <c r="D139">
        <f t="shared" si="30"/>
        <v>0</v>
      </c>
      <c r="E139">
        <f>D139*SUM(D$3:D139)</f>
        <v>0</v>
      </c>
      <c r="F139">
        <f t="shared" si="31"/>
        <v>0</v>
      </c>
      <c r="G139">
        <f>F139*SUM(F$3:F139)</f>
        <v>0</v>
      </c>
      <c r="H139">
        <f t="shared" si="32"/>
        <v>0</v>
      </c>
      <c r="I139">
        <f>H139*SUM(H$3:H139)</f>
        <v>0</v>
      </c>
      <c r="J139">
        <f>IF(Q139=5,1+COUNTIF(J$2:J138,"&lt;&gt;0"),0)*IF(MID(P139,1,2)*1=21,1,0)</f>
        <v>0</v>
      </c>
      <c r="K139">
        <f>IF(Q139=5,1+COUNTIF(K$2:K138,"&lt;&gt;0"),0)*IF(MID(P139,1,2)*1=22,1,0)</f>
        <v>93</v>
      </c>
      <c r="L139" s="7">
        <f>IF(Q139=5,1+COUNTIF(L$2:L138,"&lt;&gt;0"),0)*IF(MID(P139,1,2)*1&gt;22,1,0)</f>
        <v>0</v>
      </c>
      <c r="M139" s="21">
        <f t="shared" si="33"/>
        <v>137</v>
      </c>
      <c r="N139" s="26">
        <v>22021013</v>
      </c>
      <c r="O139" s="25" t="s">
        <v>555</v>
      </c>
      <c r="P139" s="24">
        <f t="shared" si="28"/>
        <v>22021013</v>
      </c>
      <c r="Q139" s="21">
        <f t="shared" si="41"/>
        <v>5</v>
      </c>
      <c r="R139" s="10" t="str">
        <f t="shared" si="34"/>
        <v/>
      </c>
      <c r="S139" s="19">
        <f t="shared" si="35"/>
        <v>2</v>
      </c>
      <c r="T139" s="19">
        <f t="shared" si="36"/>
        <v>2</v>
      </c>
      <c r="U139" s="19" t="str">
        <f t="shared" si="37"/>
        <v>02</v>
      </c>
      <c r="V139" s="19" t="str">
        <f t="shared" si="38"/>
        <v>10</v>
      </c>
      <c r="W139" s="19">
        <f t="shared" si="39"/>
        <v>8</v>
      </c>
    </row>
    <row r="140" spans="1:23" x14ac:dyDescent="0.25">
      <c r="A140">
        <f t="shared" si="40"/>
        <v>138</v>
      </c>
      <c r="B140">
        <f t="shared" si="29"/>
        <v>0</v>
      </c>
      <c r="C140">
        <f>B140*SUM(B$3:B140)</f>
        <v>0</v>
      </c>
      <c r="D140">
        <f t="shared" si="30"/>
        <v>0</v>
      </c>
      <c r="E140">
        <f>D140*SUM(D$3:D140)</f>
        <v>0</v>
      </c>
      <c r="F140">
        <f t="shared" si="31"/>
        <v>0</v>
      </c>
      <c r="G140">
        <f>F140*SUM(F$3:F140)</f>
        <v>0</v>
      </c>
      <c r="H140">
        <f t="shared" si="32"/>
        <v>0</v>
      </c>
      <c r="I140">
        <f>H140*SUM(H$3:H140)</f>
        <v>0</v>
      </c>
      <c r="J140">
        <f>IF(Q140=5,1+COUNTIF(J$2:J139,"&lt;&gt;0"),0)*IF(MID(P140,1,2)*1=21,1,0)</f>
        <v>0</v>
      </c>
      <c r="K140">
        <f>IF(Q140=5,1+COUNTIF(K$2:K139,"&lt;&gt;0"),0)*IF(MID(P140,1,2)*1=22,1,0)</f>
        <v>94</v>
      </c>
      <c r="L140" s="7">
        <f>IF(Q140=5,1+COUNTIF(L$2:L139,"&lt;&gt;0"),0)*IF(MID(P140,1,2)*1&gt;22,1,0)</f>
        <v>0</v>
      </c>
      <c r="M140" s="21">
        <f t="shared" si="33"/>
        <v>138</v>
      </c>
      <c r="N140" s="26">
        <v>22021014</v>
      </c>
      <c r="O140" s="25" t="s">
        <v>556</v>
      </c>
      <c r="P140" s="24">
        <f t="shared" si="28"/>
        <v>22021014</v>
      </c>
      <c r="Q140" s="21">
        <f t="shared" si="41"/>
        <v>5</v>
      </c>
      <c r="R140" s="10" t="str">
        <f t="shared" si="34"/>
        <v/>
      </c>
      <c r="S140" s="19">
        <f t="shared" si="35"/>
        <v>2</v>
      </c>
      <c r="T140" s="19">
        <f t="shared" si="36"/>
        <v>2</v>
      </c>
      <c r="U140" s="19" t="str">
        <f t="shared" si="37"/>
        <v>02</v>
      </c>
      <c r="V140" s="19" t="str">
        <f t="shared" si="38"/>
        <v>10</v>
      </c>
      <c r="W140" s="19">
        <f t="shared" si="39"/>
        <v>8</v>
      </c>
    </row>
    <row r="141" spans="1:23" x14ac:dyDescent="0.25">
      <c r="A141">
        <f t="shared" si="40"/>
        <v>139</v>
      </c>
      <c r="B141">
        <f t="shared" si="29"/>
        <v>0</v>
      </c>
      <c r="C141">
        <f>B141*SUM(B$3:B141)</f>
        <v>0</v>
      </c>
      <c r="D141">
        <f t="shared" si="30"/>
        <v>0</v>
      </c>
      <c r="E141">
        <f>D141*SUM(D$3:D141)</f>
        <v>0</v>
      </c>
      <c r="F141">
        <f t="shared" si="31"/>
        <v>0</v>
      </c>
      <c r="G141">
        <f>F141*SUM(F$3:F141)</f>
        <v>0</v>
      </c>
      <c r="H141">
        <f t="shared" si="32"/>
        <v>0</v>
      </c>
      <c r="I141">
        <f>H141*SUM(H$3:H141)</f>
        <v>0</v>
      </c>
      <c r="J141">
        <f>IF(Q141=5,1+COUNTIF(J$2:J140,"&lt;&gt;0"),0)*IF(MID(P141,1,2)*1=21,1,0)</f>
        <v>0</v>
      </c>
      <c r="K141">
        <f>IF(Q141=5,1+COUNTIF(K$2:K140,"&lt;&gt;0"),0)*IF(MID(P141,1,2)*1=22,1,0)</f>
        <v>95</v>
      </c>
      <c r="L141" s="7">
        <f>IF(Q141=5,1+COUNTIF(L$2:L140,"&lt;&gt;0"),0)*IF(MID(P141,1,2)*1&gt;22,1,0)</f>
        <v>0</v>
      </c>
      <c r="M141" s="21">
        <f t="shared" si="33"/>
        <v>139</v>
      </c>
      <c r="N141" s="26">
        <v>22021020</v>
      </c>
      <c r="O141" s="25" t="s">
        <v>557</v>
      </c>
      <c r="P141" s="24">
        <f t="shared" si="28"/>
        <v>22021020</v>
      </c>
      <c r="Q141" s="21">
        <f t="shared" si="41"/>
        <v>5</v>
      </c>
      <c r="R141" s="10" t="str">
        <f t="shared" si="34"/>
        <v/>
      </c>
      <c r="S141" s="19">
        <f t="shared" si="35"/>
        <v>2</v>
      </c>
      <c r="T141" s="19">
        <f t="shared" si="36"/>
        <v>2</v>
      </c>
      <c r="U141" s="19" t="str">
        <f t="shared" si="37"/>
        <v>02</v>
      </c>
      <c r="V141" s="19" t="str">
        <f t="shared" si="38"/>
        <v>10</v>
      </c>
      <c r="W141" s="19">
        <f t="shared" si="39"/>
        <v>8</v>
      </c>
    </row>
    <row r="142" spans="1:23" x14ac:dyDescent="0.25">
      <c r="A142">
        <f t="shared" si="40"/>
        <v>140</v>
      </c>
      <c r="B142">
        <f t="shared" si="29"/>
        <v>0</v>
      </c>
      <c r="C142">
        <f>B142*SUM(B$3:B142)</f>
        <v>0</v>
      </c>
      <c r="D142">
        <f t="shared" si="30"/>
        <v>0</v>
      </c>
      <c r="E142">
        <f>D142*SUM(D$3:D142)</f>
        <v>0</v>
      </c>
      <c r="F142">
        <f t="shared" si="31"/>
        <v>0</v>
      </c>
      <c r="G142">
        <f>F142*SUM(F$3:F142)</f>
        <v>0</v>
      </c>
      <c r="H142">
        <f t="shared" si="32"/>
        <v>0</v>
      </c>
      <c r="I142">
        <f>H142*SUM(H$3:H142)</f>
        <v>0</v>
      </c>
      <c r="J142">
        <f>IF(Q142=5,1+COUNTIF(J$2:J141,"&lt;&gt;0"),0)*IF(MID(P142,1,2)*1=21,1,0)</f>
        <v>0</v>
      </c>
      <c r="K142">
        <f>IF(Q142=5,1+COUNTIF(K$2:K141,"&lt;&gt;0"),0)*IF(MID(P142,1,2)*1=22,1,0)</f>
        <v>96</v>
      </c>
      <c r="L142" s="7">
        <f>IF(Q142=5,1+COUNTIF(L$2:L141,"&lt;&gt;0"),0)*IF(MID(P142,1,2)*1&gt;22,1,0)</f>
        <v>0</v>
      </c>
      <c r="M142" s="21">
        <f t="shared" si="33"/>
        <v>140</v>
      </c>
      <c r="N142" s="26">
        <v>22021037</v>
      </c>
      <c r="O142" s="25" t="s">
        <v>558</v>
      </c>
      <c r="P142" s="24">
        <f t="shared" si="28"/>
        <v>22021037</v>
      </c>
      <c r="Q142" s="21">
        <f t="shared" si="41"/>
        <v>5</v>
      </c>
      <c r="R142" s="10" t="str">
        <f t="shared" si="34"/>
        <v/>
      </c>
      <c r="S142" s="19">
        <f t="shared" si="35"/>
        <v>2</v>
      </c>
      <c r="T142" s="19">
        <f t="shared" si="36"/>
        <v>2</v>
      </c>
      <c r="U142" s="19" t="str">
        <f t="shared" si="37"/>
        <v>02</v>
      </c>
      <c r="V142" s="19" t="str">
        <f t="shared" si="38"/>
        <v>10</v>
      </c>
      <c r="W142" s="19">
        <f t="shared" si="39"/>
        <v>8</v>
      </c>
    </row>
    <row r="143" spans="1:23" x14ac:dyDescent="0.25">
      <c r="A143">
        <f t="shared" si="40"/>
        <v>141</v>
      </c>
      <c r="B143">
        <f t="shared" si="29"/>
        <v>0</v>
      </c>
      <c r="C143">
        <f>B143*SUM(B$3:B143)</f>
        <v>0</v>
      </c>
      <c r="D143">
        <f t="shared" si="30"/>
        <v>0</v>
      </c>
      <c r="E143">
        <f>D143*SUM(D$3:D143)</f>
        <v>0</v>
      </c>
      <c r="F143">
        <f t="shared" si="31"/>
        <v>0</v>
      </c>
      <c r="G143">
        <f>F143*SUM(F$3:F143)</f>
        <v>0</v>
      </c>
      <c r="H143">
        <f t="shared" si="32"/>
        <v>0</v>
      </c>
      <c r="I143">
        <f>H143*SUM(H$3:H143)</f>
        <v>0</v>
      </c>
      <c r="J143">
        <f>IF(Q143=5,1+COUNTIF(J$2:J142,"&lt;&gt;0"),0)*IF(MID(P143,1,2)*1=21,1,0)</f>
        <v>0</v>
      </c>
      <c r="K143">
        <f>IF(Q143=5,1+COUNTIF(K$2:K142,"&lt;&gt;0"),0)*IF(MID(P143,1,2)*1=22,1,0)</f>
        <v>97</v>
      </c>
      <c r="L143" s="7">
        <f>IF(Q143=5,1+COUNTIF(L$2:L142,"&lt;&gt;0"),0)*IF(MID(P143,1,2)*1&gt;22,1,0)</f>
        <v>0</v>
      </c>
      <c r="M143" s="21">
        <f t="shared" si="33"/>
        <v>141</v>
      </c>
      <c r="N143" s="26">
        <v>22021041</v>
      </c>
      <c r="O143" s="25" t="s">
        <v>559</v>
      </c>
      <c r="P143" s="24">
        <f t="shared" si="28"/>
        <v>22021041</v>
      </c>
      <c r="Q143" s="21">
        <f t="shared" si="41"/>
        <v>5</v>
      </c>
      <c r="R143" s="10" t="str">
        <f t="shared" si="34"/>
        <v/>
      </c>
      <c r="S143" s="19">
        <f t="shared" si="35"/>
        <v>2</v>
      </c>
      <c r="T143" s="19">
        <f t="shared" si="36"/>
        <v>2</v>
      </c>
      <c r="U143" s="19" t="str">
        <f t="shared" si="37"/>
        <v>02</v>
      </c>
      <c r="V143" s="19" t="str">
        <f t="shared" si="38"/>
        <v>10</v>
      </c>
      <c r="W143" s="19">
        <f t="shared" si="39"/>
        <v>8</v>
      </c>
    </row>
    <row r="144" spans="1:23" x14ac:dyDescent="0.25">
      <c r="A144">
        <f t="shared" si="40"/>
        <v>142</v>
      </c>
      <c r="B144">
        <f t="shared" si="29"/>
        <v>0</v>
      </c>
      <c r="C144">
        <f>B144*SUM(B$3:B144)</f>
        <v>0</v>
      </c>
      <c r="D144">
        <f t="shared" si="30"/>
        <v>0</v>
      </c>
      <c r="E144">
        <f>D144*SUM(D$3:D144)</f>
        <v>0</v>
      </c>
      <c r="F144">
        <f t="shared" si="31"/>
        <v>0</v>
      </c>
      <c r="G144">
        <f>F144*SUM(F$3:F144)</f>
        <v>0</v>
      </c>
      <c r="H144">
        <f t="shared" si="32"/>
        <v>0</v>
      </c>
      <c r="I144">
        <f>H144*SUM(H$3:H144)</f>
        <v>0</v>
      </c>
      <c r="J144">
        <f>IF(Q144=5,1+COUNTIF(J$2:J143,"&lt;&gt;0"),0)*IF(MID(P144,1,2)*1=21,1,0)</f>
        <v>0</v>
      </c>
      <c r="K144">
        <f>IF(Q144=5,1+COUNTIF(K$2:K143,"&lt;&gt;0"),0)*IF(MID(P144,1,2)*1=22,1,0)</f>
        <v>98</v>
      </c>
      <c r="L144" s="7">
        <f>IF(Q144=5,1+COUNTIF(L$2:L143,"&lt;&gt;0"),0)*IF(MID(P144,1,2)*1&gt;22,1,0)</f>
        <v>0</v>
      </c>
      <c r="M144" s="21">
        <f t="shared" si="33"/>
        <v>142</v>
      </c>
      <c r="N144" s="26">
        <v>22021042</v>
      </c>
      <c r="O144" s="25" t="s">
        <v>560</v>
      </c>
      <c r="P144" s="24">
        <f t="shared" si="28"/>
        <v>22021042</v>
      </c>
      <c r="Q144" s="21">
        <f t="shared" si="41"/>
        <v>5</v>
      </c>
      <c r="R144" s="10" t="str">
        <f t="shared" si="34"/>
        <v/>
      </c>
      <c r="S144" s="19">
        <f t="shared" si="35"/>
        <v>2</v>
      </c>
      <c r="T144" s="19">
        <f t="shared" si="36"/>
        <v>2</v>
      </c>
      <c r="U144" s="19" t="str">
        <f t="shared" si="37"/>
        <v>02</v>
      </c>
      <c r="V144" s="19" t="str">
        <f t="shared" si="38"/>
        <v>10</v>
      </c>
      <c r="W144" s="19">
        <f t="shared" si="39"/>
        <v>8</v>
      </c>
    </row>
    <row r="145" spans="1:23" x14ac:dyDescent="0.25">
      <c r="A145">
        <f t="shared" si="40"/>
        <v>143</v>
      </c>
      <c r="B145">
        <f t="shared" si="29"/>
        <v>0</v>
      </c>
      <c r="C145">
        <f>B145*SUM(B$3:B145)</f>
        <v>0</v>
      </c>
      <c r="D145">
        <f t="shared" si="30"/>
        <v>0</v>
      </c>
      <c r="E145">
        <f>D145*SUM(D$3:D145)</f>
        <v>0</v>
      </c>
      <c r="F145">
        <f t="shared" si="31"/>
        <v>0</v>
      </c>
      <c r="G145">
        <f>F145*SUM(F$3:F145)</f>
        <v>0</v>
      </c>
      <c r="H145">
        <f t="shared" si="32"/>
        <v>0</v>
      </c>
      <c r="I145">
        <f>H145*SUM(H$3:H145)</f>
        <v>0</v>
      </c>
      <c r="J145">
        <f>IF(Q145=5,1+COUNTIF(J$2:J144,"&lt;&gt;0"),0)*IF(MID(P145,1,2)*1=21,1,0)</f>
        <v>0</v>
      </c>
      <c r="K145">
        <f>IF(Q145=5,1+COUNTIF(K$2:K144,"&lt;&gt;0"),0)*IF(MID(P145,1,2)*1=22,1,0)</f>
        <v>99</v>
      </c>
      <c r="L145" s="7">
        <f>IF(Q145=5,1+COUNTIF(L$2:L144,"&lt;&gt;0"),0)*IF(MID(P145,1,2)*1&gt;22,1,0)</f>
        <v>0</v>
      </c>
      <c r="M145" s="21">
        <f t="shared" si="33"/>
        <v>143</v>
      </c>
      <c r="N145" s="26">
        <v>22021047</v>
      </c>
      <c r="O145" s="25" t="s">
        <v>561</v>
      </c>
      <c r="P145" s="24">
        <f t="shared" si="28"/>
        <v>22021047</v>
      </c>
      <c r="Q145" s="21">
        <f t="shared" si="41"/>
        <v>5</v>
      </c>
      <c r="R145" s="10" t="str">
        <f t="shared" si="34"/>
        <v/>
      </c>
      <c r="S145" s="19">
        <f t="shared" si="35"/>
        <v>2</v>
      </c>
      <c r="T145" s="19">
        <f t="shared" si="36"/>
        <v>2</v>
      </c>
      <c r="U145" s="19" t="str">
        <f t="shared" si="37"/>
        <v>02</v>
      </c>
      <c r="V145" s="19" t="str">
        <f t="shared" si="38"/>
        <v>10</v>
      </c>
      <c r="W145" s="19">
        <f t="shared" si="39"/>
        <v>8</v>
      </c>
    </row>
    <row r="146" spans="1:23" x14ac:dyDescent="0.25">
      <c r="A146">
        <f t="shared" si="40"/>
        <v>144</v>
      </c>
      <c r="B146">
        <f t="shared" si="29"/>
        <v>0</v>
      </c>
      <c r="C146">
        <f>B146*SUM(B$3:B146)</f>
        <v>0</v>
      </c>
      <c r="D146">
        <f t="shared" si="30"/>
        <v>0</v>
      </c>
      <c r="E146">
        <f>D146*SUM(D$3:D146)</f>
        <v>0</v>
      </c>
      <c r="F146">
        <f t="shared" si="31"/>
        <v>0</v>
      </c>
      <c r="G146">
        <f>F146*SUM(F$3:F146)</f>
        <v>0</v>
      </c>
      <c r="H146">
        <f t="shared" si="32"/>
        <v>0</v>
      </c>
      <c r="I146">
        <f>H146*SUM(H$3:H146)</f>
        <v>0</v>
      </c>
      <c r="J146">
        <f>IF(Q146=5,1+COUNTIF(J$2:J145,"&lt;&gt;0"),0)*IF(MID(P146,1,2)*1=21,1,0)</f>
        <v>0</v>
      </c>
      <c r="K146">
        <f>IF(Q146=5,1+COUNTIF(K$2:K145,"&lt;&gt;0"),0)*IF(MID(P146,1,2)*1=22,1,0)</f>
        <v>100</v>
      </c>
      <c r="L146" s="7">
        <f>IF(Q146=5,1+COUNTIF(L$2:L145,"&lt;&gt;0"),0)*IF(MID(P146,1,2)*1&gt;22,1,0)</f>
        <v>0</v>
      </c>
      <c r="M146" s="21">
        <f t="shared" si="33"/>
        <v>144</v>
      </c>
      <c r="N146" s="26">
        <v>22021048</v>
      </c>
      <c r="O146" s="25" t="s">
        <v>562</v>
      </c>
      <c r="P146" s="24">
        <f t="shared" si="28"/>
        <v>22021048</v>
      </c>
      <c r="Q146" s="21">
        <f t="shared" si="41"/>
        <v>5</v>
      </c>
      <c r="R146" s="10" t="str">
        <f t="shared" si="34"/>
        <v/>
      </c>
      <c r="S146" s="19">
        <f t="shared" si="35"/>
        <v>2</v>
      </c>
      <c r="T146" s="19">
        <f t="shared" si="36"/>
        <v>2</v>
      </c>
      <c r="U146" s="19" t="str">
        <f t="shared" si="37"/>
        <v>02</v>
      </c>
      <c r="V146" s="19" t="str">
        <f t="shared" si="38"/>
        <v>10</v>
      </c>
      <c r="W146" s="19">
        <f t="shared" si="39"/>
        <v>8</v>
      </c>
    </row>
    <row r="147" spans="1:23" x14ac:dyDescent="0.25">
      <c r="A147">
        <f t="shared" si="40"/>
        <v>145</v>
      </c>
      <c r="B147">
        <f t="shared" si="29"/>
        <v>0</v>
      </c>
      <c r="C147">
        <f>B147*SUM(B$3:B147)</f>
        <v>0</v>
      </c>
      <c r="D147">
        <f t="shared" si="30"/>
        <v>0</v>
      </c>
      <c r="E147">
        <f>D147*SUM(D$3:D147)</f>
        <v>0</v>
      </c>
      <c r="F147">
        <f t="shared" si="31"/>
        <v>0</v>
      </c>
      <c r="G147">
        <f>F147*SUM(F$3:F147)</f>
        <v>0</v>
      </c>
      <c r="H147">
        <f t="shared" si="32"/>
        <v>0</v>
      </c>
      <c r="I147">
        <f>H147*SUM(H$3:H147)</f>
        <v>0</v>
      </c>
      <c r="J147">
        <f>IF(Q147=5,1+COUNTIF(J$2:J146,"&lt;&gt;0"),0)*IF(MID(P147,1,2)*1=21,1,0)</f>
        <v>0</v>
      </c>
      <c r="K147">
        <f>IF(Q147=5,1+COUNTIF(K$2:K146,"&lt;&gt;0"),0)*IF(MID(P147,1,2)*1=22,1,0)</f>
        <v>101</v>
      </c>
      <c r="L147" s="7">
        <f>IF(Q147=5,1+COUNTIF(L$2:L146,"&lt;&gt;0"),0)*IF(MID(P147,1,2)*1&gt;22,1,0)</f>
        <v>0</v>
      </c>
      <c r="M147" s="21">
        <f t="shared" si="33"/>
        <v>145</v>
      </c>
      <c r="N147" s="26">
        <v>22021049</v>
      </c>
      <c r="O147" s="25" t="s">
        <v>563</v>
      </c>
      <c r="P147" s="24">
        <f t="shared" si="28"/>
        <v>22021049</v>
      </c>
      <c r="Q147" s="21">
        <f t="shared" si="41"/>
        <v>5</v>
      </c>
      <c r="R147" s="10" t="str">
        <f t="shared" si="34"/>
        <v/>
      </c>
      <c r="S147" s="19">
        <f t="shared" si="35"/>
        <v>2</v>
      </c>
      <c r="T147" s="19">
        <f t="shared" si="36"/>
        <v>2</v>
      </c>
      <c r="U147" s="19" t="str">
        <f t="shared" si="37"/>
        <v>02</v>
      </c>
      <c r="V147" s="19" t="str">
        <f t="shared" si="38"/>
        <v>10</v>
      </c>
      <c r="W147" s="19">
        <f t="shared" si="39"/>
        <v>8</v>
      </c>
    </row>
    <row r="148" spans="1:23" x14ac:dyDescent="0.25">
      <c r="A148">
        <f t="shared" si="40"/>
        <v>146</v>
      </c>
      <c r="B148">
        <f t="shared" si="29"/>
        <v>0</v>
      </c>
      <c r="C148">
        <f>B148*SUM(B$3:B148)</f>
        <v>0</v>
      </c>
      <c r="D148">
        <f t="shared" si="30"/>
        <v>0</v>
      </c>
      <c r="E148">
        <f>D148*SUM(D$3:D148)</f>
        <v>0</v>
      </c>
      <c r="F148">
        <f t="shared" si="31"/>
        <v>0</v>
      </c>
      <c r="G148">
        <f>F148*SUM(F$3:F148)</f>
        <v>0</v>
      </c>
      <c r="H148">
        <f t="shared" si="32"/>
        <v>0</v>
      </c>
      <c r="I148">
        <f>H148*SUM(H$3:H148)</f>
        <v>0</v>
      </c>
      <c r="J148">
        <f>IF(Q148=5,1+COUNTIF(J$2:J147,"&lt;&gt;0"),0)*IF(MID(P148,1,2)*1=21,1,0)</f>
        <v>0</v>
      </c>
      <c r="K148">
        <f>IF(Q148=5,1+COUNTIF(K$2:K147,"&lt;&gt;0"),0)*IF(MID(P148,1,2)*1=22,1,0)</f>
        <v>102</v>
      </c>
      <c r="L148" s="7">
        <f>IF(Q148=5,1+COUNTIF(L$2:L147,"&lt;&gt;0"),0)*IF(MID(P148,1,2)*1&gt;22,1,0)</f>
        <v>0</v>
      </c>
      <c r="M148" s="21">
        <f t="shared" si="33"/>
        <v>146</v>
      </c>
      <c r="N148" s="26">
        <v>22021050</v>
      </c>
      <c r="O148" s="25" t="s">
        <v>564</v>
      </c>
      <c r="P148" s="24">
        <f t="shared" si="28"/>
        <v>22021050</v>
      </c>
      <c r="Q148" s="21">
        <f t="shared" si="41"/>
        <v>5</v>
      </c>
      <c r="R148" s="10" t="str">
        <f t="shared" si="34"/>
        <v/>
      </c>
      <c r="S148" s="19">
        <f t="shared" si="35"/>
        <v>2</v>
      </c>
      <c r="T148" s="19">
        <f t="shared" si="36"/>
        <v>2</v>
      </c>
      <c r="U148" s="19" t="str">
        <f t="shared" si="37"/>
        <v>02</v>
      </c>
      <c r="V148" s="19" t="str">
        <f t="shared" si="38"/>
        <v>10</v>
      </c>
      <c r="W148" s="19">
        <f t="shared" si="39"/>
        <v>8</v>
      </c>
    </row>
    <row r="149" spans="1:23" x14ac:dyDescent="0.25">
      <c r="A149">
        <f t="shared" si="40"/>
        <v>147</v>
      </c>
      <c r="B149">
        <f t="shared" si="29"/>
        <v>0</v>
      </c>
      <c r="C149">
        <f>B149*SUM(B$3:B149)</f>
        <v>0</v>
      </c>
      <c r="D149">
        <f t="shared" si="30"/>
        <v>0</v>
      </c>
      <c r="E149">
        <f>D149*SUM(D$3:D149)</f>
        <v>0</v>
      </c>
      <c r="F149">
        <f t="shared" si="31"/>
        <v>0</v>
      </c>
      <c r="G149">
        <f>F149*SUM(F$3:F149)</f>
        <v>0</v>
      </c>
      <c r="H149">
        <f t="shared" si="32"/>
        <v>0</v>
      </c>
      <c r="I149">
        <f>H149*SUM(H$3:H149)</f>
        <v>0</v>
      </c>
      <c r="J149">
        <f>IF(Q149=5,1+COUNTIF(J$2:J148,"&lt;&gt;0"),0)*IF(MID(P149,1,2)*1=21,1,0)</f>
        <v>0</v>
      </c>
      <c r="K149">
        <f>IF(Q149=5,1+COUNTIF(K$2:K148,"&lt;&gt;0"),0)*IF(MID(P149,1,2)*1=22,1,0)</f>
        <v>103</v>
      </c>
      <c r="L149" s="7">
        <f>IF(Q149=5,1+COUNTIF(L$2:L148,"&lt;&gt;0"),0)*IF(MID(P149,1,2)*1&gt;22,1,0)</f>
        <v>0</v>
      </c>
      <c r="M149" s="21">
        <f t="shared" si="33"/>
        <v>147</v>
      </c>
      <c r="N149" s="26">
        <v>22021051</v>
      </c>
      <c r="O149" s="25" t="s">
        <v>565</v>
      </c>
      <c r="P149" s="24">
        <f t="shared" si="28"/>
        <v>22021051</v>
      </c>
      <c r="Q149" s="21">
        <f t="shared" si="41"/>
        <v>5</v>
      </c>
      <c r="R149" s="10" t="str">
        <f t="shared" si="34"/>
        <v/>
      </c>
      <c r="S149" s="19">
        <f t="shared" si="35"/>
        <v>2</v>
      </c>
      <c r="T149" s="19">
        <f t="shared" si="36"/>
        <v>2</v>
      </c>
      <c r="U149" s="19" t="str">
        <f t="shared" si="37"/>
        <v>02</v>
      </c>
      <c r="V149" s="19" t="str">
        <f t="shared" si="38"/>
        <v>10</v>
      </c>
      <c r="W149" s="19">
        <f t="shared" si="39"/>
        <v>8</v>
      </c>
    </row>
    <row r="150" spans="1:23" x14ac:dyDescent="0.25">
      <c r="A150">
        <f t="shared" si="40"/>
        <v>148</v>
      </c>
      <c r="B150">
        <f t="shared" si="29"/>
        <v>0</v>
      </c>
      <c r="C150">
        <f>B150*SUM(B$3:B150)</f>
        <v>0</v>
      </c>
      <c r="D150">
        <f t="shared" si="30"/>
        <v>0</v>
      </c>
      <c r="E150">
        <f>D150*SUM(D$3:D150)</f>
        <v>0</v>
      </c>
      <c r="F150">
        <f t="shared" si="31"/>
        <v>0</v>
      </c>
      <c r="G150">
        <f>F150*SUM(F$3:F150)</f>
        <v>0</v>
      </c>
      <c r="H150">
        <f t="shared" si="32"/>
        <v>0</v>
      </c>
      <c r="I150">
        <f>H150*SUM(H$3:H150)</f>
        <v>0</v>
      </c>
      <c r="J150">
        <f>IF(Q150=5,1+COUNTIF(J$2:J149,"&lt;&gt;0"),0)*IF(MID(P150,1,2)*1=21,1,0)</f>
        <v>0</v>
      </c>
      <c r="K150">
        <f>IF(Q150=5,1+COUNTIF(K$2:K149,"&lt;&gt;0"),0)*IF(MID(P150,1,2)*1=22,1,0)</f>
        <v>104</v>
      </c>
      <c r="L150" s="7">
        <f>IF(Q150=5,1+COUNTIF(L$2:L149,"&lt;&gt;0"),0)*IF(MID(P150,1,2)*1&gt;22,1,0)</f>
        <v>0</v>
      </c>
      <c r="M150" s="21">
        <f t="shared" si="33"/>
        <v>148</v>
      </c>
      <c r="N150" s="26">
        <v>22021052</v>
      </c>
      <c r="O150" s="25" t="s">
        <v>566</v>
      </c>
      <c r="P150" s="24">
        <f t="shared" si="28"/>
        <v>22021052</v>
      </c>
      <c r="Q150" s="21">
        <f t="shared" si="41"/>
        <v>5</v>
      </c>
      <c r="R150" s="10" t="str">
        <f t="shared" si="34"/>
        <v/>
      </c>
      <c r="S150" s="19">
        <f t="shared" si="35"/>
        <v>2</v>
      </c>
      <c r="T150" s="19">
        <f t="shared" si="36"/>
        <v>2</v>
      </c>
      <c r="U150" s="19" t="str">
        <f t="shared" si="37"/>
        <v>02</v>
      </c>
      <c r="V150" s="19" t="str">
        <f t="shared" si="38"/>
        <v>10</v>
      </c>
      <c r="W150" s="19">
        <f t="shared" si="39"/>
        <v>8</v>
      </c>
    </row>
    <row r="151" spans="1:23" x14ac:dyDescent="0.25">
      <c r="A151">
        <f t="shared" si="40"/>
        <v>149</v>
      </c>
      <c r="B151">
        <f t="shared" si="29"/>
        <v>0</v>
      </c>
      <c r="C151">
        <f>B151*SUM(B$3:B151)</f>
        <v>0</v>
      </c>
      <c r="D151">
        <f t="shared" si="30"/>
        <v>0</v>
      </c>
      <c r="E151">
        <f>D151*SUM(D$3:D151)</f>
        <v>0</v>
      </c>
      <c r="F151">
        <f t="shared" si="31"/>
        <v>0</v>
      </c>
      <c r="G151">
        <f>F151*SUM(F$3:F151)</f>
        <v>0</v>
      </c>
      <c r="H151">
        <f t="shared" si="32"/>
        <v>0</v>
      </c>
      <c r="I151">
        <f>H151*SUM(H$3:H151)</f>
        <v>0</v>
      </c>
      <c r="J151">
        <f>IF(Q151=5,1+COUNTIF(J$2:J150,"&lt;&gt;0"),0)*IF(MID(P151,1,2)*1=21,1,0)</f>
        <v>0</v>
      </c>
      <c r="K151">
        <f>IF(Q151=5,1+COUNTIF(K$2:K150,"&lt;&gt;0"),0)*IF(MID(P151,1,2)*1=22,1,0)</f>
        <v>105</v>
      </c>
      <c r="L151" s="7">
        <f>IF(Q151=5,1+COUNTIF(L$2:L150,"&lt;&gt;0"),0)*IF(MID(P151,1,2)*1&gt;22,1,0)</f>
        <v>0</v>
      </c>
      <c r="M151" s="21">
        <f t="shared" si="33"/>
        <v>149</v>
      </c>
      <c r="N151" s="26">
        <v>22021053</v>
      </c>
      <c r="O151" s="25" t="s">
        <v>567</v>
      </c>
      <c r="P151" s="24">
        <f t="shared" si="28"/>
        <v>22021053</v>
      </c>
      <c r="Q151" s="21">
        <f t="shared" si="41"/>
        <v>5</v>
      </c>
      <c r="R151" s="10" t="str">
        <f t="shared" si="34"/>
        <v/>
      </c>
      <c r="S151" s="19">
        <f t="shared" si="35"/>
        <v>2</v>
      </c>
      <c r="T151" s="19">
        <f t="shared" si="36"/>
        <v>2</v>
      </c>
      <c r="U151" s="19" t="str">
        <f t="shared" si="37"/>
        <v>02</v>
      </c>
      <c r="V151" s="19" t="str">
        <f t="shared" si="38"/>
        <v>10</v>
      </c>
      <c r="W151" s="19">
        <f t="shared" si="39"/>
        <v>8</v>
      </c>
    </row>
    <row r="152" spans="1:23" x14ac:dyDescent="0.25">
      <c r="A152">
        <f t="shared" si="40"/>
        <v>150</v>
      </c>
      <c r="B152">
        <f t="shared" si="29"/>
        <v>0</v>
      </c>
      <c r="C152">
        <f>B152*SUM(B$3:B152)</f>
        <v>0</v>
      </c>
      <c r="D152">
        <f t="shared" si="30"/>
        <v>0</v>
      </c>
      <c r="E152">
        <f>D152*SUM(D$3:D152)</f>
        <v>0</v>
      </c>
      <c r="F152">
        <f t="shared" si="31"/>
        <v>0</v>
      </c>
      <c r="G152">
        <f>F152*SUM(F$3:F152)</f>
        <v>0</v>
      </c>
      <c r="H152">
        <f t="shared" si="32"/>
        <v>0</v>
      </c>
      <c r="I152">
        <f>H152*SUM(H$3:H152)</f>
        <v>0</v>
      </c>
      <c r="J152">
        <f>IF(Q152=5,1+COUNTIF(J$2:J151,"&lt;&gt;0"),0)*IF(MID(P152,1,2)*1=21,1,0)</f>
        <v>0</v>
      </c>
      <c r="K152">
        <f>IF(Q152=5,1+COUNTIF(K$2:K151,"&lt;&gt;0"),0)*IF(MID(P152,1,2)*1=22,1,0)</f>
        <v>106</v>
      </c>
      <c r="L152" s="7">
        <f>IF(Q152=5,1+COUNTIF(L$2:L151,"&lt;&gt;0"),0)*IF(MID(P152,1,2)*1&gt;22,1,0)</f>
        <v>0</v>
      </c>
      <c r="M152" s="21">
        <f t="shared" si="33"/>
        <v>150</v>
      </c>
      <c r="N152" s="26">
        <v>22021054</v>
      </c>
      <c r="O152" s="25" t="s">
        <v>568</v>
      </c>
      <c r="P152" s="24">
        <f t="shared" si="28"/>
        <v>22021054</v>
      </c>
      <c r="Q152" s="21">
        <f t="shared" si="41"/>
        <v>5</v>
      </c>
      <c r="R152" s="10" t="str">
        <f t="shared" si="34"/>
        <v/>
      </c>
      <c r="S152" s="19">
        <f t="shared" si="35"/>
        <v>2</v>
      </c>
      <c r="T152" s="19">
        <f t="shared" si="36"/>
        <v>2</v>
      </c>
      <c r="U152" s="19" t="str">
        <f t="shared" si="37"/>
        <v>02</v>
      </c>
      <c r="V152" s="19" t="str">
        <f t="shared" si="38"/>
        <v>10</v>
      </c>
      <c r="W152" s="19">
        <f t="shared" si="39"/>
        <v>8</v>
      </c>
    </row>
    <row r="153" spans="1:23" x14ac:dyDescent="0.25">
      <c r="A153">
        <f t="shared" si="40"/>
        <v>151</v>
      </c>
      <c r="B153">
        <f t="shared" si="29"/>
        <v>0</v>
      </c>
      <c r="C153">
        <f>B153*SUM(B$3:B153)</f>
        <v>0</v>
      </c>
      <c r="D153">
        <f t="shared" si="30"/>
        <v>0</v>
      </c>
      <c r="E153">
        <f>D153*SUM(D$3:D153)</f>
        <v>0</v>
      </c>
      <c r="F153">
        <f t="shared" si="31"/>
        <v>0</v>
      </c>
      <c r="G153">
        <f>F153*SUM(F$3:F153)</f>
        <v>0</v>
      </c>
      <c r="H153">
        <f t="shared" si="32"/>
        <v>0</v>
      </c>
      <c r="I153">
        <f>H153*SUM(H$3:H153)</f>
        <v>0</v>
      </c>
      <c r="J153">
        <f>IF(Q153=5,1+COUNTIF(J$2:J152,"&lt;&gt;0"),0)*IF(MID(P153,1,2)*1=21,1,0)</f>
        <v>0</v>
      </c>
      <c r="K153">
        <f>IF(Q153=5,1+COUNTIF(K$2:K152,"&lt;&gt;0"),0)*IF(MID(P153,1,2)*1=22,1,0)</f>
        <v>107</v>
      </c>
      <c r="L153" s="7">
        <f>IF(Q153=5,1+COUNTIF(L$2:L152,"&lt;&gt;0"),0)*IF(MID(P153,1,2)*1&gt;22,1,0)</f>
        <v>0</v>
      </c>
      <c r="M153" s="21">
        <f t="shared" si="33"/>
        <v>151</v>
      </c>
      <c r="N153" s="26">
        <v>22021055</v>
      </c>
      <c r="O153" s="25" t="s">
        <v>569</v>
      </c>
      <c r="P153" s="24">
        <f t="shared" si="28"/>
        <v>22021055</v>
      </c>
      <c r="Q153" s="21">
        <f t="shared" si="41"/>
        <v>5</v>
      </c>
      <c r="R153" s="10" t="str">
        <f t="shared" si="34"/>
        <v/>
      </c>
      <c r="S153" s="19">
        <f t="shared" si="35"/>
        <v>2</v>
      </c>
      <c r="T153" s="19">
        <f t="shared" si="36"/>
        <v>2</v>
      </c>
      <c r="U153" s="19" t="str">
        <f t="shared" si="37"/>
        <v>02</v>
      </c>
      <c r="V153" s="19" t="str">
        <f t="shared" si="38"/>
        <v>10</v>
      </c>
      <c r="W153" s="19">
        <f t="shared" si="39"/>
        <v>8</v>
      </c>
    </row>
    <row r="154" spans="1:23" x14ac:dyDescent="0.25">
      <c r="A154">
        <f t="shared" si="40"/>
        <v>152</v>
      </c>
      <c r="B154">
        <f t="shared" si="29"/>
        <v>0</v>
      </c>
      <c r="C154">
        <f>B154*SUM(B$3:B154)</f>
        <v>0</v>
      </c>
      <c r="D154">
        <f t="shared" si="30"/>
        <v>0</v>
      </c>
      <c r="E154">
        <f>D154*SUM(D$3:D154)</f>
        <v>0</v>
      </c>
      <c r="F154">
        <f t="shared" si="31"/>
        <v>0</v>
      </c>
      <c r="G154">
        <f>F154*SUM(F$3:F154)</f>
        <v>0</v>
      </c>
      <c r="H154">
        <f t="shared" si="32"/>
        <v>0</v>
      </c>
      <c r="I154">
        <f>H154*SUM(H$3:H154)</f>
        <v>0</v>
      </c>
      <c r="J154">
        <f>IF(Q154=5,1+COUNTIF(J$2:J153,"&lt;&gt;0"),0)*IF(MID(P154,1,2)*1=21,1,0)</f>
        <v>0</v>
      </c>
      <c r="K154">
        <f>IF(Q154=5,1+COUNTIF(K$2:K153,"&lt;&gt;0"),0)*IF(MID(P154,1,2)*1=22,1,0)</f>
        <v>108</v>
      </c>
      <c r="L154" s="7">
        <f>IF(Q154=5,1+COUNTIF(L$2:L153,"&lt;&gt;0"),0)*IF(MID(P154,1,2)*1&gt;22,1,0)</f>
        <v>0</v>
      </c>
      <c r="M154" s="21">
        <f t="shared" si="33"/>
        <v>152</v>
      </c>
      <c r="N154" s="26">
        <v>22021056</v>
      </c>
      <c r="O154" s="25" t="s">
        <v>570</v>
      </c>
      <c r="P154" s="24">
        <f t="shared" si="28"/>
        <v>22021056</v>
      </c>
      <c r="Q154" s="21">
        <f t="shared" si="41"/>
        <v>5</v>
      </c>
      <c r="R154" s="10" t="str">
        <f t="shared" si="34"/>
        <v/>
      </c>
      <c r="S154" s="19">
        <f t="shared" si="35"/>
        <v>2</v>
      </c>
      <c r="T154" s="19">
        <f t="shared" si="36"/>
        <v>2</v>
      </c>
      <c r="U154" s="19" t="str">
        <f t="shared" si="37"/>
        <v>02</v>
      </c>
      <c r="V154" s="19" t="str">
        <f t="shared" si="38"/>
        <v>10</v>
      </c>
      <c r="W154" s="19">
        <f t="shared" si="39"/>
        <v>8</v>
      </c>
    </row>
    <row r="155" spans="1:23" x14ac:dyDescent="0.25">
      <c r="A155">
        <f t="shared" si="40"/>
        <v>153</v>
      </c>
      <c r="B155">
        <f t="shared" si="29"/>
        <v>0</v>
      </c>
      <c r="C155">
        <f>B155*SUM(B$3:B155)</f>
        <v>0</v>
      </c>
      <c r="D155">
        <f t="shared" si="30"/>
        <v>0</v>
      </c>
      <c r="E155">
        <f>D155*SUM(D$3:D155)</f>
        <v>0</v>
      </c>
      <c r="F155">
        <f t="shared" si="31"/>
        <v>0</v>
      </c>
      <c r="G155">
        <f>F155*SUM(F$3:F155)</f>
        <v>0</v>
      </c>
      <c r="H155">
        <f t="shared" si="32"/>
        <v>0</v>
      </c>
      <c r="I155">
        <f>H155*SUM(H$3:H155)</f>
        <v>0</v>
      </c>
      <c r="J155">
        <f>IF(Q155=5,1+COUNTIF(J$2:J154,"&lt;&gt;0"),0)*IF(MID(P155,1,2)*1=21,1,0)</f>
        <v>0</v>
      </c>
      <c r="K155">
        <f>IF(Q155=5,1+COUNTIF(K$2:K154,"&lt;&gt;0"),0)*IF(MID(P155,1,2)*1=22,1,0)</f>
        <v>109</v>
      </c>
      <c r="L155" s="7">
        <f>IF(Q155=5,1+COUNTIF(L$2:L154,"&lt;&gt;0"),0)*IF(MID(P155,1,2)*1&gt;22,1,0)</f>
        <v>0</v>
      </c>
      <c r="M155" s="21">
        <f t="shared" si="33"/>
        <v>153</v>
      </c>
      <c r="N155" s="26">
        <v>22021057</v>
      </c>
      <c r="O155" s="25" t="s">
        <v>571</v>
      </c>
      <c r="P155" s="24">
        <f t="shared" si="28"/>
        <v>22021057</v>
      </c>
      <c r="Q155" s="21">
        <f t="shared" si="41"/>
        <v>5</v>
      </c>
      <c r="R155" s="10" t="str">
        <f t="shared" si="34"/>
        <v/>
      </c>
      <c r="S155" s="19">
        <f t="shared" si="35"/>
        <v>2</v>
      </c>
      <c r="T155" s="19">
        <f t="shared" si="36"/>
        <v>2</v>
      </c>
      <c r="U155" s="19" t="str">
        <f t="shared" si="37"/>
        <v>02</v>
      </c>
      <c r="V155" s="19" t="str">
        <f t="shared" si="38"/>
        <v>10</v>
      </c>
      <c r="W155" s="19">
        <f t="shared" si="39"/>
        <v>8</v>
      </c>
    </row>
    <row r="156" spans="1:23" x14ac:dyDescent="0.25">
      <c r="A156">
        <f t="shared" si="40"/>
        <v>154</v>
      </c>
      <c r="B156">
        <f t="shared" si="29"/>
        <v>0</v>
      </c>
      <c r="C156">
        <f>B156*SUM(B$3:B156)</f>
        <v>0</v>
      </c>
      <c r="D156">
        <f t="shared" si="30"/>
        <v>0</v>
      </c>
      <c r="E156">
        <f>D156*SUM(D$3:D156)</f>
        <v>0</v>
      </c>
      <c r="F156">
        <f t="shared" si="31"/>
        <v>0</v>
      </c>
      <c r="G156">
        <f>F156*SUM(F$3:F156)</f>
        <v>0</v>
      </c>
      <c r="H156">
        <f t="shared" si="32"/>
        <v>0</v>
      </c>
      <c r="I156">
        <f>H156*SUM(H$3:H156)</f>
        <v>0</v>
      </c>
      <c r="J156">
        <f>IF(Q156=5,1+COUNTIF(J$2:J155,"&lt;&gt;0"),0)*IF(MID(P156,1,2)*1=21,1,0)</f>
        <v>0</v>
      </c>
      <c r="K156">
        <f>IF(Q156=5,1+COUNTIF(K$2:K155,"&lt;&gt;0"),0)*IF(MID(P156,1,2)*1=22,1,0)</f>
        <v>110</v>
      </c>
      <c r="L156" s="7">
        <f>IF(Q156=5,1+COUNTIF(L$2:L155,"&lt;&gt;0"),0)*IF(MID(P156,1,2)*1&gt;22,1,0)</f>
        <v>0</v>
      </c>
      <c r="M156" s="21">
        <f t="shared" si="33"/>
        <v>154</v>
      </c>
      <c r="N156" s="26">
        <v>22021058</v>
      </c>
      <c r="O156" s="25" t="s">
        <v>572</v>
      </c>
      <c r="P156" s="24">
        <f t="shared" si="28"/>
        <v>22021058</v>
      </c>
      <c r="Q156" s="21">
        <f t="shared" si="41"/>
        <v>5</v>
      </c>
      <c r="R156" s="10" t="str">
        <f t="shared" si="34"/>
        <v/>
      </c>
      <c r="S156" s="19">
        <f t="shared" si="35"/>
        <v>2</v>
      </c>
      <c r="T156" s="19">
        <f t="shared" si="36"/>
        <v>2</v>
      </c>
      <c r="U156" s="19" t="str">
        <f t="shared" si="37"/>
        <v>02</v>
      </c>
      <c r="V156" s="19" t="str">
        <f t="shared" si="38"/>
        <v>10</v>
      </c>
      <c r="W156" s="19">
        <f t="shared" si="39"/>
        <v>8</v>
      </c>
    </row>
    <row r="157" spans="1:23" x14ac:dyDescent="0.25">
      <c r="A157">
        <f t="shared" si="40"/>
        <v>155</v>
      </c>
      <c r="B157">
        <f t="shared" si="29"/>
        <v>0</v>
      </c>
      <c r="C157">
        <f>B157*SUM(B$3:B157)</f>
        <v>0</v>
      </c>
      <c r="D157">
        <f t="shared" si="30"/>
        <v>0</v>
      </c>
      <c r="E157">
        <f>D157*SUM(D$3:D157)</f>
        <v>0</v>
      </c>
      <c r="F157">
        <f t="shared" si="31"/>
        <v>0</v>
      </c>
      <c r="G157">
        <f>F157*SUM(F$3:F157)</f>
        <v>0</v>
      </c>
      <c r="H157">
        <f t="shared" si="32"/>
        <v>0</v>
      </c>
      <c r="I157">
        <f>H157*SUM(H$3:H157)</f>
        <v>0</v>
      </c>
      <c r="J157">
        <f>IF(Q157=5,1+COUNTIF(J$2:J156,"&lt;&gt;0"),0)*IF(MID(P157,1,2)*1=21,1,0)</f>
        <v>0</v>
      </c>
      <c r="K157">
        <f>IF(Q157=5,1+COUNTIF(K$2:K156,"&lt;&gt;0"),0)*IF(MID(P157,1,2)*1=22,1,0)</f>
        <v>111</v>
      </c>
      <c r="L157" s="7">
        <f>IF(Q157=5,1+COUNTIF(L$2:L156,"&lt;&gt;0"),0)*IF(MID(P157,1,2)*1&gt;22,1,0)</f>
        <v>0</v>
      </c>
      <c r="M157" s="21">
        <f t="shared" si="33"/>
        <v>155</v>
      </c>
      <c r="N157" s="26">
        <v>22021059</v>
      </c>
      <c r="O157" s="25" t="s">
        <v>573</v>
      </c>
      <c r="P157" s="24">
        <f t="shared" si="28"/>
        <v>22021059</v>
      </c>
      <c r="Q157" s="21">
        <f t="shared" si="41"/>
        <v>5</v>
      </c>
      <c r="R157" s="10" t="str">
        <f t="shared" si="34"/>
        <v/>
      </c>
      <c r="S157" s="19">
        <f t="shared" si="35"/>
        <v>2</v>
      </c>
      <c r="T157" s="19">
        <f t="shared" si="36"/>
        <v>2</v>
      </c>
      <c r="U157" s="19" t="str">
        <f t="shared" si="37"/>
        <v>02</v>
      </c>
      <c r="V157" s="19" t="str">
        <f t="shared" si="38"/>
        <v>10</v>
      </c>
      <c r="W157" s="19">
        <f t="shared" si="39"/>
        <v>8</v>
      </c>
    </row>
    <row r="158" spans="1:23" x14ac:dyDescent="0.25">
      <c r="A158">
        <f t="shared" si="40"/>
        <v>156</v>
      </c>
      <c r="B158">
        <f t="shared" si="29"/>
        <v>0</v>
      </c>
      <c r="C158">
        <f>B158*SUM(B$3:B158)</f>
        <v>0</v>
      </c>
      <c r="D158">
        <f t="shared" si="30"/>
        <v>0</v>
      </c>
      <c r="E158">
        <f>D158*SUM(D$3:D158)</f>
        <v>0</v>
      </c>
      <c r="F158">
        <f t="shared" si="31"/>
        <v>0</v>
      </c>
      <c r="G158">
        <f>F158*SUM(F$3:F158)</f>
        <v>0</v>
      </c>
      <c r="H158">
        <f t="shared" si="32"/>
        <v>0</v>
      </c>
      <c r="I158">
        <f>H158*SUM(H$3:H158)</f>
        <v>0</v>
      </c>
      <c r="J158">
        <f>IF(Q158=5,1+COUNTIF(J$2:J157,"&lt;&gt;0"),0)*IF(MID(P158,1,2)*1=21,1,0)</f>
        <v>0</v>
      </c>
      <c r="K158">
        <f>IF(Q158=5,1+COUNTIF(K$2:K157,"&lt;&gt;0"),0)*IF(MID(P158,1,2)*1=22,1,0)</f>
        <v>112</v>
      </c>
      <c r="L158" s="7">
        <f>IF(Q158=5,1+COUNTIF(L$2:L157,"&lt;&gt;0"),0)*IF(MID(P158,1,2)*1&gt;22,1,0)</f>
        <v>0</v>
      </c>
      <c r="M158" s="21">
        <f t="shared" si="33"/>
        <v>156</v>
      </c>
      <c r="N158" s="22">
        <v>22021060</v>
      </c>
      <c r="O158" s="25" t="s">
        <v>574</v>
      </c>
      <c r="P158" s="24">
        <f t="shared" si="28"/>
        <v>22021060</v>
      </c>
      <c r="Q158" s="21">
        <f t="shared" si="41"/>
        <v>5</v>
      </c>
      <c r="R158" s="10" t="str">
        <f t="shared" si="34"/>
        <v/>
      </c>
      <c r="S158" s="19">
        <f t="shared" si="35"/>
        <v>2</v>
      </c>
      <c r="T158" s="19">
        <f t="shared" si="36"/>
        <v>2</v>
      </c>
      <c r="U158" s="19" t="str">
        <f t="shared" si="37"/>
        <v>02</v>
      </c>
      <c r="V158" s="19" t="str">
        <f t="shared" si="38"/>
        <v>10</v>
      </c>
      <c r="W158" s="19">
        <f t="shared" si="39"/>
        <v>8</v>
      </c>
    </row>
    <row r="159" spans="1:23" x14ac:dyDescent="0.25">
      <c r="A159">
        <f t="shared" si="40"/>
        <v>157</v>
      </c>
      <c r="B159">
        <f t="shared" si="29"/>
        <v>0</v>
      </c>
      <c r="C159">
        <f>B159*SUM(B$3:B159)</f>
        <v>0</v>
      </c>
      <c r="D159">
        <f t="shared" si="30"/>
        <v>0</v>
      </c>
      <c r="E159">
        <f>D159*SUM(D$3:D159)</f>
        <v>0</v>
      </c>
      <c r="F159">
        <f t="shared" si="31"/>
        <v>0</v>
      </c>
      <c r="G159">
        <f>F159*SUM(F$3:F159)</f>
        <v>0</v>
      </c>
      <c r="H159">
        <f t="shared" si="32"/>
        <v>0</v>
      </c>
      <c r="I159">
        <f>H159*SUM(H$3:H159)</f>
        <v>0</v>
      </c>
      <c r="J159">
        <f>IF(Q159=5,1+COUNTIF(J$2:J158,"&lt;&gt;0"),0)*IF(MID(P159,1,2)*1=21,1,0)</f>
        <v>0</v>
      </c>
      <c r="K159">
        <f>IF(Q159=5,1+COUNTIF(K$2:K158,"&lt;&gt;0"),0)*IF(MID(P159,1,2)*1=22,1,0)</f>
        <v>113</v>
      </c>
      <c r="L159" s="7">
        <f>IF(Q159=5,1+COUNTIF(L$2:L158,"&lt;&gt;0"),0)*IF(MID(P159,1,2)*1&gt;22,1,0)</f>
        <v>0</v>
      </c>
      <c r="M159" s="21">
        <f t="shared" si="33"/>
        <v>157</v>
      </c>
      <c r="N159" s="26">
        <v>22021061</v>
      </c>
      <c r="O159" s="25" t="s">
        <v>575</v>
      </c>
      <c r="P159" s="24">
        <f t="shared" si="28"/>
        <v>22021061</v>
      </c>
      <c r="Q159" s="21">
        <f t="shared" si="41"/>
        <v>5</v>
      </c>
      <c r="R159" s="10" t="str">
        <f t="shared" si="34"/>
        <v/>
      </c>
      <c r="S159" s="19">
        <f t="shared" si="35"/>
        <v>2</v>
      </c>
      <c r="T159" s="19">
        <f t="shared" si="36"/>
        <v>2</v>
      </c>
      <c r="U159" s="19" t="str">
        <f t="shared" si="37"/>
        <v>02</v>
      </c>
      <c r="V159" s="19" t="str">
        <f t="shared" si="38"/>
        <v>10</v>
      </c>
      <c r="W159" s="19">
        <f t="shared" si="39"/>
        <v>8</v>
      </c>
    </row>
    <row r="160" spans="1:23" x14ac:dyDescent="0.25">
      <c r="A160">
        <f t="shared" si="40"/>
        <v>158</v>
      </c>
      <c r="B160">
        <f t="shared" si="29"/>
        <v>0</v>
      </c>
      <c r="C160">
        <f>B160*SUM(B$3:B160)</f>
        <v>0</v>
      </c>
      <c r="D160">
        <f t="shared" si="30"/>
        <v>0</v>
      </c>
      <c r="E160">
        <f>D160*SUM(D$3:D160)</f>
        <v>0</v>
      </c>
      <c r="F160">
        <f t="shared" si="31"/>
        <v>0</v>
      </c>
      <c r="G160">
        <f>F160*SUM(F$3:F160)</f>
        <v>0</v>
      </c>
      <c r="H160">
        <f t="shared" si="32"/>
        <v>0</v>
      </c>
      <c r="I160">
        <f>H160*SUM(H$3:H160)</f>
        <v>0</v>
      </c>
      <c r="J160">
        <f>IF(Q160=5,1+COUNTIF(J$2:J159,"&lt;&gt;0"),0)*IF(MID(P160,1,2)*1=21,1,0)</f>
        <v>0</v>
      </c>
      <c r="K160">
        <f>IF(Q160=5,1+COUNTIF(K$2:K159,"&lt;&gt;0"),0)*IF(MID(P160,1,2)*1=22,1,0)</f>
        <v>114</v>
      </c>
      <c r="L160" s="7">
        <f>IF(Q160=5,1+COUNTIF(L$2:L159,"&lt;&gt;0"),0)*IF(MID(P160,1,2)*1&gt;22,1,0)</f>
        <v>0</v>
      </c>
      <c r="M160" s="21">
        <f t="shared" si="33"/>
        <v>158</v>
      </c>
      <c r="N160" s="26">
        <v>22021062</v>
      </c>
      <c r="O160" s="25" t="s">
        <v>576</v>
      </c>
      <c r="P160" s="24">
        <f t="shared" si="28"/>
        <v>22021062</v>
      </c>
      <c r="Q160" s="21">
        <f t="shared" si="41"/>
        <v>5</v>
      </c>
      <c r="R160" s="10" t="str">
        <f t="shared" si="34"/>
        <v/>
      </c>
      <c r="S160" s="19">
        <f t="shared" si="35"/>
        <v>2</v>
      </c>
      <c r="T160" s="19">
        <f t="shared" si="36"/>
        <v>2</v>
      </c>
      <c r="U160" s="19" t="str">
        <f t="shared" si="37"/>
        <v>02</v>
      </c>
      <c r="V160" s="19" t="str">
        <f t="shared" si="38"/>
        <v>10</v>
      </c>
      <c r="W160" s="19">
        <f t="shared" si="39"/>
        <v>8</v>
      </c>
    </row>
    <row r="161" spans="1:23" x14ac:dyDescent="0.25">
      <c r="A161">
        <f t="shared" si="40"/>
        <v>159</v>
      </c>
      <c r="B161">
        <f t="shared" si="29"/>
        <v>0</v>
      </c>
      <c r="C161">
        <f>B161*SUM(B$3:B161)</f>
        <v>0</v>
      </c>
      <c r="D161">
        <f t="shared" si="30"/>
        <v>0</v>
      </c>
      <c r="E161">
        <f>D161*SUM(D$3:D161)</f>
        <v>0</v>
      </c>
      <c r="F161">
        <f t="shared" si="31"/>
        <v>0</v>
      </c>
      <c r="G161">
        <f>F161*SUM(F$3:F161)</f>
        <v>0</v>
      </c>
      <c r="H161">
        <f t="shared" si="32"/>
        <v>0</v>
      </c>
      <c r="I161">
        <f>H161*SUM(H$3:H161)</f>
        <v>0</v>
      </c>
      <c r="J161">
        <f>IF(Q161=5,1+COUNTIF(J$2:J160,"&lt;&gt;0"),0)*IF(MID(P161,1,2)*1=21,1,0)</f>
        <v>0</v>
      </c>
      <c r="K161">
        <f>IF(Q161=5,1+COUNTIF(K$2:K160,"&lt;&gt;0"),0)*IF(MID(P161,1,2)*1=22,1,0)</f>
        <v>115</v>
      </c>
      <c r="L161" s="7">
        <f>IF(Q161=5,1+COUNTIF(L$2:L160,"&lt;&gt;0"),0)*IF(MID(P161,1,2)*1&gt;22,1,0)</f>
        <v>0</v>
      </c>
      <c r="M161" s="21">
        <f t="shared" si="33"/>
        <v>159</v>
      </c>
      <c r="N161" s="26">
        <v>22021063</v>
      </c>
      <c r="O161" s="25" t="s">
        <v>577</v>
      </c>
      <c r="P161" s="24">
        <f t="shared" si="28"/>
        <v>22021063</v>
      </c>
      <c r="Q161" s="21">
        <f t="shared" si="41"/>
        <v>5</v>
      </c>
      <c r="R161" s="10" t="str">
        <f t="shared" si="34"/>
        <v/>
      </c>
      <c r="S161" s="19">
        <f t="shared" si="35"/>
        <v>2</v>
      </c>
      <c r="T161" s="19">
        <f t="shared" si="36"/>
        <v>2</v>
      </c>
      <c r="U161" s="19" t="str">
        <f t="shared" si="37"/>
        <v>02</v>
      </c>
      <c r="V161" s="19" t="str">
        <f t="shared" si="38"/>
        <v>10</v>
      </c>
      <c r="W161" s="19">
        <f t="shared" si="39"/>
        <v>8</v>
      </c>
    </row>
    <row r="162" spans="1:23" x14ac:dyDescent="0.25">
      <c r="A162">
        <f t="shared" si="40"/>
        <v>160</v>
      </c>
      <c r="B162">
        <f t="shared" si="29"/>
        <v>0</v>
      </c>
      <c r="C162">
        <f>B162*SUM(B$3:B162)</f>
        <v>0</v>
      </c>
      <c r="D162">
        <f t="shared" si="30"/>
        <v>0</v>
      </c>
      <c r="E162">
        <f>D162*SUM(D$3:D162)</f>
        <v>0</v>
      </c>
      <c r="F162">
        <f t="shared" si="31"/>
        <v>0</v>
      </c>
      <c r="G162">
        <f>F162*SUM(F$3:F162)</f>
        <v>0</v>
      </c>
      <c r="H162">
        <f t="shared" si="32"/>
        <v>0</v>
      </c>
      <c r="I162">
        <f>H162*SUM(H$3:H162)</f>
        <v>0</v>
      </c>
      <c r="J162">
        <f>IF(Q162=5,1+COUNTIF(J$2:J161,"&lt;&gt;0"),0)*IF(MID(P162,1,2)*1=21,1,0)</f>
        <v>0</v>
      </c>
      <c r="K162">
        <f>IF(Q162=5,1+COUNTIF(K$2:K161,"&lt;&gt;0"),0)*IF(MID(P162,1,2)*1=22,1,0)</f>
        <v>116</v>
      </c>
      <c r="L162" s="7">
        <f>IF(Q162=5,1+COUNTIF(L$2:L161,"&lt;&gt;0"),0)*IF(MID(P162,1,2)*1&gt;22,1,0)</f>
        <v>0</v>
      </c>
      <c r="M162" s="21">
        <f t="shared" si="33"/>
        <v>160</v>
      </c>
      <c r="N162" s="26">
        <v>22021064</v>
      </c>
      <c r="O162" s="25" t="s">
        <v>578</v>
      </c>
      <c r="P162" s="24">
        <f t="shared" si="28"/>
        <v>22021064</v>
      </c>
      <c r="Q162" s="21">
        <f t="shared" si="41"/>
        <v>5</v>
      </c>
      <c r="R162" s="10" t="str">
        <f t="shared" si="34"/>
        <v/>
      </c>
      <c r="S162" s="19">
        <f t="shared" si="35"/>
        <v>2</v>
      </c>
      <c r="T162" s="19">
        <f t="shared" si="36"/>
        <v>2</v>
      </c>
      <c r="U162" s="19" t="str">
        <f t="shared" si="37"/>
        <v>02</v>
      </c>
      <c r="V162" s="19" t="str">
        <f t="shared" si="38"/>
        <v>10</v>
      </c>
      <c r="W162" s="19">
        <f t="shared" si="39"/>
        <v>8</v>
      </c>
    </row>
    <row r="163" spans="1:23" x14ac:dyDescent="0.25">
      <c r="A163">
        <f t="shared" si="40"/>
        <v>161</v>
      </c>
      <c r="B163">
        <f t="shared" si="29"/>
        <v>0</v>
      </c>
      <c r="C163">
        <f>B163*SUM(B$3:B163)</f>
        <v>0</v>
      </c>
      <c r="D163">
        <f t="shared" si="30"/>
        <v>0</v>
      </c>
      <c r="E163">
        <f>D163*SUM(D$3:D163)</f>
        <v>0</v>
      </c>
      <c r="F163">
        <f t="shared" si="31"/>
        <v>0</v>
      </c>
      <c r="G163">
        <f>F163*SUM(F$3:F163)</f>
        <v>0</v>
      </c>
      <c r="H163">
        <f t="shared" si="32"/>
        <v>0</v>
      </c>
      <c r="I163">
        <f>H163*SUM(H$3:H163)</f>
        <v>0</v>
      </c>
      <c r="J163">
        <f>IF(Q163=5,1+COUNTIF(J$2:J162,"&lt;&gt;0"),0)*IF(MID(P163,1,2)*1=21,1,0)</f>
        <v>0</v>
      </c>
      <c r="K163">
        <f>IF(Q163=5,1+COUNTIF(K$2:K162,"&lt;&gt;0"),0)*IF(MID(P163,1,2)*1=22,1,0)</f>
        <v>117</v>
      </c>
      <c r="L163" s="7">
        <f>IF(Q163=5,1+COUNTIF(L$2:L162,"&lt;&gt;0"),0)*IF(MID(P163,1,2)*1&gt;22,1,0)</f>
        <v>0</v>
      </c>
      <c r="M163" s="21">
        <f t="shared" si="33"/>
        <v>161</v>
      </c>
      <c r="N163" s="26">
        <v>22021065</v>
      </c>
      <c r="O163" s="25" t="s">
        <v>579</v>
      </c>
      <c r="P163" s="24">
        <f t="shared" si="28"/>
        <v>22021065</v>
      </c>
      <c r="Q163" s="21">
        <f t="shared" si="41"/>
        <v>5</v>
      </c>
      <c r="R163" s="10" t="str">
        <f t="shared" si="34"/>
        <v/>
      </c>
      <c r="S163" s="19">
        <f t="shared" si="35"/>
        <v>2</v>
      </c>
      <c r="T163" s="19">
        <f t="shared" si="36"/>
        <v>2</v>
      </c>
      <c r="U163" s="19" t="str">
        <f t="shared" si="37"/>
        <v>02</v>
      </c>
      <c r="V163" s="19" t="str">
        <f t="shared" si="38"/>
        <v>10</v>
      </c>
      <c r="W163" s="19">
        <f t="shared" si="39"/>
        <v>8</v>
      </c>
    </row>
    <row r="164" spans="1:23" x14ac:dyDescent="0.25">
      <c r="A164">
        <f t="shared" si="40"/>
        <v>162</v>
      </c>
      <c r="B164">
        <f t="shared" si="29"/>
        <v>0</v>
      </c>
      <c r="C164">
        <f>B164*SUM(B$3:B164)</f>
        <v>0</v>
      </c>
      <c r="D164">
        <f t="shared" si="30"/>
        <v>0</v>
      </c>
      <c r="E164">
        <f>D164*SUM(D$3:D164)</f>
        <v>0</v>
      </c>
      <c r="F164">
        <f t="shared" si="31"/>
        <v>1</v>
      </c>
      <c r="G164">
        <f>F164*SUM(F$3:F164)</f>
        <v>5</v>
      </c>
      <c r="H164">
        <f t="shared" si="32"/>
        <v>0</v>
      </c>
      <c r="I164">
        <f>H164*SUM(H$3:H164)</f>
        <v>0</v>
      </c>
      <c r="J164">
        <f>IF(Q164=5,1+COUNTIF(J$2:J163,"&lt;&gt;0"),0)*IF(MID(P164,1,2)*1=21,1,0)</f>
        <v>0</v>
      </c>
      <c r="K164">
        <f>IF(Q164=5,1+COUNTIF(K$2:K163,"&lt;&gt;0"),0)*IF(MID(P164,1,2)*1=22,1,0)</f>
        <v>0</v>
      </c>
      <c r="L164" s="7">
        <f>IF(Q164=5,1+COUNTIF(L$2:L163,"&lt;&gt;0"),0)*IF(MID(P164,1,2)*1&gt;22,1,0)</f>
        <v>0</v>
      </c>
      <c r="M164" s="21">
        <f t="shared" si="33"/>
        <v>162</v>
      </c>
      <c r="N164" s="26">
        <v>2203</v>
      </c>
      <c r="O164" s="25" t="s">
        <v>580</v>
      </c>
      <c r="P164" s="24">
        <f t="shared" si="28"/>
        <v>22030000</v>
      </c>
      <c r="Q164" s="21">
        <f t="shared" si="41"/>
        <v>3</v>
      </c>
      <c r="R164" s="10" t="str">
        <f t="shared" si="34"/>
        <v/>
      </c>
      <c r="S164" s="19">
        <f t="shared" si="35"/>
        <v>2</v>
      </c>
      <c r="T164" s="19">
        <f t="shared" si="36"/>
        <v>2</v>
      </c>
      <c r="U164" s="19" t="str">
        <f t="shared" si="37"/>
        <v>03</v>
      </c>
      <c r="V164" s="19" t="str">
        <f t="shared" si="38"/>
        <v>00</v>
      </c>
      <c r="W164" s="19">
        <f t="shared" si="39"/>
        <v>4</v>
      </c>
    </row>
    <row r="165" spans="1:23" x14ac:dyDescent="0.25">
      <c r="A165">
        <f t="shared" si="40"/>
        <v>163</v>
      </c>
      <c r="B165">
        <f t="shared" si="29"/>
        <v>0</v>
      </c>
      <c r="C165">
        <f>B165*SUM(B$3:B165)</f>
        <v>0</v>
      </c>
      <c r="D165">
        <f t="shared" si="30"/>
        <v>0</v>
      </c>
      <c r="E165">
        <f>D165*SUM(D$3:D165)</f>
        <v>0</v>
      </c>
      <c r="F165">
        <f t="shared" si="31"/>
        <v>0</v>
      </c>
      <c r="G165">
        <f>F165*SUM(F$3:F165)</f>
        <v>0</v>
      </c>
      <c r="H165">
        <f t="shared" si="32"/>
        <v>1</v>
      </c>
      <c r="I165">
        <f>H165*SUM(H$3:H165)</f>
        <v>15</v>
      </c>
      <c r="J165">
        <f>IF(Q165=5,1+COUNTIF(J$2:J164,"&lt;&gt;0"),0)*IF(MID(P165,1,2)*1=21,1,0)</f>
        <v>0</v>
      </c>
      <c r="K165">
        <f>IF(Q165=5,1+COUNTIF(K$2:K164,"&lt;&gt;0"),0)*IF(MID(P165,1,2)*1=22,1,0)</f>
        <v>0</v>
      </c>
      <c r="L165" s="7">
        <f>IF(Q165=5,1+COUNTIF(L$2:L164,"&lt;&gt;0"),0)*IF(MID(P165,1,2)*1&gt;22,1,0)</f>
        <v>0</v>
      </c>
      <c r="M165" s="21">
        <f t="shared" si="33"/>
        <v>163</v>
      </c>
      <c r="N165" s="26">
        <v>220301</v>
      </c>
      <c r="O165" s="25" t="s">
        <v>581</v>
      </c>
      <c r="P165" s="24">
        <f t="shared" si="28"/>
        <v>22030100</v>
      </c>
      <c r="Q165" s="21">
        <f t="shared" si="41"/>
        <v>4</v>
      </c>
      <c r="R165" s="10" t="str">
        <f t="shared" si="34"/>
        <v/>
      </c>
      <c r="S165" s="19">
        <f t="shared" si="35"/>
        <v>2</v>
      </c>
      <c r="T165" s="19">
        <f t="shared" si="36"/>
        <v>2</v>
      </c>
      <c r="U165" s="19" t="str">
        <f t="shared" si="37"/>
        <v>03</v>
      </c>
      <c r="V165" s="19" t="str">
        <f t="shared" si="38"/>
        <v>01</v>
      </c>
      <c r="W165" s="19">
        <f t="shared" si="39"/>
        <v>6</v>
      </c>
    </row>
    <row r="166" spans="1:23" x14ac:dyDescent="0.25">
      <c r="A166">
        <f t="shared" si="40"/>
        <v>164</v>
      </c>
      <c r="B166">
        <f t="shared" si="29"/>
        <v>0</v>
      </c>
      <c r="C166">
        <f>B166*SUM(B$3:B166)</f>
        <v>0</v>
      </c>
      <c r="D166">
        <f t="shared" si="30"/>
        <v>0</v>
      </c>
      <c r="E166">
        <f>D166*SUM(D$3:D166)</f>
        <v>0</v>
      </c>
      <c r="F166">
        <f t="shared" si="31"/>
        <v>0</v>
      </c>
      <c r="G166">
        <f>F166*SUM(F$3:F166)</f>
        <v>0</v>
      </c>
      <c r="H166">
        <f t="shared" si="32"/>
        <v>0</v>
      </c>
      <c r="I166">
        <f>H166*SUM(H$3:H166)</f>
        <v>0</v>
      </c>
      <c r="J166">
        <f>IF(Q166=5,1+COUNTIF(J$2:J165,"&lt;&gt;0"),0)*IF(MID(P166,1,2)*1=21,1,0)</f>
        <v>0</v>
      </c>
      <c r="K166">
        <f>IF(Q166=5,1+COUNTIF(K$2:K165,"&lt;&gt;0"),0)*IF(MID(P166,1,2)*1=22,1,0)</f>
        <v>118</v>
      </c>
      <c r="L166" s="7">
        <f>IF(Q166=5,1+COUNTIF(L$2:L165,"&lt;&gt;0"),0)*IF(MID(P166,1,2)*1&gt;22,1,0)</f>
        <v>0</v>
      </c>
      <c r="M166" s="21">
        <f t="shared" si="33"/>
        <v>164</v>
      </c>
      <c r="N166" s="26">
        <v>22030101</v>
      </c>
      <c r="O166" s="25" t="s">
        <v>582</v>
      </c>
      <c r="P166" s="24">
        <f t="shared" si="28"/>
        <v>22030101</v>
      </c>
      <c r="Q166" s="21">
        <f t="shared" si="41"/>
        <v>5</v>
      </c>
      <c r="R166" s="10" t="str">
        <f t="shared" si="34"/>
        <v/>
      </c>
      <c r="S166" s="19">
        <f t="shared" si="35"/>
        <v>2</v>
      </c>
      <c r="T166" s="19">
        <f t="shared" si="36"/>
        <v>2</v>
      </c>
      <c r="U166" s="19" t="str">
        <f t="shared" si="37"/>
        <v>03</v>
      </c>
      <c r="V166" s="19" t="str">
        <f t="shared" si="38"/>
        <v>01</v>
      </c>
      <c r="W166" s="19">
        <f t="shared" si="39"/>
        <v>8</v>
      </c>
    </row>
    <row r="167" spans="1:23" x14ac:dyDescent="0.25">
      <c r="A167">
        <f t="shared" si="40"/>
        <v>165</v>
      </c>
      <c r="B167">
        <f t="shared" si="29"/>
        <v>0</v>
      </c>
      <c r="C167">
        <f>B167*SUM(B$3:B167)</f>
        <v>0</v>
      </c>
      <c r="D167">
        <f t="shared" si="30"/>
        <v>0</v>
      </c>
      <c r="E167">
        <f>D167*SUM(D$3:D167)</f>
        <v>0</v>
      </c>
      <c r="F167">
        <f t="shared" si="31"/>
        <v>0</v>
      </c>
      <c r="G167">
        <f>F167*SUM(F$3:F167)</f>
        <v>0</v>
      </c>
      <c r="H167">
        <f t="shared" si="32"/>
        <v>0</v>
      </c>
      <c r="I167">
        <f>H167*SUM(H$3:H167)</f>
        <v>0</v>
      </c>
      <c r="J167">
        <f>IF(Q167=5,1+COUNTIF(J$2:J166,"&lt;&gt;0"),0)*IF(MID(P167,1,2)*1=21,1,0)</f>
        <v>0</v>
      </c>
      <c r="K167">
        <f>IF(Q167=5,1+COUNTIF(K$2:K166,"&lt;&gt;0"),0)*IF(MID(P167,1,2)*1=22,1,0)</f>
        <v>119</v>
      </c>
      <c r="L167" s="7">
        <f>IF(Q167=5,1+COUNTIF(L$2:L166,"&lt;&gt;0"),0)*IF(MID(P167,1,2)*1&gt;22,1,0)</f>
        <v>0</v>
      </c>
      <c r="M167" s="21">
        <f t="shared" si="33"/>
        <v>165</v>
      </c>
      <c r="N167" s="26">
        <v>22030102</v>
      </c>
      <c r="O167" s="25" t="s">
        <v>583</v>
      </c>
      <c r="P167" s="24">
        <f t="shared" si="28"/>
        <v>22030102</v>
      </c>
      <c r="Q167" s="21">
        <f t="shared" si="41"/>
        <v>5</v>
      </c>
      <c r="R167" s="10" t="str">
        <f t="shared" si="34"/>
        <v/>
      </c>
      <c r="S167" s="19">
        <f t="shared" si="35"/>
        <v>2</v>
      </c>
      <c r="T167" s="19">
        <f t="shared" si="36"/>
        <v>2</v>
      </c>
      <c r="U167" s="19" t="str">
        <f t="shared" si="37"/>
        <v>03</v>
      </c>
      <c r="V167" s="19" t="str">
        <f t="shared" si="38"/>
        <v>01</v>
      </c>
      <c r="W167" s="19">
        <f t="shared" si="39"/>
        <v>8</v>
      </c>
    </row>
    <row r="168" spans="1:23" x14ac:dyDescent="0.25">
      <c r="A168">
        <f t="shared" si="40"/>
        <v>166</v>
      </c>
      <c r="B168">
        <f t="shared" si="29"/>
        <v>0</v>
      </c>
      <c r="C168">
        <f>B168*SUM(B$3:B168)</f>
        <v>0</v>
      </c>
      <c r="D168">
        <f t="shared" si="30"/>
        <v>0</v>
      </c>
      <c r="E168">
        <f>D168*SUM(D$3:D168)</f>
        <v>0</v>
      </c>
      <c r="F168">
        <f t="shared" si="31"/>
        <v>0</v>
      </c>
      <c r="G168">
        <f>F168*SUM(F$3:F168)</f>
        <v>0</v>
      </c>
      <c r="H168">
        <f t="shared" si="32"/>
        <v>0</v>
      </c>
      <c r="I168">
        <f>H168*SUM(H$3:H168)</f>
        <v>0</v>
      </c>
      <c r="J168">
        <f>IF(Q168=5,1+COUNTIF(J$2:J167,"&lt;&gt;0"),0)*IF(MID(P168,1,2)*1=21,1,0)</f>
        <v>0</v>
      </c>
      <c r="K168">
        <f>IF(Q168=5,1+COUNTIF(K$2:K167,"&lt;&gt;0"),0)*IF(MID(P168,1,2)*1=22,1,0)</f>
        <v>120</v>
      </c>
      <c r="L168" s="7">
        <f>IF(Q168=5,1+COUNTIF(L$2:L167,"&lt;&gt;0"),0)*IF(MID(P168,1,2)*1&gt;22,1,0)</f>
        <v>0</v>
      </c>
      <c r="M168" s="21">
        <f t="shared" si="33"/>
        <v>166</v>
      </c>
      <c r="N168" s="26">
        <v>22030103</v>
      </c>
      <c r="O168" s="25" t="s">
        <v>584</v>
      </c>
      <c r="P168" s="24">
        <f t="shared" si="28"/>
        <v>22030103</v>
      </c>
      <c r="Q168" s="21">
        <f t="shared" si="41"/>
        <v>5</v>
      </c>
      <c r="R168" s="10" t="str">
        <f t="shared" si="34"/>
        <v/>
      </c>
      <c r="S168" s="19">
        <f t="shared" si="35"/>
        <v>2</v>
      </c>
      <c r="T168" s="19">
        <f t="shared" si="36"/>
        <v>2</v>
      </c>
      <c r="U168" s="19" t="str">
        <f t="shared" si="37"/>
        <v>03</v>
      </c>
      <c r="V168" s="19" t="str">
        <f t="shared" si="38"/>
        <v>01</v>
      </c>
      <c r="W168" s="19">
        <f t="shared" si="39"/>
        <v>8</v>
      </c>
    </row>
    <row r="169" spans="1:23" x14ac:dyDescent="0.25">
      <c r="A169">
        <f t="shared" si="40"/>
        <v>167</v>
      </c>
      <c r="B169">
        <f t="shared" si="29"/>
        <v>0</v>
      </c>
      <c r="C169">
        <f>B169*SUM(B$3:B169)</f>
        <v>0</v>
      </c>
      <c r="D169">
        <f t="shared" si="30"/>
        <v>0</v>
      </c>
      <c r="E169">
        <f>D169*SUM(D$3:D169)</f>
        <v>0</v>
      </c>
      <c r="F169">
        <f t="shared" si="31"/>
        <v>0</v>
      </c>
      <c r="G169">
        <f>F169*SUM(F$3:F169)</f>
        <v>0</v>
      </c>
      <c r="H169">
        <f t="shared" si="32"/>
        <v>0</v>
      </c>
      <c r="I169">
        <f>H169*SUM(H$3:H169)</f>
        <v>0</v>
      </c>
      <c r="J169">
        <f>IF(Q169=5,1+COUNTIF(J$2:J168,"&lt;&gt;0"),0)*IF(MID(P169,1,2)*1=21,1,0)</f>
        <v>0</v>
      </c>
      <c r="K169">
        <f>IF(Q169=5,1+COUNTIF(K$2:K168,"&lt;&gt;0"),0)*IF(MID(P169,1,2)*1=22,1,0)</f>
        <v>121</v>
      </c>
      <c r="L169" s="7">
        <f>IF(Q169=5,1+COUNTIF(L$2:L168,"&lt;&gt;0"),0)*IF(MID(P169,1,2)*1&gt;22,1,0)</f>
        <v>0</v>
      </c>
      <c r="M169" s="21">
        <f t="shared" si="33"/>
        <v>167</v>
      </c>
      <c r="N169" s="26">
        <v>22030104</v>
      </c>
      <c r="O169" s="25" t="s">
        <v>585</v>
      </c>
      <c r="P169" s="24">
        <f t="shared" si="28"/>
        <v>22030104</v>
      </c>
      <c r="Q169" s="21">
        <f t="shared" si="41"/>
        <v>5</v>
      </c>
      <c r="R169" s="10" t="str">
        <f t="shared" si="34"/>
        <v/>
      </c>
      <c r="S169" s="19">
        <f t="shared" si="35"/>
        <v>2</v>
      </c>
      <c r="T169" s="19">
        <f t="shared" si="36"/>
        <v>2</v>
      </c>
      <c r="U169" s="19" t="str">
        <f t="shared" si="37"/>
        <v>03</v>
      </c>
      <c r="V169" s="19" t="str">
        <f t="shared" si="38"/>
        <v>01</v>
      </c>
      <c r="W169" s="19">
        <f t="shared" si="39"/>
        <v>8</v>
      </c>
    </row>
    <row r="170" spans="1:23" x14ac:dyDescent="0.25">
      <c r="A170">
        <f t="shared" si="40"/>
        <v>168</v>
      </c>
      <c r="B170">
        <f t="shared" si="29"/>
        <v>0</v>
      </c>
      <c r="C170">
        <f>B170*SUM(B$3:B170)</f>
        <v>0</v>
      </c>
      <c r="D170">
        <f t="shared" si="30"/>
        <v>0</v>
      </c>
      <c r="E170">
        <f>D170*SUM(D$3:D170)</f>
        <v>0</v>
      </c>
      <c r="F170">
        <f t="shared" si="31"/>
        <v>0</v>
      </c>
      <c r="G170">
        <f>F170*SUM(F$3:F170)</f>
        <v>0</v>
      </c>
      <c r="H170">
        <f t="shared" si="32"/>
        <v>0</v>
      </c>
      <c r="I170">
        <f>H170*SUM(H$3:H170)</f>
        <v>0</v>
      </c>
      <c r="J170">
        <f>IF(Q170=5,1+COUNTIF(J$2:J169,"&lt;&gt;0"),0)*IF(MID(P170,1,2)*1=21,1,0)</f>
        <v>0</v>
      </c>
      <c r="K170">
        <f>IF(Q170=5,1+COUNTIF(K$2:K169,"&lt;&gt;0"),0)*IF(MID(P170,1,2)*1=22,1,0)</f>
        <v>122</v>
      </c>
      <c r="L170" s="7">
        <f>IF(Q170=5,1+COUNTIF(L$2:L169,"&lt;&gt;0"),0)*IF(MID(P170,1,2)*1&gt;22,1,0)</f>
        <v>0</v>
      </c>
      <c r="M170" s="21">
        <f t="shared" si="33"/>
        <v>168</v>
      </c>
      <c r="N170" s="26">
        <v>22030105</v>
      </c>
      <c r="O170" s="25" t="s">
        <v>586</v>
      </c>
      <c r="P170" s="24">
        <f t="shared" si="28"/>
        <v>22030105</v>
      </c>
      <c r="Q170" s="21">
        <f t="shared" si="41"/>
        <v>5</v>
      </c>
      <c r="R170" s="10" t="str">
        <f t="shared" si="34"/>
        <v/>
      </c>
      <c r="S170" s="19">
        <f t="shared" si="35"/>
        <v>2</v>
      </c>
      <c r="T170" s="19">
        <f t="shared" si="36"/>
        <v>2</v>
      </c>
      <c r="U170" s="19" t="str">
        <f t="shared" si="37"/>
        <v>03</v>
      </c>
      <c r="V170" s="19" t="str">
        <f t="shared" si="38"/>
        <v>01</v>
      </c>
      <c r="W170" s="19">
        <f t="shared" si="39"/>
        <v>8</v>
      </c>
    </row>
    <row r="171" spans="1:23" x14ac:dyDescent="0.25">
      <c r="A171">
        <f t="shared" si="40"/>
        <v>169</v>
      </c>
      <c r="B171">
        <f t="shared" si="29"/>
        <v>0</v>
      </c>
      <c r="C171">
        <f>B171*SUM(B$3:B171)</f>
        <v>0</v>
      </c>
      <c r="D171">
        <f t="shared" si="30"/>
        <v>0</v>
      </c>
      <c r="E171">
        <f>D171*SUM(D$3:D171)</f>
        <v>0</v>
      </c>
      <c r="F171">
        <f t="shared" si="31"/>
        <v>1</v>
      </c>
      <c r="G171">
        <f>F171*SUM(F$3:F171)</f>
        <v>6</v>
      </c>
      <c r="H171">
        <f t="shared" si="32"/>
        <v>0</v>
      </c>
      <c r="I171">
        <f>H171*SUM(H$3:H171)</f>
        <v>0</v>
      </c>
      <c r="J171">
        <f>IF(Q171=5,1+COUNTIF(J$2:J170,"&lt;&gt;0"),0)*IF(MID(P171,1,2)*1=21,1,0)</f>
        <v>0</v>
      </c>
      <c r="K171">
        <f>IF(Q171=5,1+COUNTIF(K$2:K170,"&lt;&gt;0"),0)*IF(MID(P171,1,2)*1=22,1,0)</f>
        <v>0</v>
      </c>
      <c r="L171" s="7">
        <f>IF(Q171=5,1+COUNTIF(L$2:L170,"&lt;&gt;0"),0)*IF(MID(P171,1,2)*1&gt;22,1,0)</f>
        <v>0</v>
      </c>
      <c r="M171" s="21">
        <f t="shared" si="33"/>
        <v>169</v>
      </c>
      <c r="N171" s="26">
        <v>2204</v>
      </c>
      <c r="O171" s="25" t="s">
        <v>587</v>
      </c>
      <c r="P171" s="24">
        <f t="shared" si="28"/>
        <v>22040000</v>
      </c>
      <c r="Q171" s="21">
        <f t="shared" si="41"/>
        <v>3</v>
      </c>
      <c r="R171" s="10" t="str">
        <f t="shared" si="34"/>
        <v/>
      </c>
      <c r="S171" s="19">
        <f t="shared" si="35"/>
        <v>2</v>
      </c>
      <c r="T171" s="19">
        <f t="shared" si="36"/>
        <v>2</v>
      </c>
      <c r="U171" s="19" t="str">
        <f t="shared" si="37"/>
        <v>04</v>
      </c>
      <c r="V171" s="19" t="str">
        <f t="shared" si="38"/>
        <v>00</v>
      </c>
      <c r="W171" s="19">
        <f t="shared" si="39"/>
        <v>4</v>
      </c>
    </row>
    <row r="172" spans="1:23" x14ac:dyDescent="0.25">
      <c r="A172">
        <f t="shared" si="40"/>
        <v>170</v>
      </c>
      <c r="B172">
        <f t="shared" si="29"/>
        <v>0</v>
      </c>
      <c r="C172">
        <f>B172*SUM(B$3:B172)</f>
        <v>0</v>
      </c>
      <c r="D172">
        <f t="shared" si="30"/>
        <v>0</v>
      </c>
      <c r="E172">
        <f>D172*SUM(D$3:D172)</f>
        <v>0</v>
      </c>
      <c r="F172">
        <f t="shared" si="31"/>
        <v>0</v>
      </c>
      <c r="G172">
        <f>F172*SUM(F$3:F172)</f>
        <v>0</v>
      </c>
      <c r="H172">
        <f t="shared" si="32"/>
        <v>1</v>
      </c>
      <c r="I172">
        <f>H172*SUM(H$3:H172)</f>
        <v>16</v>
      </c>
      <c r="J172">
        <f>IF(Q172=5,1+COUNTIF(J$2:J171,"&lt;&gt;0"),0)*IF(MID(P172,1,2)*1=21,1,0)</f>
        <v>0</v>
      </c>
      <c r="K172">
        <f>IF(Q172=5,1+COUNTIF(K$2:K171,"&lt;&gt;0"),0)*IF(MID(P172,1,2)*1=22,1,0)</f>
        <v>0</v>
      </c>
      <c r="L172" s="7">
        <f>IF(Q172=5,1+COUNTIF(L$2:L171,"&lt;&gt;0"),0)*IF(MID(P172,1,2)*1&gt;22,1,0)</f>
        <v>0</v>
      </c>
      <c r="M172" s="21">
        <f t="shared" si="33"/>
        <v>170</v>
      </c>
      <c r="N172" s="26">
        <v>220401</v>
      </c>
      <c r="O172" s="25" t="s">
        <v>588</v>
      </c>
      <c r="P172" s="24">
        <f t="shared" si="28"/>
        <v>22040100</v>
      </c>
      <c r="Q172" s="21">
        <f t="shared" si="41"/>
        <v>4</v>
      </c>
      <c r="R172" s="10" t="str">
        <f t="shared" si="34"/>
        <v/>
      </c>
      <c r="S172" s="19">
        <f t="shared" si="35"/>
        <v>2</v>
      </c>
      <c r="T172" s="19">
        <f t="shared" si="36"/>
        <v>2</v>
      </c>
      <c r="U172" s="19" t="str">
        <f t="shared" si="37"/>
        <v>04</v>
      </c>
      <c r="V172" s="19" t="str">
        <f t="shared" si="38"/>
        <v>01</v>
      </c>
      <c r="W172" s="19">
        <f t="shared" si="39"/>
        <v>6</v>
      </c>
    </row>
    <row r="173" spans="1:23" x14ac:dyDescent="0.25">
      <c r="A173">
        <f t="shared" si="40"/>
        <v>171</v>
      </c>
      <c r="B173">
        <f t="shared" si="29"/>
        <v>0</v>
      </c>
      <c r="C173">
        <f>B173*SUM(B$3:B173)</f>
        <v>0</v>
      </c>
      <c r="D173">
        <f t="shared" si="30"/>
        <v>0</v>
      </c>
      <c r="E173">
        <f>D173*SUM(D$3:D173)</f>
        <v>0</v>
      </c>
      <c r="F173">
        <f t="shared" si="31"/>
        <v>0</v>
      </c>
      <c r="G173">
        <f>F173*SUM(F$3:F173)</f>
        <v>0</v>
      </c>
      <c r="H173">
        <f t="shared" si="32"/>
        <v>0</v>
      </c>
      <c r="I173">
        <f>H173*SUM(H$3:H173)</f>
        <v>0</v>
      </c>
      <c r="J173">
        <f>IF(Q173=5,1+COUNTIF(J$2:J172,"&lt;&gt;0"),0)*IF(MID(P173,1,2)*1=21,1,0)</f>
        <v>0</v>
      </c>
      <c r="K173">
        <f>IF(Q173=5,1+COUNTIF(K$2:K172,"&lt;&gt;0"),0)*IF(MID(P173,1,2)*1=22,1,0)</f>
        <v>123</v>
      </c>
      <c r="L173" s="7">
        <f>IF(Q173=5,1+COUNTIF(L$2:L172,"&lt;&gt;0"),0)*IF(MID(P173,1,2)*1&gt;22,1,0)</f>
        <v>0</v>
      </c>
      <c r="M173" s="21">
        <f t="shared" si="33"/>
        <v>171</v>
      </c>
      <c r="N173" s="26">
        <v>22040101</v>
      </c>
      <c r="O173" s="25" t="s">
        <v>589</v>
      </c>
      <c r="P173" s="24">
        <f t="shared" si="28"/>
        <v>22040101</v>
      </c>
      <c r="Q173" s="21">
        <f t="shared" si="41"/>
        <v>5</v>
      </c>
      <c r="R173" s="10" t="str">
        <f t="shared" si="34"/>
        <v/>
      </c>
      <c r="S173" s="19">
        <f t="shared" si="35"/>
        <v>2</v>
      </c>
      <c r="T173" s="19">
        <f t="shared" si="36"/>
        <v>2</v>
      </c>
      <c r="U173" s="19" t="str">
        <f t="shared" si="37"/>
        <v>04</v>
      </c>
      <c r="V173" s="19" t="str">
        <f t="shared" si="38"/>
        <v>01</v>
      </c>
      <c r="W173" s="19">
        <f t="shared" si="39"/>
        <v>8</v>
      </c>
    </row>
    <row r="174" spans="1:23" x14ac:dyDescent="0.25">
      <c r="A174">
        <f t="shared" si="40"/>
        <v>172</v>
      </c>
      <c r="B174">
        <f t="shared" si="29"/>
        <v>0</v>
      </c>
      <c r="C174">
        <f>B174*SUM(B$3:B174)</f>
        <v>0</v>
      </c>
      <c r="D174">
        <f t="shared" si="30"/>
        <v>0</v>
      </c>
      <c r="E174">
        <f>D174*SUM(D$3:D174)</f>
        <v>0</v>
      </c>
      <c r="F174">
        <f t="shared" si="31"/>
        <v>0</v>
      </c>
      <c r="G174">
        <f>F174*SUM(F$3:F174)</f>
        <v>0</v>
      </c>
      <c r="H174">
        <f t="shared" si="32"/>
        <v>0</v>
      </c>
      <c r="I174">
        <f>H174*SUM(H$3:H174)</f>
        <v>0</v>
      </c>
      <c r="J174">
        <f>IF(Q174=5,1+COUNTIF(J$2:J173,"&lt;&gt;0"),0)*IF(MID(P174,1,2)*1=21,1,0)</f>
        <v>0</v>
      </c>
      <c r="K174">
        <f>IF(Q174=5,1+COUNTIF(K$2:K173,"&lt;&gt;0"),0)*IF(MID(P174,1,2)*1=22,1,0)</f>
        <v>124</v>
      </c>
      <c r="L174" s="7">
        <f>IF(Q174=5,1+COUNTIF(L$2:L173,"&lt;&gt;0"),0)*IF(MID(P174,1,2)*1&gt;22,1,0)</f>
        <v>0</v>
      </c>
      <c r="M174" s="21">
        <f t="shared" si="33"/>
        <v>172</v>
      </c>
      <c r="N174" s="26">
        <v>22040103</v>
      </c>
      <c r="O174" s="25" t="s">
        <v>590</v>
      </c>
      <c r="P174" s="24">
        <f t="shared" si="28"/>
        <v>22040103</v>
      </c>
      <c r="Q174" s="21">
        <f t="shared" si="41"/>
        <v>5</v>
      </c>
      <c r="R174" s="10" t="str">
        <f t="shared" si="34"/>
        <v/>
      </c>
      <c r="S174" s="19">
        <f t="shared" si="35"/>
        <v>2</v>
      </c>
      <c r="T174" s="19">
        <f t="shared" si="36"/>
        <v>2</v>
      </c>
      <c r="U174" s="19" t="str">
        <f t="shared" si="37"/>
        <v>04</v>
      </c>
      <c r="V174" s="19" t="str">
        <f t="shared" si="38"/>
        <v>01</v>
      </c>
      <c r="W174" s="19">
        <f t="shared" si="39"/>
        <v>8</v>
      </c>
    </row>
    <row r="175" spans="1:23" x14ac:dyDescent="0.25">
      <c r="A175">
        <f t="shared" si="40"/>
        <v>173</v>
      </c>
      <c r="B175">
        <f t="shared" si="29"/>
        <v>0</v>
      </c>
      <c r="C175">
        <f>B175*SUM(B$3:B175)</f>
        <v>0</v>
      </c>
      <c r="D175">
        <f t="shared" si="30"/>
        <v>0</v>
      </c>
      <c r="E175">
        <f>D175*SUM(D$3:D175)</f>
        <v>0</v>
      </c>
      <c r="F175">
        <f t="shared" si="31"/>
        <v>0</v>
      </c>
      <c r="G175">
        <f>F175*SUM(F$3:F175)</f>
        <v>0</v>
      </c>
      <c r="H175">
        <f t="shared" si="32"/>
        <v>0</v>
      </c>
      <c r="I175">
        <f>H175*SUM(H$3:H175)</f>
        <v>0</v>
      </c>
      <c r="J175">
        <f>IF(Q175=5,1+COUNTIF(J$2:J174,"&lt;&gt;0"),0)*IF(MID(P175,1,2)*1=21,1,0)</f>
        <v>0</v>
      </c>
      <c r="K175">
        <f>IF(Q175=5,1+COUNTIF(K$2:K174,"&lt;&gt;0"),0)*IF(MID(P175,1,2)*1=22,1,0)</f>
        <v>125</v>
      </c>
      <c r="L175" s="7">
        <f>IF(Q175=5,1+COUNTIF(L$2:L174,"&lt;&gt;0"),0)*IF(MID(P175,1,2)*1&gt;22,1,0)</f>
        <v>0</v>
      </c>
      <c r="M175" s="21">
        <f t="shared" si="33"/>
        <v>173</v>
      </c>
      <c r="N175" s="26">
        <v>22040105</v>
      </c>
      <c r="O175" s="25" t="s">
        <v>591</v>
      </c>
      <c r="P175" s="24">
        <f t="shared" si="28"/>
        <v>22040105</v>
      </c>
      <c r="Q175" s="21">
        <f t="shared" si="41"/>
        <v>5</v>
      </c>
      <c r="R175" s="10" t="str">
        <f t="shared" si="34"/>
        <v/>
      </c>
      <c r="S175" s="19">
        <f t="shared" si="35"/>
        <v>2</v>
      </c>
      <c r="T175" s="19">
        <f t="shared" si="36"/>
        <v>2</v>
      </c>
      <c r="U175" s="19" t="str">
        <f t="shared" si="37"/>
        <v>04</v>
      </c>
      <c r="V175" s="19" t="str">
        <f t="shared" si="38"/>
        <v>01</v>
      </c>
      <c r="W175" s="19">
        <f t="shared" si="39"/>
        <v>8</v>
      </c>
    </row>
    <row r="176" spans="1:23" x14ac:dyDescent="0.25">
      <c r="A176">
        <f t="shared" si="40"/>
        <v>174</v>
      </c>
      <c r="B176">
        <f t="shared" si="29"/>
        <v>0</v>
      </c>
      <c r="C176">
        <f>B176*SUM(B$3:B176)</f>
        <v>0</v>
      </c>
      <c r="D176">
        <f t="shared" si="30"/>
        <v>0</v>
      </c>
      <c r="E176">
        <f>D176*SUM(D$3:D176)</f>
        <v>0</v>
      </c>
      <c r="F176">
        <f t="shared" si="31"/>
        <v>0</v>
      </c>
      <c r="G176">
        <f>F176*SUM(F$3:F176)</f>
        <v>0</v>
      </c>
      <c r="H176">
        <f t="shared" si="32"/>
        <v>0</v>
      </c>
      <c r="I176">
        <f>H176*SUM(H$3:H176)</f>
        <v>0</v>
      </c>
      <c r="J176">
        <f>IF(Q176=5,1+COUNTIF(J$2:J175,"&lt;&gt;0"),0)*IF(MID(P176,1,2)*1=21,1,0)</f>
        <v>0</v>
      </c>
      <c r="K176">
        <f>IF(Q176=5,1+COUNTIF(K$2:K175,"&lt;&gt;0"),0)*IF(MID(P176,1,2)*1=22,1,0)</f>
        <v>126</v>
      </c>
      <c r="L176" s="7">
        <f>IF(Q176=5,1+COUNTIF(L$2:L175,"&lt;&gt;0"),0)*IF(MID(P176,1,2)*1&gt;22,1,0)</f>
        <v>0</v>
      </c>
      <c r="M176" s="21">
        <f t="shared" si="33"/>
        <v>174</v>
      </c>
      <c r="N176" s="26">
        <v>22040107</v>
      </c>
      <c r="O176" s="25" t="s">
        <v>592</v>
      </c>
      <c r="P176" s="24">
        <f t="shared" si="28"/>
        <v>22040107</v>
      </c>
      <c r="Q176" s="21">
        <f t="shared" si="41"/>
        <v>5</v>
      </c>
      <c r="R176" s="10" t="str">
        <f t="shared" si="34"/>
        <v/>
      </c>
      <c r="S176" s="19">
        <f t="shared" si="35"/>
        <v>2</v>
      </c>
      <c r="T176" s="19">
        <f t="shared" si="36"/>
        <v>2</v>
      </c>
      <c r="U176" s="19" t="str">
        <f t="shared" si="37"/>
        <v>04</v>
      </c>
      <c r="V176" s="19" t="str">
        <f t="shared" si="38"/>
        <v>01</v>
      </c>
      <c r="W176" s="19">
        <f t="shared" si="39"/>
        <v>8</v>
      </c>
    </row>
    <row r="177" spans="1:23" x14ac:dyDescent="0.25">
      <c r="A177">
        <f t="shared" si="40"/>
        <v>175</v>
      </c>
      <c r="B177">
        <f t="shared" si="29"/>
        <v>0</v>
      </c>
      <c r="C177">
        <f>B177*SUM(B$3:B177)</f>
        <v>0</v>
      </c>
      <c r="D177">
        <f t="shared" si="30"/>
        <v>0</v>
      </c>
      <c r="E177">
        <f>D177*SUM(D$3:D177)</f>
        <v>0</v>
      </c>
      <c r="F177">
        <f t="shared" si="31"/>
        <v>0</v>
      </c>
      <c r="G177">
        <f>F177*SUM(F$3:F177)</f>
        <v>0</v>
      </c>
      <c r="H177">
        <f t="shared" si="32"/>
        <v>0</v>
      </c>
      <c r="I177">
        <f>H177*SUM(H$3:H177)</f>
        <v>0</v>
      </c>
      <c r="J177">
        <f>IF(Q177=5,1+COUNTIF(J$2:J176,"&lt;&gt;0"),0)*IF(MID(P177,1,2)*1=21,1,0)</f>
        <v>0</v>
      </c>
      <c r="K177">
        <f>IF(Q177=5,1+COUNTIF(K$2:K176,"&lt;&gt;0"),0)*IF(MID(P177,1,2)*1=22,1,0)</f>
        <v>127</v>
      </c>
      <c r="L177" s="7">
        <f>IF(Q177=5,1+COUNTIF(L$2:L176,"&lt;&gt;0"),0)*IF(MID(P177,1,2)*1&gt;22,1,0)</f>
        <v>0</v>
      </c>
      <c r="M177" s="21">
        <f t="shared" si="33"/>
        <v>175</v>
      </c>
      <c r="N177" s="26">
        <v>22040109</v>
      </c>
      <c r="O177" s="25" t="s">
        <v>593</v>
      </c>
      <c r="P177" s="24">
        <f t="shared" si="28"/>
        <v>22040109</v>
      </c>
      <c r="Q177" s="21">
        <f t="shared" si="41"/>
        <v>5</v>
      </c>
      <c r="R177" s="10" t="str">
        <f t="shared" si="34"/>
        <v/>
      </c>
      <c r="S177" s="19">
        <f t="shared" si="35"/>
        <v>2</v>
      </c>
      <c r="T177" s="19">
        <f t="shared" si="36"/>
        <v>2</v>
      </c>
      <c r="U177" s="19" t="str">
        <f t="shared" si="37"/>
        <v>04</v>
      </c>
      <c r="V177" s="19" t="str">
        <f t="shared" si="38"/>
        <v>01</v>
      </c>
      <c r="W177" s="19">
        <f t="shared" si="39"/>
        <v>8</v>
      </c>
    </row>
    <row r="178" spans="1:23" x14ac:dyDescent="0.25">
      <c r="A178">
        <f t="shared" si="40"/>
        <v>176</v>
      </c>
      <c r="B178">
        <f t="shared" si="29"/>
        <v>0</v>
      </c>
      <c r="C178">
        <f>B178*SUM(B$3:B178)</f>
        <v>0</v>
      </c>
      <c r="D178">
        <f t="shared" si="30"/>
        <v>0</v>
      </c>
      <c r="E178">
        <f>D178*SUM(D$3:D178)</f>
        <v>0</v>
      </c>
      <c r="F178">
        <f t="shared" si="31"/>
        <v>0</v>
      </c>
      <c r="G178">
        <f>F178*SUM(F$3:F178)</f>
        <v>0</v>
      </c>
      <c r="H178">
        <f t="shared" si="32"/>
        <v>0</v>
      </c>
      <c r="I178">
        <f>H178*SUM(H$3:H178)</f>
        <v>0</v>
      </c>
      <c r="J178">
        <f>IF(Q178=5,1+COUNTIF(J$2:J177,"&lt;&gt;0"),0)*IF(MID(P178,1,2)*1=21,1,0)</f>
        <v>0</v>
      </c>
      <c r="K178">
        <f>IF(Q178=5,1+COUNTIF(K$2:K177,"&lt;&gt;0"),0)*IF(MID(P178,1,2)*1=22,1,0)</f>
        <v>128</v>
      </c>
      <c r="L178" s="7">
        <f>IF(Q178=5,1+COUNTIF(L$2:L177,"&lt;&gt;0"),0)*IF(MID(P178,1,2)*1&gt;22,1,0)</f>
        <v>0</v>
      </c>
      <c r="M178" s="21">
        <f t="shared" si="33"/>
        <v>176</v>
      </c>
      <c r="N178" s="26">
        <v>22040110</v>
      </c>
      <c r="O178" s="25" t="s">
        <v>594</v>
      </c>
      <c r="P178" s="24">
        <f t="shared" si="28"/>
        <v>22040110</v>
      </c>
      <c r="Q178" s="21">
        <f t="shared" si="41"/>
        <v>5</v>
      </c>
      <c r="R178" s="10" t="str">
        <f t="shared" si="34"/>
        <v/>
      </c>
      <c r="S178" s="19">
        <f t="shared" si="35"/>
        <v>2</v>
      </c>
      <c r="T178" s="19">
        <f t="shared" si="36"/>
        <v>2</v>
      </c>
      <c r="U178" s="19" t="str">
        <f t="shared" si="37"/>
        <v>04</v>
      </c>
      <c r="V178" s="19" t="str">
        <f t="shared" si="38"/>
        <v>01</v>
      </c>
      <c r="W178" s="19">
        <f t="shared" si="39"/>
        <v>8</v>
      </c>
    </row>
    <row r="179" spans="1:23" x14ac:dyDescent="0.25">
      <c r="A179">
        <f t="shared" si="40"/>
        <v>177</v>
      </c>
      <c r="B179">
        <f t="shared" si="29"/>
        <v>0</v>
      </c>
      <c r="C179">
        <f>B179*SUM(B$3:B179)</f>
        <v>0</v>
      </c>
      <c r="D179">
        <f t="shared" si="30"/>
        <v>0</v>
      </c>
      <c r="E179">
        <f>D179*SUM(D$3:D179)</f>
        <v>0</v>
      </c>
      <c r="F179">
        <f t="shared" si="31"/>
        <v>0</v>
      </c>
      <c r="G179">
        <f>F179*SUM(F$3:F179)</f>
        <v>0</v>
      </c>
      <c r="H179">
        <f t="shared" si="32"/>
        <v>0</v>
      </c>
      <c r="I179">
        <f>H179*SUM(H$3:H179)</f>
        <v>0</v>
      </c>
      <c r="J179">
        <f>IF(Q179=5,1+COUNTIF(J$2:J178,"&lt;&gt;0"),0)*IF(MID(P179,1,2)*1=21,1,0)</f>
        <v>0</v>
      </c>
      <c r="K179">
        <f>IF(Q179=5,1+COUNTIF(K$2:K178,"&lt;&gt;0"),0)*IF(MID(P179,1,2)*1=22,1,0)</f>
        <v>129</v>
      </c>
      <c r="L179" s="7">
        <f>IF(Q179=5,1+COUNTIF(L$2:L178,"&lt;&gt;0"),0)*IF(MID(P179,1,2)*1&gt;22,1,0)</f>
        <v>0</v>
      </c>
      <c r="M179" s="21">
        <f t="shared" si="33"/>
        <v>177</v>
      </c>
      <c r="N179" s="26">
        <v>22040111</v>
      </c>
      <c r="O179" s="25" t="s">
        <v>595</v>
      </c>
      <c r="P179" s="24">
        <f t="shared" si="28"/>
        <v>22040111</v>
      </c>
      <c r="Q179" s="21">
        <f t="shared" si="41"/>
        <v>5</v>
      </c>
      <c r="R179" s="10" t="str">
        <f t="shared" si="34"/>
        <v/>
      </c>
      <c r="S179" s="19">
        <f t="shared" si="35"/>
        <v>2</v>
      </c>
      <c r="T179" s="19">
        <f t="shared" si="36"/>
        <v>2</v>
      </c>
      <c r="U179" s="19" t="str">
        <f t="shared" si="37"/>
        <v>04</v>
      </c>
      <c r="V179" s="19" t="str">
        <f t="shared" si="38"/>
        <v>01</v>
      </c>
      <c r="W179" s="19">
        <f t="shared" si="39"/>
        <v>8</v>
      </c>
    </row>
    <row r="180" spans="1:23" x14ac:dyDescent="0.25">
      <c r="A180">
        <f t="shared" si="40"/>
        <v>178</v>
      </c>
      <c r="B180">
        <f t="shared" si="29"/>
        <v>0</v>
      </c>
      <c r="C180">
        <f>B180*SUM(B$3:B180)</f>
        <v>0</v>
      </c>
      <c r="D180">
        <f t="shared" si="30"/>
        <v>0</v>
      </c>
      <c r="E180">
        <f>D180*SUM(D$3:D180)</f>
        <v>0</v>
      </c>
      <c r="F180">
        <f t="shared" si="31"/>
        <v>0</v>
      </c>
      <c r="G180">
        <f>F180*SUM(F$3:F180)</f>
        <v>0</v>
      </c>
      <c r="H180">
        <f t="shared" si="32"/>
        <v>0</v>
      </c>
      <c r="I180">
        <f>H180*SUM(H$3:H180)</f>
        <v>0</v>
      </c>
      <c r="J180">
        <f>IF(Q180=5,1+COUNTIF(J$2:J179,"&lt;&gt;0"),0)*IF(MID(P180,1,2)*1=21,1,0)</f>
        <v>0</v>
      </c>
      <c r="K180">
        <f>IF(Q180=5,1+COUNTIF(K$2:K179,"&lt;&gt;0"),0)*IF(MID(P180,1,2)*1=22,1,0)</f>
        <v>130</v>
      </c>
      <c r="L180" s="7">
        <f>IF(Q180=5,1+COUNTIF(L$2:L179,"&lt;&gt;0"),0)*IF(MID(P180,1,2)*1&gt;22,1,0)</f>
        <v>0</v>
      </c>
      <c r="M180" s="21">
        <f t="shared" si="33"/>
        <v>178</v>
      </c>
      <c r="N180" s="26">
        <v>22040114</v>
      </c>
      <c r="O180" s="25" t="s">
        <v>596</v>
      </c>
      <c r="P180" s="24">
        <f t="shared" si="28"/>
        <v>22040114</v>
      </c>
      <c r="Q180" s="21">
        <f t="shared" si="41"/>
        <v>5</v>
      </c>
      <c r="R180" s="10" t="str">
        <f t="shared" si="34"/>
        <v/>
      </c>
      <c r="S180" s="19">
        <f t="shared" si="35"/>
        <v>2</v>
      </c>
      <c r="T180" s="19">
        <f t="shared" si="36"/>
        <v>2</v>
      </c>
      <c r="U180" s="19" t="str">
        <f t="shared" si="37"/>
        <v>04</v>
      </c>
      <c r="V180" s="19" t="str">
        <f t="shared" si="38"/>
        <v>01</v>
      </c>
      <c r="W180" s="19">
        <f t="shared" si="39"/>
        <v>8</v>
      </c>
    </row>
    <row r="181" spans="1:23" x14ac:dyDescent="0.25">
      <c r="A181">
        <f t="shared" si="40"/>
        <v>179</v>
      </c>
      <c r="B181">
        <f t="shared" si="29"/>
        <v>0</v>
      </c>
      <c r="C181">
        <f>B181*SUM(B$3:B181)</f>
        <v>0</v>
      </c>
      <c r="D181">
        <f t="shared" si="30"/>
        <v>0</v>
      </c>
      <c r="E181">
        <f>D181*SUM(D$3:D181)</f>
        <v>0</v>
      </c>
      <c r="F181">
        <f t="shared" si="31"/>
        <v>0</v>
      </c>
      <c r="G181">
        <f>F181*SUM(F$3:F181)</f>
        <v>0</v>
      </c>
      <c r="H181">
        <f t="shared" si="32"/>
        <v>0</v>
      </c>
      <c r="I181">
        <f>H181*SUM(H$3:H181)</f>
        <v>0</v>
      </c>
      <c r="J181">
        <f>IF(Q181=5,1+COUNTIF(J$2:J180,"&lt;&gt;0"),0)*IF(MID(P181,1,2)*1=21,1,0)</f>
        <v>0</v>
      </c>
      <c r="K181">
        <f>IF(Q181=5,1+COUNTIF(K$2:K180,"&lt;&gt;0"),0)*IF(MID(P181,1,2)*1=22,1,0)</f>
        <v>131</v>
      </c>
      <c r="L181" s="7">
        <f>IF(Q181=5,1+COUNTIF(L$2:L180,"&lt;&gt;0"),0)*IF(MID(P181,1,2)*1&gt;22,1,0)</f>
        <v>0</v>
      </c>
      <c r="M181" s="21">
        <f t="shared" si="33"/>
        <v>179</v>
      </c>
      <c r="N181" s="26">
        <v>22040115</v>
      </c>
      <c r="O181" s="25" t="s">
        <v>597</v>
      </c>
      <c r="P181" s="24">
        <f t="shared" si="28"/>
        <v>22040115</v>
      </c>
      <c r="Q181" s="21">
        <f t="shared" si="41"/>
        <v>5</v>
      </c>
      <c r="R181" s="10" t="str">
        <f t="shared" si="34"/>
        <v/>
      </c>
      <c r="S181" s="19">
        <f t="shared" si="35"/>
        <v>2</v>
      </c>
      <c r="T181" s="19">
        <f t="shared" si="36"/>
        <v>2</v>
      </c>
      <c r="U181" s="19" t="str">
        <f t="shared" si="37"/>
        <v>04</v>
      </c>
      <c r="V181" s="19" t="str">
        <f t="shared" si="38"/>
        <v>01</v>
      </c>
      <c r="W181" s="19">
        <f t="shared" si="39"/>
        <v>8</v>
      </c>
    </row>
    <row r="182" spans="1:23" x14ac:dyDescent="0.25">
      <c r="A182">
        <f t="shared" si="40"/>
        <v>180</v>
      </c>
      <c r="B182">
        <f t="shared" si="29"/>
        <v>0</v>
      </c>
      <c r="C182">
        <f>B182*SUM(B$3:B182)</f>
        <v>0</v>
      </c>
      <c r="D182">
        <f t="shared" si="30"/>
        <v>0</v>
      </c>
      <c r="E182">
        <f>D182*SUM(D$3:D182)</f>
        <v>0</v>
      </c>
      <c r="F182">
        <f t="shared" si="31"/>
        <v>0</v>
      </c>
      <c r="G182">
        <f>F182*SUM(F$3:F182)</f>
        <v>0</v>
      </c>
      <c r="H182">
        <f t="shared" si="32"/>
        <v>0</v>
      </c>
      <c r="I182">
        <f>H182*SUM(H$3:H182)</f>
        <v>0</v>
      </c>
      <c r="J182">
        <f>IF(Q182=5,1+COUNTIF(J$2:J181,"&lt;&gt;0"),0)*IF(MID(P182,1,2)*1=21,1,0)</f>
        <v>0</v>
      </c>
      <c r="K182">
        <f>IF(Q182=5,1+COUNTIF(K$2:K181,"&lt;&gt;0"),0)*IF(MID(P182,1,2)*1=22,1,0)</f>
        <v>132</v>
      </c>
      <c r="L182" s="7">
        <f>IF(Q182=5,1+COUNTIF(L$2:L181,"&lt;&gt;0"),0)*IF(MID(P182,1,2)*1&gt;22,1,0)</f>
        <v>0</v>
      </c>
      <c r="M182" s="21">
        <f t="shared" si="33"/>
        <v>180</v>
      </c>
      <c r="N182" s="22">
        <v>22040116</v>
      </c>
      <c r="O182" s="25" t="s">
        <v>598</v>
      </c>
      <c r="P182" s="24">
        <f t="shared" si="28"/>
        <v>22040116</v>
      </c>
      <c r="Q182" s="21">
        <f t="shared" si="41"/>
        <v>5</v>
      </c>
      <c r="R182" s="10" t="str">
        <f t="shared" si="34"/>
        <v/>
      </c>
      <c r="S182" s="19">
        <f t="shared" si="35"/>
        <v>2</v>
      </c>
      <c r="T182" s="19">
        <f t="shared" si="36"/>
        <v>2</v>
      </c>
      <c r="U182" s="19" t="str">
        <f t="shared" si="37"/>
        <v>04</v>
      </c>
      <c r="V182" s="19" t="str">
        <f t="shared" si="38"/>
        <v>01</v>
      </c>
      <c r="W182" s="19">
        <f t="shared" si="39"/>
        <v>8</v>
      </c>
    </row>
    <row r="183" spans="1:23" x14ac:dyDescent="0.25">
      <c r="A183">
        <f t="shared" si="40"/>
        <v>181</v>
      </c>
      <c r="B183">
        <f t="shared" si="29"/>
        <v>0</v>
      </c>
      <c r="C183">
        <f>B183*SUM(B$3:B183)</f>
        <v>0</v>
      </c>
      <c r="D183">
        <f t="shared" si="30"/>
        <v>0</v>
      </c>
      <c r="E183">
        <f>D183*SUM(D$3:D183)</f>
        <v>0</v>
      </c>
      <c r="F183">
        <f t="shared" si="31"/>
        <v>0</v>
      </c>
      <c r="G183">
        <f>F183*SUM(F$3:F183)</f>
        <v>0</v>
      </c>
      <c r="H183">
        <f t="shared" si="32"/>
        <v>0</v>
      </c>
      <c r="I183">
        <f>H183*SUM(H$3:H183)</f>
        <v>0</v>
      </c>
      <c r="J183">
        <f>IF(Q183=5,1+COUNTIF(J$2:J182,"&lt;&gt;0"),0)*IF(MID(P183,1,2)*1=21,1,0)</f>
        <v>0</v>
      </c>
      <c r="K183">
        <f>IF(Q183=5,1+COUNTIF(K$2:K182,"&lt;&gt;0"),0)*IF(MID(P183,1,2)*1=22,1,0)</f>
        <v>133</v>
      </c>
      <c r="L183" s="7">
        <f>IF(Q183=5,1+COUNTIF(L$2:L182,"&lt;&gt;0"),0)*IF(MID(P183,1,2)*1&gt;22,1,0)</f>
        <v>0</v>
      </c>
      <c r="M183" s="21">
        <f t="shared" si="33"/>
        <v>181</v>
      </c>
      <c r="N183" s="22">
        <v>22040117</v>
      </c>
      <c r="O183" s="25" t="s">
        <v>599</v>
      </c>
      <c r="P183" s="24">
        <f t="shared" si="28"/>
        <v>22040117</v>
      </c>
      <c r="Q183" s="21">
        <f t="shared" si="41"/>
        <v>5</v>
      </c>
      <c r="R183" s="10" t="str">
        <f t="shared" si="34"/>
        <v/>
      </c>
      <c r="S183" s="19">
        <f t="shared" si="35"/>
        <v>2</v>
      </c>
      <c r="T183" s="19">
        <f t="shared" si="36"/>
        <v>2</v>
      </c>
      <c r="U183" s="19" t="str">
        <f t="shared" si="37"/>
        <v>04</v>
      </c>
      <c r="V183" s="19" t="str">
        <f t="shared" si="38"/>
        <v>01</v>
      </c>
      <c r="W183" s="19">
        <f t="shared" si="39"/>
        <v>8</v>
      </c>
    </row>
    <row r="184" spans="1:23" x14ac:dyDescent="0.25">
      <c r="A184">
        <f t="shared" si="40"/>
        <v>182</v>
      </c>
      <c r="B184">
        <f t="shared" si="29"/>
        <v>0</v>
      </c>
      <c r="C184">
        <f>B184*SUM(B$3:B184)</f>
        <v>0</v>
      </c>
      <c r="D184">
        <f t="shared" si="30"/>
        <v>0</v>
      </c>
      <c r="E184">
        <f>D184*SUM(D$3:D184)</f>
        <v>0</v>
      </c>
      <c r="F184">
        <f t="shared" si="31"/>
        <v>0</v>
      </c>
      <c r="G184">
        <f>F184*SUM(F$3:F184)</f>
        <v>0</v>
      </c>
      <c r="H184">
        <f t="shared" si="32"/>
        <v>0</v>
      </c>
      <c r="I184">
        <f>H184*SUM(H$3:H184)</f>
        <v>0</v>
      </c>
      <c r="J184">
        <f>IF(Q184=5,1+COUNTIF(J$2:J183,"&lt;&gt;0"),0)*IF(MID(P184,1,2)*1=21,1,0)</f>
        <v>0</v>
      </c>
      <c r="K184">
        <f>IF(Q184=5,1+COUNTIF(K$2:K183,"&lt;&gt;0"),0)*IF(MID(P184,1,2)*1=22,1,0)</f>
        <v>134</v>
      </c>
      <c r="L184" s="7">
        <f>IF(Q184=5,1+COUNTIF(L$2:L183,"&lt;&gt;0"),0)*IF(MID(P184,1,2)*1&gt;22,1,0)</f>
        <v>0</v>
      </c>
      <c r="M184" s="21">
        <f t="shared" si="33"/>
        <v>182</v>
      </c>
      <c r="N184" s="26">
        <v>22040118</v>
      </c>
      <c r="O184" s="25" t="s">
        <v>600</v>
      </c>
      <c r="P184" s="24">
        <f t="shared" si="28"/>
        <v>22040118</v>
      </c>
      <c r="Q184" s="21">
        <f t="shared" si="41"/>
        <v>5</v>
      </c>
      <c r="R184" s="10" t="str">
        <f t="shared" si="34"/>
        <v/>
      </c>
      <c r="S184" s="19">
        <f t="shared" si="35"/>
        <v>2</v>
      </c>
      <c r="T184" s="19">
        <f t="shared" si="36"/>
        <v>2</v>
      </c>
      <c r="U184" s="19" t="str">
        <f t="shared" si="37"/>
        <v>04</v>
      </c>
      <c r="V184" s="19" t="str">
        <f t="shared" si="38"/>
        <v>01</v>
      </c>
      <c r="W184" s="19">
        <f t="shared" si="39"/>
        <v>8</v>
      </c>
    </row>
    <row r="185" spans="1:23" x14ac:dyDescent="0.25">
      <c r="A185">
        <f t="shared" si="40"/>
        <v>183</v>
      </c>
      <c r="B185">
        <f t="shared" si="29"/>
        <v>0</v>
      </c>
      <c r="C185">
        <f>B185*SUM(B$3:B185)</f>
        <v>0</v>
      </c>
      <c r="D185">
        <f t="shared" si="30"/>
        <v>0</v>
      </c>
      <c r="E185">
        <f>D185*SUM(D$3:D185)</f>
        <v>0</v>
      </c>
      <c r="F185">
        <f t="shared" si="31"/>
        <v>0</v>
      </c>
      <c r="G185">
        <f>F185*SUM(F$3:F185)</f>
        <v>0</v>
      </c>
      <c r="H185">
        <f t="shared" si="32"/>
        <v>1</v>
      </c>
      <c r="I185">
        <f>H185*SUM(H$3:H185)</f>
        <v>17</v>
      </c>
      <c r="J185">
        <f>IF(Q185=5,1+COUNTIF(J$2:J184,"&lt;&gt;0"),0)*IF(MID(P185,1,2)*1=21,1,0)</f>
        <v>0</v>
      </c>
      <c r="K185">
        <f>IF(Q185=5,1+COUNTIF(K$2:K184,"&lt;&gt;0"),0)*IF(MID(P185,1,2)*1=22,1,0)</f>
        <v>0</v>
      </c>
      <c r="L185" s="7">
        <f>IF(Q185=5,1+COUNTIF(L$2:L184,"&lt;&gt;0"),0)*IF(MID(P185,1,2)*1&gt;22,1,0)</f>
        <v>0</v>
      </c>
      <c r="M185" s="21">
        <f t="shared" si="33"/>
        <v>183</v>
      </c>
      <c r="N185" s="26">
        <v>220402</v>
      </c>
      <c r="O185" s="25" t="s">
        <v>601</v>
      </c>
      <c r="P185" s="24">
        <f t="shared" si="28"/>
        <v>22040200</v>
      </c>
      <c r="Q185" s="21">
        <f t="shared" si="41"/>
        <v>4</v>
      </c>
      <c r="R185" s="10" t="str">
        <f t="shared" si="34"/>
        <v/>
      </c>
      <c r="S185" s="19">
        <f t="shared" si="35"/>
        <v>2</v>
      </c>
      <c r="T185" s="19">
        <f t="shared" si="36"/>
        <v>2</v>
      </c>
      <c r="U185" s="19" t="str">
        <f t="shared" si="37"/>
        <v>04</v>
      </c>
      <c r="V185" s="19" t="str">
        <f t="shared" si="38"/>
        <v>02</v>
      </c>
      <c r="W185" s="19">
        <f t="shared" si="39"/>
        <v>6</v>
      </c>
    </row>
    <row r="186" spans="1:23" x14ac:dyDescent="0.25">
      <c r="A186">
        <f t="shared" si="40"/>
        <v>184</v>
      </c>
      <c r="B186">
        <f t="shared" si="29"/>
        <v>0</v>
      </c>
      <c r="C186">
        <f>B186*SUM(B$3:B186)</f>
        <v>0</v>
      </c>
      <c r="D186">
        <f t="shared" si="30"/>
        <v>0</v>
      </c>
      <c r="E186">
        <f>D186*SUM(D$3:D186)</f>
        <v>0</v>
      </c>
      <c r="F186">
        <f t="shared" si="31"/>
        <v>0</v>
      </c>
      <c r="G186">
        <f>F186*SUM(F$3:F186)</f>
        <v>0</v>
      </c>
      <c r="H186">
        <f t="shared" si="32"/>
        <v>0</v>
      </c>
      <c r="I186">
        <f>H186*SUM(H$3:H186)</f>
        <v>0</v>
      </c>
      <c r="J186">
        <f>IF(Q186=5,1+COUNTIF(J$2:J185,"&lt;&gt;0"),0)*IF(MID(P186,1,2)*1=21,1,0)</f>
        <v>0</v>
      </c>
      <c r="K186">
        <f>IF(Q186=5,1+COUNTIF(K$2:K185,"&lt;&gt;0"),0)*IF(MID(P186,1,2)*1=22,1,0)</f>
        <v>135</v>
      </c>
      <c r="L186" s="7">
        <f>IF(Q186=5,1+COUNTIF(L$2:L185,"&lt;&gt;0"),0)*IF(MID(P186,1,2)*1&gt;22,1,0)</f>
        <v>0</v>
      </c>
      <c r="M186" s="21">
        <f t="shared" si="33"/>
        <v>184</v>
      </c>
      <c r="N186" s="26">
        <v>22040203</v>
      </c>
      <c r="O186" s="25" t="s">
        <v>602</v>
      </c>
      <c r="P186" s="24">
        <f t="shared" si="28"/>
        <v>22040203</v>
      </c>
      <c r="Q186" s="21">
        <f t="shared" si="41"/>
        <v>5</v>
      </c>
      <c r="R186" s="10" t="str">
        <f t="shared" si="34"/>
        <v/>
      </c>
      <c r="S186" s="19">
        <f t="shared" si="35"/>
        <v>2</v>
      </c>
      <c r="T186" s="19">
        <f t="shared" si="36"/>
        <v>2</v>
      </c>
      <c r="U186" s="19" t="str">
        <f t="shared" si="37"/>
        <v>04</v>
      </c>
      <c r="V186" s="19" t="str">
        <f t="shared" si="38"/>
        <v>02</v>
      </c>
      <c r="W186" s="19">
        <f t="shared" si="39"/>
        <v>8</v>
      </c>
    </row>
    <row r="187" spans="1:23" x14ac:dyDescent="0.25">
      <c r="A187">
        <f t="shared" si="40"/>
        <v>185</v>
      </c>
      <c r="B187">
        <f t="shared" si="29"/>
        <v>0</v>
      </c>
      <c r="C187">
        <f>B187*SUM(B$3:B187)</f>
        <v>0</v>
      </c>
      <c r="D187">
        <f t="shared" si="30"/>
        <v>0</v>
      </c>
      <c r="E187">
        <f>D187*SUM(D$3:D187)</f>
        <v>0</v>
      </c>
      <c r="F187">
        <f t="shared" si="31"/>
        <v>0</v>
      </c>
      <c r="G187">
        <f>F187*SUM(F$3:F187)</f>
        <v>0</v>
      </c>
      <c r="H187">
        <f t="shared" si="32"/>
        <v>0</v>
      </c>
      <c r="I187">
        <f>H187*SUM(H$3:H187)</f>
        <v>0</v>
      </c>
      <c r="J187">
        <f>IF(Q187=5,1+COUNTIF(J$2:J186,"&lt;&gt;0"),0)*IF(MID(P187,1,2)*1=21,1,0)</f>
        <v>0</v>
      </c>
      <c r="K187">
        <f>IF(Q187=5,1+COUNTIF(K$2:K186,"&lt;&gt;0"),0)*IF(MID(P187,1,2)*1=22,1,0)</f>
        <v>136</v>
      </c>
      <c r="L187" s="7">
        <f>IF(Q187=5,1+COUNTIF(L$2:L186,"&lt;&gt;0"),0)*IF(MID(P187,1,2)*1&gt;22,1,0)</f>
        <v>0</v>
      </c>
      <c r="M187" s="21">
        <f t="shared" si="33"/>
        <v>185</v>
      </c>
      <c r="N187" s="28">
        <v>22040204</v>
      </c>
      <c r="O187" s="29" t="s">
        <v>603</v>
      </c>
      <c r="P187" s="24">
        <f t="shared" si="28"/>
        <v>22040204</v>
      </c>
      <c r="Q187" s="21">
        <f t="shared" si="41"/>
        <v>5</v>
      </c>
      <c r="R187" s="10" t="str">
        <f t="shared" si="34"/>
        <v/>
      </c>
      <c r="S187" s="19">
        <f t="shared" si="35"/>
        <v>2</v>
      </c>
      <c r="T187" s="19">
        <f t="shared" si="36"/>
        <v>2</v>
      </c>
      <c r="U187" s="19" t="str">
        <f t="shared" si="37"/>
        <v>04</v>
      </c>
      <c r="V187" s="19" t="str">
        <f t="shared" si="38"/>
        <v>02</v>
      </c>
      <c r="W187" s="19">
        <f t="shared" si="39"/>
        <v>8</v>
      </c>
    </row>
    <row r="188" spans="1:23" x14ac:dyDescent="0.25">
      <c r="A188">
        <f t="shared" si="40"/>
        <v>186</v>
      </c>
      <c r="B188">
        <f t="shared" si="29"/>
        <v>0</v>
      </c>
      <c r="C188">
        <f>B188*SUM(B$3:B188)</f>
        <v>0</v>
      </c>
      <c r="D188">
        <f t="shared" si="30"/>
        <v>0</v>
      </c>
      <c r="E188">
        <f>D188*SUM(D$3:D188)</f>
        <v>0</v>
      </c>
      <c r="F188">
        <f t="shared" si="31"/>
        <v>1</v>
      </c>
      <c r="G188">
        <f>F188*SUM(F$3:F188)</f>
        <v>7</v>
      </c>
      <c r="H188">
        <f t="shared" si="32"/>
        <v>0</v>
      </c>
      <c r="I188">
        <f>H188*SUM(H$3:H188)</f>
        <v>0</v>
      </c>
      <c r="J188">
        <f>IF(Q188=5,1+COUNTIF(J$2:J187,"&lt;&gt;0"),0)*IF(MID(P188,1,2)*1=21,1,0)</f>
        <v>0</v>
      </c>
      <c r="K188">
        <f>IF(Q188=5,1+COUNTIF(K$2:K187,"&lt;&gt;0"),0)*IF(MID(P188,1,2)*1=22,1,0)</f>
        <v>0</v>
      </c>
      <c r="L188" s="7">
        <f>IF(Q188=5,1+COUNTIF(L$2:L187,"&lt;&gt;0"),0)*IF(MID(P188,1,2)*1&gt;22,1,0)</f>
        <v>0</v>
      </c>
      <c r="M188" s="21">
        <f t="shared" si="33"/>
        <v>186</v>
      </c>
      <c r="N188" s="28">
        <v>2205</v>
      </c>
      <c r="O188" s="29" t="s">
        <v>604</v>
      </c>
      <c r="P188" s="24">
        <f t="shared" si="28"/>
        <v>22050000</v>
      </c>
      <c r="Q188" s="21">
        <f t="shared" si="41"/>
        <v>3</v>
      </c>
      <c r="R188" s="10" t="str">
        <f t="shared" si="34"/>
        <v/>
      </c>
      <c r="S188" s="19">
        <f t="shared" si="35"/>
        <v>2</v>
      </c>
      <c r="T188" s="19">
        <f t="shared" si="36"/>
        <v>2</v>
      </c>
      <c r="U188" s="19" t="str">
        <f t="shared" si="37"/>
        <v>05</v>
      </c>
      <c r="V188" s="19" t="str">
        <f t="shared" si="38"/>
        <v>00</v>
      </c>
      <c r="W188" s="19">
        <f t="shared" si="39"/>
        <v>4</v>
      </c>
    </row>
    <row r="189" spans="1:23" x14ac:dyDescent="0.25">
      <c r="A189">
        <f t="shared" si="40"/>
        <v>187</v>
      </c>
      <c r="B189">
        <f t="shared" si="29"/>
        <v>0</v>
      </c>
      <c r="C189">
        <f>B189*SUM(B$3:B189)</f>
        <v>0</v>
      </c>
      <c r="D189">
        <f t="shared" si="30"/>
        <v>0</v>
      </c>
      <c r="E189">
        <f>D189*SUM(D$3:D189)</f>
        <v>0</v>
      </c>
      <c r="F189">
        <f t="shared" si="31"/>
        <v>0</v>
      </c>
      <c r="G189">
        <f>F189*SUM(F$3:F189)</f>
        <v>0</v>
      </c>
      <c r="H189">
        <f t="shared" si="32"/>
        <v>1</v>
      </c>
      <c r="I189">
        <f>H189*SUM(H$3:H189)</f>
        <v>18</v>
      </c>
      <c r="J189">
        <f>IF(Q189=5,1+COUNTIF(J$2:J188,"&lt;&gt;0"),0)*IF(MID(P189,1,2)*1=21,1,0)</f>
        <v>0</v>
      </c>
      <c r="K189">
        <f>IF(Q189=5,1+COUNTIF(K$2:K188,"&lt;&gt;0"),0)*IF(MID(P189,1,2)*1=22,1,0)</f>
        <v>0</v>
      </c>
      <c r="L189" s="7">
        <f>IF(Q189=5,1+COUNTIF(L$2:L188,"&lt;&gt;0"),0)*IF(MID(P189,1,2)*1&gt;22,1,0)</f>
        <v>0</v>
      </c>
      <c r="M189" s="21">
        <f t="shared" si="33"/>
        <v>187</v>
      </c>
      <c r="N189" s="28">
        <v>220501</v>
      </c>
      <c r="O189" s="29" t="s">
        <v>605</v>
      </c>
      <c r="P189" s="24">
        <f t="shared" si="28"/>
        <v>22050100</v>
      </c>
      <c r="Q189" s="21">
        <f t="shared" si="41"/>
        <v>4</v>
      </c>
      <c r="R189" s="10" t="str">
        <f t="shared" si="34"/>
        <v/>
      </c>
      <c r="S189" s="19">
        <f t="shared" si="35"/>
        <v>2</v>
      </c>
      <c r="T189" s="19">
        <f t="shared" si="36"/>
        <v>2</v>
      </c>
      <c r="U189" s="19" t="str">
        <f t="shared" si="37"/>
        <v>05</v>
      </c>
      <c r="V189" s="19" t="str">
        <f t="shared" si="38"/>
        <v>01</v>
      </c>
      <c r="W189" s="19">
        <f t="shared" si="39"/>
        <v>6</v>
      </c>
    </row>
    <row r="190" spans="1:23" x14ac:dyDescent="0.25">
      <c r="A190">
        <f t="shared" si="40"/>
        <v>188</v>
      </c>
      <c r="B190">
        <f t="shared" si="29"/>
        <v>0</v>
      </c>
      <c r="C190">
        <f>B190*SUM(B$3:B190)</f>
        <v>0</v>
      </c>
      <c r="D190">
        <f t="shared" si="30"/>
        <v>0</v>
      </c>
      <c r="E190">
        <f>D190*SUM(D$3:D190)</f>
        <v>0</v>
      </c>
      <c r="F190">
        <f t="shared" si="31"/>
        <v>0</v>
      </c>
      <c r="G190">
        <f>F190*SUM(F$3:F190)</f>
        <v>0</v>
      </c>
      <c r="H190">
        <f t="shared" si="32"/>
        <v>0</v>
      </c>
      <c r="I190">
        <f>H190*SUM(H$3:H190)</f>
        <v>0</v>
      </c>
      <c r="J190">
        <f>IF(Q190=5,1+COUNTIF(J$2:J189,"&lt;&gt;0"),0)*IF(MID(P190,1,2)*1=21,1,0)</f>
        <v>0</v>
      </c>
      <c r="K190">
        <f>IF(Q190=5,1+COUNTIF(K$2:K189,"&lt;&gt;0"),0)*IF(MID(P190,1,2)*1=22,1,0)</f>
        <v>137</v>
      </c>
      <c r="L190" s="7">
        <f>IF(Q190=5,1+COUNTIF(L$2:L189,"&lt;&gt;0"),0)*IF(MID(P190,1,2)*1&gt;22,1,0)</f>
        <v>0</v>
      </c>
      <c r="M190" s="21">
        <f t="shared" si="33"/>
        <v>188</v>
      </c>
      <c r="N190" s="28">
        <v>22050101</v>
      </c>
      <c r="O190" s="30" t="s">
        <v>606</v>
      </c>
      <c r="P190" s="24">
        <f t="shared" si="28"/>
        <v>22050101</v>
      </c>
      <c r="Q190" s="21">
        <f t="shared" si="41"/>
        <v>5</v>
      </c>
      <c r="R190" s="10" t="str">
        <f t="shared" si="34"/>
        <v/>
      </c>
      <c r="S190" s="19">
        <f t="shared" si="35"/>
        <v>2</v>
      </c>
      <c r="T190" s="19">
        <f t="shared" si="36"/>
        <v>2</v>
      </c>
      <c r="U190" s="19" t="str">
        <f t="shared" si="37"/>
        <v>05</v>
      </c>
      <c r="V190" s="19" t="str">
        <f t="shared" si="38"/>
        <v>01</v>
      </c>
      <c r="W190" s="19">
        <f t="shared" si="39"/>
        <v>8</v>
      </c>
    </row>
    <row r="191" spans="1:23" x14ac:dyDescent="0.25">
      <c r="A191">
        <f t="shared" si="40"/>
        <v>189</v>
      </c>
      <c r="B191">
        <f t="shared" si="29"/>
        <v>0</v>
      </c>
      <c r="C191">
        <f>B191*SUM(B$3:B191)</f>
        <v>0</v>
      </c>
      <c r="D191">
        <f t="shared" si="30"/>
        <v>0</v>
      </c>
      <c r="E191">
        <f>D191*SUM(D$3:D191)</f>
        <v>0</v>
      </c>
      <c r="F191">
        <f t="shared" si="31"/>
        <v>0</v>
      </c>
      <c r="G191">
        <f>F191*SUM(F$3:F191)</f>
        <v>0</v>
      </c>
      <c r="H191">
        <f t="shared" si="32"/>
        <v>0</v>
      </c>
      <c r="I191">
        <f>H191*SUM(H$3:H191)</f>
        <v>0</v>
      </c>
      <c r="J191">
        <f>IF(Q191=5,1+COUNTIF(J$2:J190,"&lt;&gt;0"),0)*IF(MID(P191,1,2)*1=21,1,0)</f>
        <v>0</v>
      </c>
      <c r="K191">
        <f>IF(Q191=5,1+COUNTIF(K$2:K190,"&lt;&gt;0"),0)*IF(MID(P191,1,2)*1=22,1,0)</f>
        <v>138</v>
      </c>
      <c r="L191" s="7">
        <f>IF(Q191=5,1+COUNTIF(L$2:L190,"&lt;&gt;0"),0)*IF(MID(P191,1,2)*1&gt;22,1,0)</f>
        <v>0</v>
      </c>
      <c r="M191" s="21">
        <f t="shared" si="33"/>
        <v>189</v>
      </c>
      <c r="N191" s="31">
        <v>22050102</v>
      </c>
      <c r="O191" s="30" t="s">
        <v>607</v>
      </c>
      <c r="P191" s="24">
        <f t="shared" si="28"/>
        <v>22050102</v>
      </c>
      <c r="Q191" s="21">
        <f t="shared" si="41"/>
        <v>5</v>
      </c>
      <c r="R191" s="10" t="str">
        <f t="shared" si="34"/>
        <v/>
      </c>
      <c r="S191" s="19">
        <f t="shared" si="35"/>
        <v>2</v>
      </c>
      <c r="T191" s="19">
        <f t="shared" si="36"/>
        <v>2</v>
      </c>
      <c r="U191" s="19" t="str">
        <f t="shared" si="37"/>
        <v>05</v>
      </c>
      <c r="V191" s="19" t="str">
        <f t="shared" si="38"/>
        <v>01</v>
      </c>
      <c r="W191" s="19">
        <f t="shared" si="39"/>
        <v>8</v>
      </c>
    </row>
    <row r="192" spans="1:23" x14ac:dyDescent="0.25">
      <c r="A192">
        <f t="shared" si="40"/>
        <v>190</v>
      </c>
      <c r="B192">
        <f t="shared" si="29"/>
        <v>0</v>
      </c>
      <c r="C192">
        <f>B192*SUM(B$3:B192)</f>
        <v>0</v>
      </c>
      <c r="D192">
        <f t="shared" si="30"/>
        <v>0</v>
      </c>
      <c r="E192">
        <f>D192*SUM(D$3:D192)</f>
        <v>0</v>
      </c>
      <c r="F192">
        <f t="shared" si="31"/>
        <v>0</v>
      </c>
      <c r="G192">
        <f>F192*SUM(F$3:F192)</f>
        <v>0</v>
      </c>
      <c r="H192">
        <f t="shared" si="32"/>
        <v>0</v>
      </c>
      <c r="I192">
        <f>H192*SUM(H$3:H192)</f>
        <v>0</v>
      </c>
      <c r="J192">
        <f>IF(Q192=5,1+COUNTIF(J$2:J191,"&lt;&gt;0"),0)*IF(MID(P192,1,2)*1=21,1,0)</f>
        <v>0</v>
      </c>
      <c r="K192">
        <f>IF(Q192=5,1+COUNTIF(K$2:K191,"&lt;&gt;0"),0)*IF(MID(P192,1,2)*1=22,1,0)</f>
        <v>139</v>
      </c>
      <c r="L192" s="7">
        <f>IF(Q192=5,1+COUNTIF(L$2:L191,"&lt;&gt;0"),0)*IF(MID(P192,1,2)*1&gt;22,1,0)</f>
        <v>0</v>
      </c>
      <c r="M192" s="21">
        <f t="shared" si="33"/>
        <v>190</v>
      </c>
      <c r="N192" s="28">
        <v>22050104</v>
      </c>
      <c r="O192" s="30" t="s">
        <v>608</v>
      </c>
      <c r="P192" s="24">
        <f t="shared" si="28"/>
        <v>22050104</v>
      </c>
      <c r="Q192" s="21">
        <f t="shared" si="41"/>
        <v>5</v>
      </c>
      <c r="R192" s="10" t="str">
        <f t="shared" si="34"/>
        <v/>
      </c>
      <c r="S192" s="19">
        <f t="shared" si="35"/>
        <v>2</v>
      </c>
      <c r="T192" s="19">
        <f t="shared" si="36"/>
        <v>2</v>
      </c>
      <c r="U192" s="19" t="str">
        <f t="shared" si="37"/>
        <v>05</v>
      </c>
      <c r="V192" s="19" t="str">
        <f t="shared" si="38"/>
        <v>01</v>
      </c>
      <c r="W192" s="19">
        <f t="shared" si="39"/>
        <v>8</v>
      </c>
    </row>
    <row r="193" spans="1:23" x14ac:dyDescent="0.25">
      <c r="A193">
        <f t="shared" si="40"/>
        <v>191</v>
      </c>
      <c r="B193">
        <f t="shared" si="29"/>
        <v>0</v>
      </c>
      <c r="C193">
        <f>B193*SUM(B$3:B193)</f>
        <v>0</v>
      </c>
      <c r="D193">
        <f t="shared" si="30"/>
        <v>0</v>
      </c>
      <c r="E193">
        <f>D193*SUM(D$3:D193)</f>
        <v>0</v>
      </c>
      <c r="F193">
        <f t="shared" si="31"/>
        <v>0</v>
      </c>
      <c r="G193">
        <f>F193*SUM(F$3:F193)</f>
        <v>0</v>
      </c>
      <c r="H193">
        <f t="shared" si="32"/>
        <v>0</v>
      </c>
      <c r="I193">
        <f>H193*SUM(H$3:H193)</f>
        <v>0</v>
      </c>
      <c r="J193">
        <f>IF(Q193=5,1+COUNTIF(J$2:J192,"&lt;&gt;0"),0)*IF(MID(P193,1,2)*1=21,1,0)</f>
        <v>0</v>
      </c>
      <c r="K193">
        <f>IF(Q193=5,1+COUNTIF(K$2:K192,"&lt;&gt;0"),0)*IF(MID(P193,1,2)*1=22,1,0)</f>
        <v>140</v>
      </c>
      <c r="L193" s="7">
        <f>IF(Q193=5,1+COUNTIF(L$2:L192,"&lt;&gt;0"),0)*IF(MID(P193,1,2)*1&gt;22,1,0)</f>
        <v>0</v>
      </c>
      <c r="M193" s="21">
        <f t="shared" si="33"/>
        <v>191</v>
      </c>
      <c r="N193" s="28">
        <v>22050105</v>
      </c>
      <c r="O193" s="30" t="s">
        <v>609</v>
      </c>
      <c r="P193" s="24">
        <f t="shared" si="28"/>
        <v>22050105</v>
      </c>
      <c r="Q193" s="21">
        <f t="shared" si="41"/>
        <v>5</v>
      </c>
      <c r="R193" s="10" t="str">
        <f t="shared" si="34"/>
        <v/>
      </c>
      <c r="S193" s="19">
        <f t="shared" si="35"/>
        <v>2</v>
      </c>
      <c r="T193" s="19">
        <f t="shared" si="36"/>
        <v>2</v>
      </c>
      <c r="U193" s="19" t="str">
        <f t="shared" si="37"/>
        <v>05</v>
      </c>
      <c r="V193" s="19" t="str">
        <f t="shared" si="38"/>
        <v>01</v>
      </c>
      <c r="W193" s="19">
        <f t="shared" si="39"/>
        <v>8</v>
      </c>
    </row>
    <row r="194" spans="1:23" x14ac:dyDescent="0.25">
      <c r="A194">
        <f t="shared" si="40"/>
        <v>192</v>
      </c>
      <c r="B194">
        <f t="shared" si="29"/>
        <v>0</v>
      </c>
      <c r="C194">
        <f>B194*SUM(B$3:B194)</f>
        <v>0</v>
      </c>
      <c r="D194">
        <f t="shared" si="30"/>
        <v>0</v>
      </c>
      <c r="E194">
        <f>D194*SUM(D$3:D194)</f>
        <v>0</v>
      </c>
      <c r="F194">
        <f t="shared" si="31"/>
        <v>0</v>
      </c>
      <c r="G194">
        <f>F194*SUM(F$3:F194)</f>
        <v>0</v>
      </c>
      <c r="H194">
        <f t="shared" si="32"/>
        <v>0</v>
      </c>
      <c r="I194">
        <f>H194*SUM(H$3:H194)</f>
        <v>0</v>
      </c>
      <c r="J194">
        <f>IF(Q194=5,1+COUNTIF(J$2:J193,"&lt;&gt;0"),0)*IF(MID(P194,1,2)*1=21,1,0)</f>
        <v>0</v>
      </c>
      <c r="K194">
        <f>IF(Q194=5,1+COUNTIF(K$2:K193,"&lt;&gt;0"),0)*IF(MID(P194,1,2)*1=22,1,0)</f>
        <v>141</v>
      </c>
      <c r="L194" s="7">
        <f>IF(Q194=5,1+COUNTIF(L$2:L193,"&lt;&gt;0"),0)*IF(MID(P194,1,2)*1&gt;22,1,0)</f>
        <v>0</v>
      </c>
      <c r="M194" s="21">
        <f t="shared" si="33"/>
        <v>192</v>
      </c>
      <c r="N194" s="31">
        <v>22050106</v>
      </c>
      <c r="O194" s="30" t="s">
        <v>610</v>
      </c>
      <c r="P194" s="24">
        <f t="shared" si="28"/>
        <v>22050106</v>
      </c>
      <c r="Q194" s="21">
        <f t="shared" si="41"/>
        <v>5</v>
      </c>
      <c r="R194" s="10" t="str">
        <f t="shared" si="34"/>
        <v/>
      </c>
      <c r="S194" s="19">
        <f t="shared" si="35"/>
        <v>2</v>
      </c>
      <c r="T194" s="19">
        <f t="shared" si="36"/>
        <v>2</v>
      </c>
      <c r="U194" s="19" t="str">
        <f t="shared" si="37"/>
        <v>05</v>
      </c>
      <c r="V194" s="19" t="str">
        <f t="shared" si="38"/>
        <v>01</v>
      </c>
      <c r="W194" s="19">
        <f t="shared" si="39"/>
        <v>8</v>
      </c>
    </row>
    <row r="195" spans="1:23" x14ac:dyDescent="0.25">
      <c r="A195">
        <f t="shared" si="40"/>
        <v>193</v>
      </c>
      <c r="B195">
        <f t="shared" si="29"/>
        <v>0</v>
      </c>
      <c r="C195">
        <f>B195*SUM(B$3:B195)</f>
        <v>0</v>
      </c>
      <c r="D195">
        <f t="shared" si="30"/>
        <v>0</v>
      </c>
      <c r="E195">
        <f>D195*SUM(D$3:D195)</f>
        <v>0</v>
      </c>
      <c r="F195">
        <f t="shared" si="31"/>
        <v>0</v>
      </c>
      <c r="G195">
        <f>F195*SUM(F$3:F195)</f>
        <v>0</v>
      </c>
      <c r="H195">
        <f t="shared" si="32"/>
        <v>0</v>
      </c>
      <c r="I195">
        <f>H195*SUM(H$3:H195)</f>
        <v>0</v>
      </c>
      <c r="J195">
        <f>IF(Q195=5,1+COUNTIF(J$2:J194,"&lt;&gt;0"),0)*IF(MID(P195,1,2)*1=21,1,0)</f>
        <v>0</v>
      </c>
      <c r="K195">
        <f>IF(Q195=5,1+COUNTIF(K$2:K194,"&lt;&gt;0"),0)*IF(MID(P195,1,2)*1=22,1,0)</f>
        <v>142</v>
      </c>
      <c r="L195" s="7">
        <f>IF(Q195=5,1+COUNTIF(L$2:L194,"&lt;&gt;0"),0)*IF(MID(P195,1,2)*1&gt;22,1,0)</f>
        <v>0</v>
      </c>
      <c r="M195" s="21">
        <f t="shared" si="33"/>
        <v>193</v>
      </c>
      <c r="N195" s="31">
        <v>22050107</v>
      </c>
      <c r="O195" s="30" t="s">
        <v>611</v>
      </c>
      <c r="P195" s="24">
        <f t="shared" ref="P195:P259" si="42">IF(N195&lt;10,+N195&amp;"0000000",IF(N195&lt;100,N195&amp;"000000",IF(N195&lt;10000,N195&amp;"0000",IF(N195&lt;1000000,N195&amp;"00",N195))))*1</f>
        <v>22050107</v>
      </c>
      <c r="Q195" s="21">
        <f t="shared" si="41"/>
        <v>5</v>
      </c>
      <c r="R195" s="10" t="str">
        <f t="shared" si="34"/>
        <v/>
      </c>
      <c r="S195" s="19">
        <f t="shared" si="35"/>
        <v>2</v>
      </c>
      <c r="T195" s="19">
        <f t="shared" si="36"/>
        <v>2</v>
      </c>
      <c r="U195" s="19" t="str">
        <f t="shared" si="37"/>
        <v>05</v>
      </c>
      <c r="V195" s="19" t="str">
        <f t="shared" si="38"/>
        <v>01</v>
      </c>
      <c r="W195" s="19">
        <f t="shared" si="39"/>
        <v>8</v>
      </c>
    </row>
    <row r="196" spans="1:23" x14ac:dyDescent="0.25">
      <c r="A196">
        <f t="shared" si="40"/>
        <v>194</v>
      </c>
      <c r="B196">
        <f t="shared" ref="B196:B260" si="43">IF($Q196=1,1,0)</f>
        <v>0</v>
      </c>
      <c r="C196">
        <f>B196*SUM(B$3:B196)</f>
        <v>0</v>
      </c>
      <c r="D196">
        <f t="shared" ref="D196:D260" si="44">IF($Q196=2,1,0)</f>
        <v>0</v>
      </c>
      <c r="E196">
        <f>D196*SUM(D$3:D196)</f>
        <v>0</v>
      </c>
      <c r="F196">
        <f t="shared" ref="F196:F260" si="45">IF($Q196=3,1,0)</f>
        <v>0</v>
      </c>
      <c r="G196">
        <f>F196*SUM(F$3:F196)</f>
        <v>0</v>
      </c>
      <c r="H196">
        <f t="shared" ref="H196:H260" si="46">IF($Q196=4,1,0)</f>
        <v>0</v>
      </c>
      <c r="I196">
        <f>H196*SUM(H$3:H196)</f>
        <v>0</v>
      </c>
      <c r="J196">
        <f>IF(Q196=5,1+COUNTIF(J$2:J195,"&lt;&gt;0"),0)*IF(MID(P196,1,2)*1=21,1,0)</f>
        <v>0</v>
      </c>
      <c r="K196">
        <f>IF(Q196=5,1+COUNTIF(K$2:K195,"&lt;&gt;0"),0)*IF(MID(P196,1,2)*1=22,1,0)</f>
        <v>143</v>
      </c>
      <c r="L196" s="7">
        <f>IF(Q196=5,1+COUNTIF(L$2:L195,"&lt;&gt;0"),0)*IF(MID(P196,1,2)*1&gt;22,1,0)</f>
        <v>0</v>
      </c>
      <c r="M196" s="21">
        <f t="shared" ref="M196:M260" si="47">ROW(M196)-2</f>
        <v>194</v>
      </c>
      <c r="N196" s="31">
        <v>22050108</v>
      </c>
      <c r="O196" s="30" t="s">
        <v>612</v>
      </c>
      <c r="P196" s="24">
        <f t="shared" si="42"/>
        <v>22050108</v>
      </c>
      <c r="Q196" s="21">
        <f t="shared" si="41"/>
        <v>5</v>
      </c>
      <c r="R196" s="10" t="str">
        <f t="shared" ref="R196:R260" si="48">IFERROR(IF(SUM(AA196:AE196)=0,"",IF(SUM(AA196:AE196)&gt;1,"Multiple Errors",IF(AA196=1,"Error - Inconsistency with Above/Below",IF(AB196=1,"Error - Too Many Digits",IF(AC196=1,"Error - Level Missed",IF(AD196=1,"Higher Code Level Missing from Code",IF(AE196=1,"Missing Code or Description",""))))))),"")</f>
        <v/>
      </c>
      <c r="S196" s="19">
        <f t="shared" ref="S196:S260" si="49">MID(P196,1,1)*1</f>
        <v>2</v>
      </c>
      <c r="T196" s="19">
        <f t="shared" ref="T196:T260" si="50">MID(P196,2,1)*1</f>
        <v>2</v>
      </c>
      <c r="U196" s="19" t="str">
        <f t="shared" ref="U196:U260" si="51">MID(P196,3,2)</f>
        <v>05</v>
      </c>
      <c r="V196" s="19" t="str">
        <f t="shared" ref="V196:V260" si="52">MID(P196,5,2)</f>
        <v>01</v>
      </c>
      <c r="W196" s="19">
        <f t="shared" ref="W196:W260" si="53">IF(Q196=1,1,IF(Q196=2,2,IF(Q196=3,4,IF(Q196=4,6,IF(Q196=5,8,"")))))</f>
        <v>8</v>
      </c>
    </row>
    <row r="197" spans="1:23" x14ac:dyDescent="0.25">
      <c r="A197">
        <f t="shared" ref="A197:A261" si="54">+A196+1</f>
        <v>195</v>
      </c>
      <c r="B197">
        <f t="shared" si="43"/>
        <v>0</v>
      </c>
      <c r="C197">
        <f>B197*SUM(B$3:B197)</f>
        <v>0</v>
      </c>
      <c r="D197">
        <f t="shared" si="44"/>
        <v>0</v>
      </c>
      <c r="E197">
        <f>D197*SUM(D$3:D197)</f>
        <v>0</v>
      </c>
      <c r="F197">
        <f t="shared" si="45"/>
        <v>0</v>
      </c>
      <c r="G197">
        <f>F197*SUM(F$3:F197)</f>
        <v>0</v>
      </c>
      <c r="H197">
        <f t="shared" si="46"/>
        <v>0</v>
      </c>
      <c r="I197">
        <f>H197*SUM(H$3:H197)</f>
        <v>0</v>
      </c>
      <c r="J197">
        <f>IF(Q197=5,1+COUNTIF(J$2:J196,"&lt;&gt;0"),0)*IF(MID(P197,1,2)*1=21,1,0)</f>
        <v>0</v>
      </c>
      <c r="K197">
        <f>IF(Q197=5,1+COUNTIF(K$2:K196,"&lt;&gt;0"),0)*IF(MID(P197,1,2)*1=22,1,0)</f>
        <v>144</v>
      </c>
      <c r="L197" s="7">
        <f>IF(Q197=5,1+COUNTIF(L$2:L196,"&lt;&gt;0"),0)*IF(MID(P197,1,2)*1&gt;22,1,0)</f>
        <v>0</v>
      </c>
      <c r="M197" s="21">
        <f t="shared" si="47"/>
        <v>195</v>
      </c>
      <c r="N197" s="31">
        <v>22050109</v>
      </c>
      <c r="O197" s="30" t="s">
        <v>613</v>
      </c>
      <c r="P197" s="24">
        <f t="shared" si="42"/>
        <v>22050109</v>
      </c>
      <c r="Q197" s="21">
        <f t="shared" ref="Q197:Q261" si="55">IFERROR(IF(MID(P197,2,1)*1=0,1,IF(MID($P197,3,2)*1=0,2,IF(MID($P197,5,2)*1=0,3,IF(MID($P197,7,2)*1=0,4,5)))),"")</f>
        <v>5</v>
      </c>
      <c r="R197" s="10" t="str">
        <f t="shared" si="48"/>
        <v/>
      </c>
      <c r="S197" s="19">
        <f t="shared" si="49"/>
        <v>2</v>
      </c>
      <c r="T197" s="19">
        <f t="shared" si="50"/>
        <v>2</v>
      </c>
      <c r="U197" s="19" t="str">
        <f t="shared" si="51"/>
        <v>05</v>
      </c>
      <c r="V197" s="19" t="str">
        <f t="shared" si="52"/>
        <v>01</v>
      </c>
      <c r="W197" s="19">
        <f t="shared" si="53"/>
        <v>8</v>
      </c>
    </row>
    <row r="198" spans="1:23" x14ac:dyDescent="0.25">
      <c r="A198">
        <f t="shared" si="54"/>
        <v>196</v>
      </c>
      <c r="B198">
        <f t="shared" si="43"/>
        <v>0</v>
      </c>
      <c r="C198">
        <f>B198*SUM(B$3:B198)</f>
        <v>0</v>
      </c>
      <c r="D198">
        <f t="shared" si="44"/>
        <v>0</v>
      </c>
      <c r="E198">
        <f>D198*SUM(D$3:D198)</f>
        <v>0</v>
      </c>
      <c r="F198">
        <f t="shared" si="45"/>
        <v>0</v>
      </c>
      <c r="G198">
        <f>F198*SUM(F$3:F198)</f>
        <v>0</v>
      </c>
      <c r="H198">
        <f t="shared" si="46"/>
        <v>1</v>
      </c>
      <c r="I198">
        <f>H198*SUM(H$3:H198)</f>
        <v>19</v>
      </c>
      <c r="J198">
        <f>IF(Q198=5,1+COUNTIF(J$2:J197,"&lt;&gt;0"),0)*IF(MID(P198,1,2)*1=21,1,0)</f>
        <v>0</v>
      </c>
      <c r="K198">
        <f>IF(Q198=5,1+COUNTIF(K$2:K197,"&lt;&gt;0"),0)*IF(MID(P198,1,2)*1=22,1,0)</f>
        <v>0</v>
      </c>
      <c r="L198" s="7">
        <f>IF(Q198=5,1+COUNTIF(L$2:L197,"&lt;&gt;0"),0)*IF(MID(P198,1,2)*1&gt;22,1,0)</f>
        <v>0</v>
      </c>
      <c r="M198" s="21">
        <f t="shared" si="47"/>
        <v>196</v>
      </c>
      <c r="N198" s="31">
        <v>220502</v>
      </c>
      <c r="O198" s="30" t="s">
        <v>614</v>
      </c>
      <c r="P198" s="24">
        <f t="shared" si="42"/>
        <v>22050200</v>
      </c>
      <c r="Q198" s="21">
        <f t="shared" si="55"/>
        <v>4</v>
      </c>
      <c r="R198" s="10" t="str">
        <f t="shared" si="48"/>
        <v/>
      </c>
      <c r="S198" s="19">
        <f t="shared" si="49"/>
        <v>2</v>
      </c>
      <c r="T198" s="19">
        <f t="shared" si="50"/>
        <v>2</v>
      </c>
      <c r="U198" s="19" t="str">
        <f t="shared" si="51"/>
        <v>05</v>
      </c>
      <c r="V198" s="19" t="str">
        <f t="shared" si="52"/>
        <v>02</v>
      </c>
      <c r="W198" s="19">
        <f t="shared" si="53"/>
        <v>6</v>
      </c>
    </row>
    <row r="199" spans="1:23" x14ac:dyDescent="0.25">
      <c r="A199">
        <f t="shared" si="54"/>
        <v>197</v>
      </c>
      <c r="B199">
        <f t="shared" si="43"/>
        <v>0</v>
      </c>
      <c r="C199">
        <f>B199*SUM(B$3:B199)</f>
        <v>0</v>
      </c>
      <c r="D199">
        <f t="shared" si="44"/>
        <v>0</v>
      </c>
      <c r="E199">
        <f>D199*SUM(D$3:D199)</f>
        <v>0</v>
      </c>
      <c r="F199">
        <f t="shared" si="45"/>
        <v>0</v>
      </c>
      <c r="G199">
        <f>F199*SUM(F$3:F199)</f>
        <v>0</v>
      </c>
      <c r="H199">
        <f t="shared" si="46"/>
        <v>0</v>
      </c>
      <c r="I199">
        <f>H199*SUM(H$3:H199)</f>
        <v>0</v>
      </c>
      <c r="J199">
        <f>IF(Q199=5,1+COUNTIF(J$2:J198,"&lt;&gt;0"),0)*IF(MID(P199,1,2)*1=21,1,0)</f>
        <v>0</v>
      </c>
      <c r="K199">
        <f>IF(Q199=5,1+COUNTIF(K$2:K198,"&lt;&gt;0"),0)*IF(MID(P199,1,2)*1=22,1,0)</f>
        <v>145</v>
      </c>
      <c r="L199" s="7">
        <f>IF(Q199=5,1+COUNTIF(L$2:L198,"&lt;&gt;0"),0)*IF(MID(P199,1,2)*1&gt;22,1,0)</f>
        <v>0</v>
      </c>
      <c r="M199" s="21">
        <f t="shared" si="47"/>
        <v>197</v>
      </c>
      <c r="N199" s="31">
        <v>22050201</v>
      </c>
      <c r="O199" s="30" t="s">
        <v>614</v>
      </c>
      <c r="P199" s="24">
        <f t="shared" si="42"/>
        <v>22050201</v>
      </c>
      <c r="Q199" s="21">
        <f t="shared" si="55"/>
        <v>5</v>
      </c>
      <c r="R199" s="10" t="str">
        <f t="shared" si="48"/>
        <v/>
      </c>
      <c r="S199" s="19">
        <f t="shared" si="49"/>
        <v>2</v>
      </c>
      <c r="T199" s="19">
        <f t="shared" si="50"/>
        <v>2</v>
      </c>
      <c r="U199" s="19" t="str">
        <f t="shared" si="51"/>
        <v>05</v>
      </c>
      <c r="V199" s="19" t="str">
        <f t="shared" si="52"/>
        <v>02</v>
      </c>
      <c r="W199" s="19">
        <f t="shared" si="53"/>
        <v>8</v>
      </c>
    </row>
    <row r="200" spans="1:23" x14ac:dyDescent="0.25">
      <c r="A200">
        <f t="shared" si="54"/>
        <v>198</v>
      </c>
      <c r="B200">
        <f t="shared" si="43"/>
        <v>0</v>
      </c>
      <c r="C200">
        <f>B200*SUM(B$3:B200)</f>
        <v>0</v>
      </c>
      <c r="D200">
        <f t="shared" si="44"/>
        <v>0</v>
      </c>
      <c r="E200">
        <f>D200*SUM(D$3:D200)</f>
        <v>0</v>
      </c>
      <c r="F200">
        <f t="shared" si="45"/>
        <v>1</v>
      </c>
      <c r="G200">
        <f>F200*SUM(F$3:F200)</f>
        <v>8</v>
      </c>
      <c r="H200">
        <f t="shared" si="46"/>
        <v>0</v>
      </c>
      <c r="I200">
        <f>H200*SUM(H$3:H200)</f>
        <v>0</v>
      </c>
      <c r="J200">
        <f>IF(Q200=5,1+COUNTIF(J$2:J199,"&lt;&gt;0"),0)*IF(MID(P200,1,2)*1=21,1,0)</f>
        <v>0</v>
      </c>
      <c r="K200">
        <f>IF(Q200=5,1+COUNTIF(K$2:K199,"&lt;&gt;0"),0)*IF(MID(P200,1,2)*1=22,1,0)</f>
        <v>0</v>
      </c>
      <c r="L200" s="7">
        <f>IF(Q200=5,1+COUNTIF(L$2:L199,"&lt;&gt;0"),0)*IF(MID(P200,1,2)*1&gt;22,1,0)</f>
        <v>0</v>
      </c>
      <c r="M200" s="21">
        <f t="shared" si="47"/>
        <v>198</v>
      </c>
      <c r="N200" s="31">
        <v>2206</v>
      </c>
      <c r="O200" s="30" t="s">
        <v>615</v>
      </c>
      <c r="P200" s="24">
        <f t="shared" si="42"/>
        <v>22060000</v>
      </c>
      <c r="Q200" s="21">
        <f t="shared" si="55"/>
        <v>3</v>
      </c>
      <c r="R200" s="10" t="str">
        <f t="shared" si="48"/>
        <v/>
      </c>
      <c r="S200" s="19">
        <f t="shared" si="49"/>
        <v>2</v>
      </c>
      <c r="T200" s="19">
        <f t="shared" si="50"/>
        <v>2</v>
      </c>
      <c r="U200" s="19" t="str">
        <f t="shared" si="51"/>
        <v>06</v>
      </c>
      <c r="V200" s="19" t="str">
        <f t="shared" si="52"/>
        <v>00</v>
      </c>
      <c r="W200" s="19">
        <f t="shared" si="53"/>
        <v>4</v>
      </c>
    </row>
    <row r="201" spans="1:23" x14ac:dyDescent="0.25">
      <c r="A201">
        <f t="shared" si="54"/>
        <v>199</v>
      </c>
      <c r="B201">
        <f t="shared" si="43"/>
        <v>0</v>
      </c>
      <c r="C201">
        <f>B201*SUM(B$3:B201)</f>
        <v>0</v>
      </c>
      <c r="D201">
        <f t="shared" si="44"/>
        <v>0</v>
      </c>
      <c r="E201">
        <f>D201*SUM(D$3:D201)</f>
        <v>0</v>
      </c>
      <c r="F201">
        <f t="shared" si="45"/>
        <v>0</v>
      </c>
      <c r="G201">
        <f>F201*SUM(F$3:F201)</f>
        <v>0</v>
      </c>
      <c r="H201">
        <f t="shared" si="46"/>
        <v>1</v>
      </c>
      <c r="I201">
        <f>H201*SUM(H$3:H201)</f>
        <v>20</v>
      </c>
      <c r="J201">
        <f>IF(Q201=5,1+COUNTIF(J$2:J200,"&lt;&gt;0"),0)*IF(MID(P201,1,2)*1=21,1,0)</f>
        <v>0</v>
      </c>
      <c r="K201">
        <f>IF(Q201=5,1+COUNTIF(K$2:K200,"&lt;&gt;0"),0)*IF(MID(P201,1,2)*1=22,1,0)</f>
        <v>0</v>
      </c>
      <c r="L201" s="7">
        <f>IF(Q201=5,1+COUNTIF(L$2:L200,"&lt;&gt;0"),0)*IF(MID(P201,1,2)*1&gt;22,1,0)</f>
        <v>0</v>
      </c>
      <c r="M201" s="21">
        <f t="shared" si="47"/>
        <v>199</v>
      </c>
      <c r="N201" s="31">
        <v>220601</v>
      </c>
      <c r="O201" s="30" t="s">
        <v>615</v>
      </c>
      <c r="P201" s="24">
        <f t="shared" si="42"/>
        <v>22060100</v>
      </c>
      <c r="Q201" s="21">
        <f t="shared" si="55"/>
        <v>4</v>
      </c>
      <c r="R201" s="10" t="str">
        <f t="shared" si="48"/>
        <v/>
      </c>
      <c r="S201" s="19">
        <f t="shared" si="49"/>
        <v>2</v>
      </c>
      <c r="T201" s="19">
        <f t="shared" si="50"/>
        <v>2</v>
      </c>
      <c r="U201" s="19" t="str">
        <f t="shared" si="51"/>
        <v>06</v>
      </c>
      <c r="V201" s="19" t="str">
        <f t="shared" si="52"/>
        <v>01</v>
      </c>
      <c r="W201" s="19">
        <f t="shared" si="53"/>
        <v>6</v>
      </c>
    </row>
    <row r="202" spans="1:23" x14ac:dyDescent="0.25">
      <c r="A202">
        <f t="shared" si="54"/>
        <v>200</v>
      </c>
      <c r="B202">
        <f t="shared" si="43"/>
        <v>0</v>
      </c>
      <c r="C202">
        <f>B202*SUM(B$3:B202)</f>
        <v>0</v>
      </c>
      <c r="D202">
        <f t="shared" si="44"/>
        <v>0</v>
      </c>
      <c r="E202">
        <f>D202*SUM(D$3:D202)</f>
        <v>0</v>
      </c>
      <c r="F202">
        <f t="shared" si="45"/>
        <v>0</v>
      </c>
      <c r="G202">
        <f>F202*SUM(F$3:F202)</f>
        <v>0</v>
      </c>
      <c r="H202">
        <f t="shared" si="46"/>
        <v>0</v>
      </c>
      <c r="I202">
        <f>H202*SUM(H$3:H202)</f>
        <v>0</v>
      </c>
      <c r="J202">
        <f>IF(Q202=5,1+COUNTIF(J$2:J201,"&lt;&gt;0"),0)*IF(MID(P202,1,2)*1=21,1,0)</f>
        <v>0</v>
      </c>
      <c r="K202">
        <f>IF(Q202=5,1+COUNTIF(K$2:K201,"&lt;&gt;0"),0)*IF(MID(P202,1,2)*1=22,1,0)</f>
        <v>146</v>
      </c>
      <c r="L202" s="7">
        <f>IF(Q202=5,1+COUNTIF(L$2:L201,"&lt;&gt;0"),0)*IF(MID(P202,1,2)*1&gt;22,1,0)</f>
        <v>0</v>
      </c>
      <c r="M202" s="21">
        <f t="shared" si="47"/>
        <v>200</v>
      </c>
      <c r="N202" s="31">
        <v>22060101</v>
      </c>
      <c r="O202" s="30" t="s">
        <v>616</v>
      </c>
      <c r="P202" s="24">
        <f t="shared" si="42"/>
        <v>22060101</v>
      </c>
      <c r="Q202" s="21">
        <f t="shared" si="55"/>
        <v>5</v>
      </c>
      <c r="R202" s="10" t="str">
        <f t="shared" si="48"/>
        <v/>
      </c>
      <c r="S202" s="19">
        <f t="shared" si="49"/>
        <v>2</v>
      </c>
      <c r="T202" s="19">
        <f t="shared" si="50"/>
        <v>2</v>
      </c>
      <c r="U202" s="19" t="str">
        <f t="shared" si="51"/>
        <v>06</v>
      </c>
      <c r="V202" s="19" t="str">
        <f t="shared" si="52"/>
        <v>01</v>
      </c>
      <c r="W202" s="19">
        <f t="shared" si="53"/>
        <v>8</v>
      </c>
    </row>
    <row r="203" spans="1:23" x14ac:dyDescent="0.25">
      <c r="A203">
        <f t="shared" si="54"/>
        <v>201</v>
      </c>
      <c r="B203">
        <f t="shared" si="43"/>
        <v>0</v>
      </c>
      <c r="C203">
        <f>B203*SUM(B$3:B203)</f>
        <v>0</v>
      </c>
      <c r="D203">
        <f t="shared" si="44"/>
        <v>0</v>
      </c>
      <c r="E203">
        <f>D203*SUM(D$3:D203)</f>
        <v>0</v>
      </c>
      <c r="F203">
        <f t="shared" si="45"/>
        <v>0</v>
      </c>
      <c r="G203">
        <f>F203*SUM(F$3:F203)</f>
        <v>0</v>
      </c>
      <c r="H203">
        <f t="shared" si="46"/>
        <v>0</v>
      </c>
      <c r="I203">
        <f>H203*SUM(H$3:H203)</f>
        <v>0</v>
      </c>
      <c r="J203">
        <f>IF(Q203=5,1+COUNTIF(J$2:J202,"&lt;&gt;0"),0)*IF(MID(P203,1,2)*1=21,1,0)</f>
        <v>0</v>
      </c>
      <c r="K203">
        <f>IF(Q203=5,1+COUNTIF(K$2:K202,"&lt;&gt;0"),0)*IF(MID(P203,1,2)*1=22,1,0)</f>
        <v>147</v>
      </c>
      <c r="L203" s="7">
        <f>IF(Q203=5,1+COUNTIF(L$2:L202,"&lt;&gt;0"),0)*IF(MID(P203,1,2)*1&gt;22,1,0)</f>
        <v>0</v>
      </c>
      <c r="M203" s="21">
        <f t="shared" si="47"/>
        <v>201</v>
      </c>
      <c r="N203" s="31">
        <v>22060102</v>
      </c>
      <c r="O203" s="30" t="s">
        <v>617</v>
      </c>
      <c r="P203" s="24">
        <f t="shared" si="42"/>
        <v>22060102</v>
      </c>
      <c r="Q203" s="21">
        <f t="shared" si="55"/>
        <v>5</v>
      </c>
      <c r="R203" s="10" t="str">
        <f t="shared" si="48"/>
        <v/>
      </c>
      <c r="S203" s="19">
        <f t="shared" si="49"/>
        <v>2</v>
      </c>
      <c r="T203" s="19">
        <f t="shared" si="50"/>
        <v>2</v>
      </c>
      <c r="U203" s="19" t="str">
        <f t="shared" si="51"/>
        <v>06</v>
      </c>
      <c r="V203" s="19" t="str">
        <f t="shared" si="52"/>
        <v>01</v>
      </c>
      <c r="W203" s="19">
        <f t="shared" si="53"/>
        <v>8</v>
      </c>
    </row>
    <row r="204" spans="1:23" x14ac:dyDescent="0.25">
      <c r="A204">
        <f t="shared" si="54"/>
        <v>202</v>
      </c>
      <c r="B204">
        <f t="shared" si="43"/>
        <v>0</v>
      </c>
      <c r="C204">
        <f>B204*SUM(B$3:B204)</f>
        <v>0</v>
      </c>
      <c r="D204">
        <f t="shared" si="44"/>
        <v>0</v>
      </c>
      <c r="E204">
        <f>D204*SUM(D$3:D204)</f>
        <v>0</v>
      </c>
      <c r="F204">
        <f t="shared" si="45"/>
        <v>0</v>
      </c>
      <c r="G204">
        <f>F204*SUM(F$3:F204)</f>
        <v>0</v>
      </c>
      <c r="H204">
        <f t="shared" si="46"/>
        <v>0</v>
      </c>
      <c r="I204">
        <f>H204*SUM(H$3:H204)</f>
        <v>0</v>
      </c>
      <c r="J204">
        <f>IF(Q204=5,1+COUNTIF(J$2:J203,"&lt;&gt;0"),0)*IF(MID(P204,1,2)*1=21,1,0)</f>
        <v>0</v>
      </c>
      <c r="K204">
        <f>IF(Q204=5,1+COUNTIF(K$2:K203,"&lt;&gt;0"),0)*IF(MID(P204,1,2)*1=22,1,0)</f>
        <v>148</v>
      </c>
      <c r="L204" s="7">
        <f>IF(Q204=5,1+COUNTIF(L$2:L203,"&lt;&gt;0"),0)*IF(MID(P204,1,2)*1&gt;22,1,0)</f>
        <v>0</v>
      </c>
      <c r="M204" s="21">
        <f t="shared" si="47"/>
        <v>202</v>
      </c>
      <c r="N204" s="31">
        <v>22060103</v>
      </c>
      <c r="O204" s="30" t="s">
        <v>618</v>
      </c>
      <c r="P204" s="24">
        <f t="shared" si="42"/>
        <v>22060103</v>
      </c>
      <c r="Q204" s="21">
        <f t="shared" si="55"/>
        <v>5</v>
      </c>
      <c r="R204" s="10" t="str">
        <f t="shared" si="48"/>
        <v/>
      </c>
      <c r="S204" s="19">
        <f t="shared" si="49"/>
        <v>2</v>
      </c>
      <c r="T204" s="19">
        <f t="shared" si="50"/>
        <v>2</v>
      </c>
      <c r="U204" s="19" t="str">
        <f t="shared" si="51"/>
        <v>06</v>
      </c>
      <c r="V204" s="19" t="str">
        <f t="shared" si="52"/>
        <v>01</v>
      </c>
      <c r="W204" s="19">
        <f t="shared" si="53"/>
        <v>8</v>
      </c>
    </row>
    <row r="205" spans="1:23" x14ac:dyDescent="0.25">
      <c r="A205">
        <f t="shared" si="54"/>
        <v>203</v>
      </c>
      <c r="B205">
        <f t="shared" si="43"/>
        <v>0</v>
      </c>
      <c r="C205">
        <f>B205*SUM(B$3:B205)</f>
        <v>0</v>
      </c>
      <c r="D205">
        <f t="shared" si="44"/>
        <v>0</v>
      </c>
      <c r="E205">
        <f>D205*SUM(D$3:D205)</f>
        <v>0</v>
      </c>
      <c r="F205">
        <f t="shared" si="45"/>
        <v>0</v>
      </c>
      <c r="G205">
        <f>F205*SUM(F$3:F205)</f>
        <v>0</v>
      </c>
      <c r="H205">
        <f t="shared" si="46"/>
        <v>0</v>
      </c>
      <c r="I205">
        <f>H205*SUM(H$3:H205)</f>
        <v>0</v>
      </c>
      <c r="J205">
        <f>IF(Q205=5,1+COUNTIF(J$2:J204,"&lt;&gt;0"),0)*IF(MID(P205,1,2)*1=21,1,0)</f>
        <v>0</v>
      </c>
      <c r="K205">
        <f>IF(Q205=5,1+COUNTIF(K$2:K204,"&lt;&gt;0"),0)*IF(MID(P205,1,2)*1=22,1,0)</f>
        <v>149</v>
      </c>
      <c r="L205" s="7">
        <f>IF(Q205=5,1+COUNTIF(L$2:L204,"&lt;&gt;0"),0)*IF(MID(P205,1,2)*1&gt;22,1,0)</f>
        <v>0</v>
      </c>
      <c r="M205" s="21">
        <f t="shared" si="47"/>
        <v>203</v>
      </c>
      <c r="N205" s="31">
        <v>22060104</v>
      </c>
      <c r="O205" s="30" t="s">
        <v>619</v>
      </c>
      <c r="P205" s="24">
        <f t="shared" si="42"/>
        <v>22060104</v>
      </c>
      <c r="Q205" s="21">
        <f t="shared" si="55"/>
        <v>5</v>
      </c>
      <c r="R205" s="10" t="str">
        <f t="shared" si="48"/>
        <v/>
      </c>
      <c r="S205" s="19">
        <f t="shared" si="49"/>
        <v>2</v>
      </c>
      <c r="T205" s="19">
        <f t="shared" si="50"/>
        <v>2</v>
      </c>
      <c r="U205" s="19" t="str">
        <f t="shared" si="51"/>
        <v>06</v>
      </c>
      <c r="V205" s="19" t="str">
        <f t="shared" si="52"/>
        <v>01</v>
      </c>
      <c r="W205" s="19">
        <f t="shared" si="53"/>
        <v>8</v>
      </c>
    </row>
    <row r="206" spans="1:23" x14ac:dyDescent="0.25">
      <c r="A206">
        <f t="shared" si="54"/>
        <v>204</v>
      </c>
      <c r="B206">
        <f t="shared" si="43"/>
        <v>0</v>
      </c>
      <c r="C206">
        <f>B206*SUM(B$3:B206)</f>
        <v>0</v>
      </c>
      <c r="D206">
        <f t="shared" si="44"/>
        <v>0</v>
      </c>
      <c r="E206">
        <f>D206*SUM(D$3:D206)</f>
        <v>0</v>
      </c>
      <c r="F206">
        <f t="shared" si="45"/>
        <v>1</v>
      </c>
      <c r="G206">
        <f>F206*SUM(F$3:F206)</f>
        <v>9</v>
      </c>
      <c r="H206">
        <f t="shared" si="46"/>
        <v>0</v>
      </c>
      <c r="I206">
        <f>H206*SUM(H$3:H206)</f>
        <v>0</v>
      </c>
      <c r="J206">
        <f>IF(Q206=5,1+COUNTIF(J$2:J205,"&lt;&gt;0"),0)*IF(MID(P206,1,2)*1=21,1,0)</f>
        <v>0</v>
      </c>
      <c r="K206">
        <f>IF(Q206=5,1+COUNTIF(K$2:K205,"&lt;&gt;0"),0)*IF(MID(P206,1,2)*1=22,1,0)</f>
        <v>0</v>
      </c>
      <c r="L206" s="7">
        <f>IF(Q206=5,1+COUNTIF(L$2:L205,"&lt;&gt;0"),0)*IF(MID(P206,1,2)*1&gt;22,1,0)</f>
        <v>0</v>
      </c>
      <c r="M206" s="21">
        <f t="shared" si="47"/>
        <v>204</v>
      </c>
      <c r="N206" s="28">
        <v>2207</v>
      </c>
      <c r="O206" s="30" t="s">
        <v>620</v>
      </c>
      <c r="P206" s="24">
        <f t="shared" si="42"/>
        <v>22070000</v>
      </c>
      <c r="Q206" s="21">
        <f t="shared" si="55"/>
        <v>3</v>
      </c>
      <c r="R206" s="10" t="str">
        <f t="shared" si="48"/>
        <v/>
      </c>
      <c r="S206" s="19">
        <f t="shared" si="49"/>
        <v>2</v>
      </c>
      <c r="T206" s="19">
        <f t="shared" si="50"/>
        <v>2</v>
      </c>
      <c r="U206" s="19" t="str">
        <f t="shared" si="51"/>
        <v>07</v>
      </c>
      <c r="V206" s="19" t="str">
        <f t="shared" si="52"/>
        <v>00</v>
      </c>
      <c r="W206" s="19">
        <f t="shared" si="53"/>
        <v>4</v>
      </c>
    </row>
    <row r="207" spans="1:23" x14ac:dyDescent="0.25">
      <c r="A207">
        <f t="shared" si="54"/>
        <v>205</v>
      </c>
      <c r="B207">
        <f t="shared" si="43"/>
        <v>0</v>
      </c>
      <c r="C207">
        <f>B207*SUM(B$3:B207)</f>
        <v>0</v>
      </c>
      <c r="D207">
        <f t="shared" si="44"/>
        <v>0</v>
      </c>
      <c r="E207">
        <f>D207*SUM(D$3:D207)</f>
        <v>0</v>
      </c>
      <c r="F207">
        <f t="shared" si="45"/>
        <v>0</v>
      </c>
      <c r="G207">
        <f>F207*SUM(F$3:F207)</f>
        <v>0</v>
      </c>
      <c r="H207">
        <f t="shared" si="46"/>
        <v>1</v>
      </c>
      <c r="I207">
        <f>H207*SUM(H$3:H207)</f>
        <v>21</v>
      </c>
      <c r="J207">
        <f>IF(Q207=5,1+COUNTIF(J$2:J206,"&lt;&gt;0"),0)*IF(MID(P207,1,2)*1=21,1,0)</f>
        <v>0</v>
      </c>
      <c r="K207">
        <f>IF(Q207=5,1+COUNTIF(K$2:K206,"&lt;&gt;0"),0)*IF(MID(P207,1,2)*1=22,1,0)</f>
        <v>0</v>
      </c>
      <c r="L207" s="7">
        <f>IF(Q207=5,1+COUNTIF(L$2:L206,"&lt;&gt;0"),0)*IF(MID(P207,1,2)*1&gt;22,1,0)</f>
        <v>0</v>
      </c>
      <c r="M207" s="21">
        <f t="shared" si="47"/>
        <v>205</v>
      </c>
      <c r="N207" s="31">
        <v>220701</v>
      </c>
      <c r="O207" s="30" t="s">
        <v>621</v>
      </c>
      <c r="P207" s="24">
        <f t="shared" si="42"/>
        <v>22070100</v>
      </c>
      <c r="Q207" s="21">
        <f t="shared" si="55"/>
        <v>4</v>
      </c>
      <c r="R207" s="10" t="str">
        <f t="shared" si="48"/>
        <v/>
      </c>
      <c r="S207" s="19">
        <f t="shared" si="49"/>
        <v>2</v>
      </c>
      <c r="T207" s="19">
        <f t="shared" si="50"/>
        <v>2</v>
      </c>
      <c r="U207" s="19" t="str">
        <f t="shared" si="51"/>
        <v>07</v>
      </c>
      <c r="V207" s="19" t="str">
        <f t="shared" si="52"/>
        <v>01</v>
      </c>
      <c r="W207" s="19">
        <f t="shared" si="53"/>
        <v>6</v>
      </c>
    </row>
    <row r="208" spans="1:23" x14ac:dyDescent="0.25">
      <c r="A208">
        <f t="shared" si="54"/>
        <v>206</v>
      </c>
      <c r="B208">
        <f t="shared" si="43"/>
        <v>0</v>
      </c>
      <c r="C208">
        <f>B208*SUM(B$3:B208)</f>
        <v>0</v>
      </c>
      <c r="D208">
        <f t="shared" si="44"/>
        <v>0</v>
      </c>
      <c r="E208">
        <f>D208*SUM(D$3:D208)</f>
        <v>0</v>
      </c>
      <c r="F208">
        <f t="shared" si="45"/>
        <v>0</v>
      </c>
      <c r="G208">
        <f>F208*SUM(F$3:F208)</f>
        <v>0</v>
      </c>
      <c r="H208">
        <f t="shared" si="46"/>
        <v>0</v>
      </c>
      <c r="I208">
        <f>H208*SUM(H$3:H208)</f>
        <v>0</v>
      </c>
      <c r="J208">
        <f>IF(Q208=5,1+COUNTIF(J$2:J207,"&lt;&gt;0"),0)*IF(MID(P208,1,2)*1=21,1,0)</f>
        <v>0</v>
      </c>
      <c r="K208">
        <f>IF(Q208=5,1+COUNTIF(K$2:K207,"&lt;&gt;0"),0)*IF(MID(P208,1,2)*1=22,1,0)</f>
        <v>150</v>
      </c>
      <c r="L208" s="7">
        <f>IF(Q208=5,1+COUNTIF(L$2:L207,"&lt;&gt;0"),0)*IF(MID(P208,1,2)*1&gt;22,1,0)</f>
        <v>0</v>
      </c>
      <c r="M208" s="21">
        <f t="shared" si="47"/>
        <v>206</v>
      </c>
      <c r="N208" s="31">
        <v>22070101</v>
      </c>
      <c r="O208" s="30" t="s">
        <v>622</v>
      </c>
      <c r="P208" s="24">
        <f t="shared" si="42"/>
        <v>22070101</v>
      </c>
      <c r="Q208" s="21">
        <f t="shared" si="55"/>
        <v>5</v>
      </c>
      <c r="R208" s="10" t="str">
        <f t="shared" si="48"/>
        <v/>
      </c>
      <c r="S208" s="19">
        <f t="shared" si="49"/>
        <v>2</v>
      </c>
      <c r="T208" s="19">
        <f t="shared" si="50"/>
        <v>2</v>
      </c>
      <c r="U208" s="19" t="str">
        <f t="shared" si="51"/>
        <v>07</v>
      </c>
      <c r="V208" s="19" t="str">
        <f t="shared" si="52"/>
        <v>01</v>
      </c>
      <c r="W208" s="19">
        <f t="shared" si="53"/>
        <v>8</v>
      </c>
    </row>
    <row r="209" spans="1:23" x14ac:dyDescent="0.25">
      <c r="A209">
        <f t="shared" si="54"/>
        <v>207</v>
      </c>
      <c r="B209">
        <f t="shared" si="43"/>
        <v>0</v>
      </c>
      <c r="C209">
        <f>B209*SUM(B$3:B209)</f>
        <v>0</v>
      </c>
      <c r="D209">
        <f t="shared" si="44"/>
        <v>0</v>
      </c>
      <c r="E209">
        <f>D209*SUM(D$3:D209)</f>
        <v>0</v>
      </c>
      <c r="F209">
        <f t="shared" si="45"/>
        <v>0</v>
      </c>
      <c r="G209">
        <f>F209*SUM(F$3:F209)</f>
        <v>0</v>
      </c>
      <c r="H209">
        <f t="shared" si="46"/>
        <v>0</v>
      </c>
      <c r="I209">
        <f>H209*SUM(H$3:H209)</f>
        <v>0</v>
      </c>
      <c r="J209">
        <f>IF(Q209=5,1+COUNTIF(J$2:J208,"&lt;&gt;0"),0)*IF(MID(P209,1,2)*1=21,1,0)</f>
        <v>0</v>
      </c>
      <c r="K209">
        <f>IF(Q209=5,1+COUNTIF(K$2:K208,"&lt;&gt;0"),0)*IF(MID(P209,1,2)*1=22,1,0)</f>
        <v>151</v>
      </c>
      <c r="L209" s="7">
        <f>IF(Q209=5,1+COUNTIF(L$2:L208,"&lt;&gt;0"),0)*IF(MID(P209,1,2)*1&gt;22,1,0)</f>
        <v>0</v>
      </c>
      <c r="M209" s="21">
        <f t="shared" si="47"/>
        <v>207</v>
      </c>
      <c r="N209" s="31">
        <v>22070102</v>
      </c>
      <c r="O209" s="30" t="s">
        <v>623</v>
      </c>
      <c r="P209" s="24">
        <f t="shared" si="42"/>
        <v>22070102</v>
      </c>
      <c r="Q209" s="21">
        <f t="shared" si="55"/>
        <v>5</v>
      </c>
      <c r="R209" s="10" t="str">
        <f t="shared" si="48"/>
        <v/>
      </c>
      <c r="S209" s="19">
        <f t="shared" si="49"/>
        <v>2</v>
      </c>
      <c r="T209" s="19">
        <f t="shared" si="50"/>
        <v>2</v>
      </c>
      <c r="U209" s="19" t="str">
        <f t="shared" si="51"/>
        <v>07</v>
      </c>
      <c r="V209" s="19" t="str">
        <f t="shared" si="52"/>
        <v>01</v>
      </c>
      <c r="W209" s="19">
        <f t="shared" si="53"/>
        <v>8</v>
      </c>
    </row>
    <row r="210" spans="1:23" x14ac:dyDescent="0.25">
      <c r="A210">
        <f t="shared" si="54"/>
        <v>208</v>
      </c>
      <c r="B210">
        <f t="shared" si="43"/>
        <v>0</v>
      </c>
      <c r="C210">
        <f>B210*SUM(B$3:B210)</f>
        <v>0</v>
      </c>
      <c r="D210">
        <f t="shared" si="44"/>
        <v>0</v>
      </c>
      <c r="E210">
        <f>D210*SUM(D$3:D210)</f>
        <v>0</v>
      </c>
      <c r="F210">
        <f t="shared" si="45"/>
        <v>0</v>
      </c>
      <c r="G210">
        <f>F210*SUM(F$3:F210)</f>
        <v>0</v>
      </c>
      <c r="H210">
        <f t="shared" si="46"/>
        <v>0</v>
      </c>
      <c r="I210">
        <f>H210*SUM(H$3:H210)</f>
        <v>0</v>
      </c>
      <c r="J210">
        <f>IF(Q210=5,1+COUNTIF(J$2:J209,"&lt;&gt;0"),0)*IF(MID(P210,1,2)*1=21,1,0)</f>
        <v>0</v>
      </c>
      <c r="K210">
        <f>IF(Q210=5,1+COUNTIF(K$2:K209,"&lt;&gt;0"),0)*IF(MID(P210,1,2)*1=22,1,0)</f>
        <v>152</v>
      </c>
      <c r="L210" s="7">
        <f>IF(Q210=5,1+COUNTIF(L$2:L209,"&lt;&gt;0"),0)*IF(MID(P210,1,2)*1&gt;22,1,0)</f>
        <v>0</v>
      </c>
      <c r="M210" s="21">
        <f t="shared" si="47"/>
        <v>208</v>
      </c>
      <c r="N210" s="28">
        <v>22070103</v>
      </c>
      <c r="O210" s="30" t="s">
        <v>624</v>
      </c>
      <c r="P210" s="24">
        <f t="shared" si="42"/>
        <v>22070103</v>
      </c>
      <c r="Q210" s="21">
        <f t="shared" si="55"/>
        <v>5</v>
      </c>
      <c r="R210" s="10" t="str">
        <f t="shared" si="48"/>
        <v/>
      </c>
      <c r="S210" s="19">
        <f t="shared" si="49"/>
        <v>2</v>
      </c>
      <c r="T210" s="19">
        <f t="shared" si="50"/>
        <v>2</v>
      </c>
      <c r="U210" s="19" t="str">
        <f t="shared" si="51"/>
        <v>07</v>
      </c>
      <c r="V210" s="19" t="str">
        <f t="shared" si="52"/>
        <v>01</v>
      </c>
      <c r="W210" s="19">
        <f t="shared" si="53"/>
        <v>8</v>
      </c>
    </row>
    <row r="211" spans="1:23" x14ac:dyDescent="0.25">
      <c r="A211">
        <f t="shared" si="54"/>
        <v>209</v>
      </c>
      <c r="B211">
        <f t="shared" si="43"/>
        <v>0</v>
      </c>
      <c r="C211">
        <f>B211*SUM(B$3:B211)</f>
        <v>0</v>
      </c>
      <c r="D211">
        <f t="shared" si="44"/>
        <v>0</v>
      </c>
      <c r="E211">
        <f>D211*SUM(D$3:D211)</f>
        <v>0</v>
      </c>
      <c r="F211">
        <f t="shared" si="45"/>
        <v>0</v>
      </c>
      <c r="G211">
        <f>F211*SUM(F$3:F211)</f>
        <v>0</v>
      </c>
      <c r="H211">
        <f t="shared" si="46"/>
        <v>0</v>
      </c>
      <c r="I211">
        <f>H211*SUM(H$3:H211)</f>
        <v>0</v>
      </c>
      <c r="J211">
        <f>IF(Q211=5,1+COUNTIF(J$2:J210,"&lt;&gt;0"),0)*IF(MID(P211,1,2)*1=21,1,0)</f>
        <v>0</v>
      </c>
      <c r="K211">
        <f>IF(Q211=5,1+COUNTIF(K$2:K210,"&lt;&gt;0"),0)*IF(MID(P211,1,2)*1=22,1,0)</f>
        <v>153</v>
      </c>
      <c r="L211" s="7">
        <f>IF(Q211=5,1+COUNTIF(L$2:L210,"&lt;&gt;0"),0)*IF(MID(P211,1,2)*1&gt;22,1,0)</f>
        <v>0</v>
      </c>
      <c r="M211" s="21">
        <f t="shared" si="47"/>
        <v>209</v>
      </c>
      <c r="N211" s="28">
        <v>22070104</v>
      </c>
      <c r="O211" s="30" t="s">
        <v>625</v>
      </c>
      <c r="P211" s="24">
        <f t="shared" si="42"/>
        <v>22070104</v>
      </c>
      <c r="Q211" s="21">
        <f t="shared" si="55"/>
        <v>5</v>
      </c>
      <c r="R211" s="10" t="str">
        <f t="shared" si="48"/>
        <v/>
      </c>
      <c r="S211" s="19">
        <f t="shared" si="49"/>
        <v>2</v>
      </c>
      <c r="T211" s="19">
        <f t="shared" si="50"/>
        <v>2</v>
      </c>
      <c r="U211" s="19" t="str">
        <f t="shared" si="51"/>
        <v>07</v>
      </c>
      <c r="V211" s="19" t="str">
        <f t="shared" si="52"/>
        <v>01</v>
      </c>
      <c r="W211" s="19">
        <f t="shared" si="53"/>
        <v>8</v>
      </c>
    </row>
    <row r="212" spans="1:23" x14ac:dyDescent="0.25">
      <c r="A212">
        <f t="shared" si="54"/>
        <v>210</v>
      </c>
      <c r="B212">
        <f t="shared" si="43"/>
        <v>0</v>
      </c>
      <c r="C212">
        <f>B212*SUM(B$3:B212)</f>
        <v>0</v>
      </c>
      <c r="D212">
        <f t="shared" si="44"/>
        <v>0</v>
      </c>
      <c r="E212">
        <f>D212*SUM(D$3:D212)</f>
        <v>0</v>
      </c>
      <c r="F212">
        <f t="shared" si="45"/>
        <v>0</v>
      </c>
      <c r="G212">
        <f>F212*SUM(F$3:F212)</f>
        <v>0</v>
      </c>
      <c r="H212">
        <f t="shared" si="46"/>
        <v>0</v>
      </c>
      <c r="I212">
        <f>H212*SUM(H$3:H212)</f>
        <v>0</v>
      </c>
      <c r="J212">
        <f>IF(Q212=5,1+COUNTIF(J$2:J211,"&lt;&gt;0"),0)*IF(MID(P212,1,2)*1=21,1,0)</f>
        <v>0</v>
      </c>
      <c r="K212">
        <f>IF(Q212=5,1+COUNTIF(K$2:K211,"&lt;&gt;0"),0)*IF(MID(P212,1,2)*1=22,1,0)</f>
        <v>154</v>
      </c>
      <c r="L212" s="7">
        <f>IF(Q212=5,1+COUNTIF(L$2:L211,"&lt;&gt;0"),0)*IF(MID(P212,1,2)*1&gt;22,1,0)</f>
        <v>0</v>
      </c>
      <c r="M212" s="21">
        <f t="shared" si="47"/>
        <v>210</v>
      </c>
      <c r="N212" s="28">
        <v>22070105</v>
      </c>
      <c r="O212" s="30" t="s">
        <v>626</v>
      </c>
      <c r="P212" s="24">
        <f t="shared" si="42"/>
        <v>22070105</v>
      </c>
      <c r="Q212" s="21">
        <f t="shared" si="55"/>
        <v>5</v>
      </c>
      <c r="R212" s="10" t="str">
        <f t="shared" si="48"/>
        <v/>
      </c>
      <c r="S212" s="19">
        <f t="shared" si="49"/>
        <v>2</v>
      </c>
      <c r="T212" s="19">
        <f t="shared" si="50"/>
        <v>2</v>
      </c>
      <c r="U212" s="19" t="str">
        <f t="shared" si="51"/>
        <v>07</v>
      </c>
      <c r="V212" s="19" t="str">
        <f t="shared" si="52"/>
        <v>01</v>
      </c>
      <c r="W212" s="19">
        <f t="shared" si="53"/>
        <v>8</v>
      </c>
    </row>
    <row r="213" spans="1:23" x14ac:dyDescent="0.25">
      <c r="A213">
        <f t="shared" si="54"/>
        <v>211</v>
      </c>
      <c r="B213">
        <f t="shared" si="43"/>
        <v>0</v>
      </c>
      <c r="C213">
        <f>B213*SUM(B$3:B213)</f>
        <v>0</v>
      </c>
      <c r="D213">
        <f t="shared" si="44"/>
        <v>0</v>
      </c>
      <c r="E213">
        <f>D213*SUM(D$3:D213)</f>
        <v>0</v>
      </c>
      <c r="F213">
        <f t="shared" si="45"/>
        <v>0</v>
      </c>
      <c r="G213">
        <f>F213*SUM(F$3:F213)</f>
        <v>0</v>
      </c>
      <c r="H213">
        <f t="shared" si="46"/>
        <v>0</v>
      </c>
      <c r="I213">
        <f>H213*SUM(H$3:H213)</f>
        <v>0</v>
      </c>
      <c r="J213">
        <f>IF(Q213=5,1+COUNTIF(J$2:J212,"&lt;&gt;0"),0)*IF(MID(P213,1,2)*1=21,1,0)</f>
        <v>0</v>
      </c>
      <c r="K213">
        <f>IF(Q213=5,1+COUNTIF(K$2:K212,"&lt;&gt;0"),0)*IF(MID(P213,1,2)*1=22,1,0)</f>
        <v>155</v>
      </c>
      <c r="L213" s="7">
        <f>IF(Q213=5,1+COUNTIF(L$2:L212,"&lt;&gt;0"),0)*IF(MID(P213,1,2)*1&gt;22,1,0)</f>
        <v>0</v>
      </c>
      <c r="M213" s="21">
        <f t="shared" si="47"/>
        <v>211</v>
      </c>
      <c r="N213" s="28">
        <v>22070106</v>
      </c>
      <c r="O213" s="30" t="s">
        <v>627</v>
      </c>
      <c r="P213" s="24">
        <f t="shared" si="42"/>
        <v>22070106</v>
      </c>
      <c r="Q213" s="21">
        <f t="shared" si="55"/>
        <v>5</v>
      </c>
      <c r="R213" s="10" t="str">
        <f t="shared" si="48"/>
        <v/>
      </c>
      <c r="S213" s="19">
        <f t="shared" si="49"/>
        <v>2</v>
      </c>
      <c r="T213" s="19">
        <f t="shared" si="50"/>
        <v>2</v>
      </c>
      <c r="U213" s="19" t="str">
        <f t="shared" si="51"/>
        <v>07</v>
      </c>
      <c r="V213" s="19" t="str">
        <f t="shared" si="52"/>
        <v>01</v>
      </c>
      <c r="W213" s="19">
        <f t="shared" si="53"/>
        <v>8</v>
      </c>
    </row>
    <row r="214" spans="1:23" x14ac:dyDescent="0.25">
      <c r="A214">
        <f t="shared" si="54"/>
        <v>212</v>
      </c>
      <c r="B214">
        <f t="shared" si="43"/>
        <v>0</v>
      </c>
      <c r="C214">
        <f>B214*SUM(B$3:B214)</f>
        <v>0</v>
      </c>
      <c r="D214">
        <f t="shared" si="44"/>
        <v>0</v>
      </c>
      <c r="E214">
        <f>D214*SUM(D$3:D214)</f>
        <v>0</v>
      </c>
      <c r="F214">
        <f t="shared" si="45"/>
        <v>0</v>
      </c>
      <c r="G214">
        <f>F214*SUM(F$3:F214)</f>
        <v>0</v>
      </c>
      <c r="H214">
        <f t="shared" si="46"/>
        <v>1</v>
      </c>
      <c r="I214">
        <f>H214*SUM(H$3:H214)</f>
        <v>22</v>
      </c>
      <c r="J214">
        <f>IF(Q214=5,1+COUNTIF(J$2:J213,"&lt;&gt;0"),0)*IF(MID(P214,1,2)*1=21,1,0)</f>
        <v>0</v>
      </c>
      <c r="K214">
        <f>IF(Q214=5,1+COUNTIF(K$2:K213,"&lt;&gt;0"),0)*IF(MID(P214,1,2)*1=22,1,0)</f>
        <v>0</v>
      </c>
      <c r="L214" s="7">
        <f>IF(Q214=5,1+COUNTIF(L$2:L213,"&lt;&gt;0"),0)*IF(MID(P214,1,2)*1&gt;22,1,0)</f>
        <v>0</v>
      </c>
      <c r="M214" s="21">
        <f t="shared" si="47"/>
        <v>212</v>
      </c>
      <c r="N214" s="28">
        <v>220702</v>
      </c>
      <c r="O214" s="30" t="s">
        <v>628</v>
      </c>
      <c r="P214" s="24">
        <f t="shared" si="42"/>
        <v>22070200</v>
      </c>
      <c r="Q214" s="21">
        <f t="shared" si="55"/>
        <v>4</v>
      </c>
      <c r="R214" s="10" t="str">
        <f t="shared" si="48"/>
        <v/>
      </c>
      <c r="S214" s="19">
        <f t="shared" si="49"/>
        <v>2</v>
      </c>
      <c r="T214" s="19">
        <f t="shared" si="50"/>
        <v>2</v>
      </c>
      <c r="U214" s="19" t="str">
        <f t="shared" si="51"/>
        <v>07</v>
      </c>
      <c r="V214" s="19" t="str">
        <f t="shared" si="52"/>
        <v>02</v>
      </c>
      <c r="W214" s="19">
        <f t="shared" si="53"/>
        <v>6</v>
      </c>
    </row>
    <row r="215" spans="1:23" x14ac:dyDescent="0.25">
      <c r="A215">
        <f t="shared" si="54"/>
        <v>213</v>
      </c>
      <c r="B215">
        <f t="shared" si="43"/>
        <v>0</v>
      </c>
      <c r="C215">
        <f>B215*SUM(B$3:B215)</f>
        <v>0</v>
      </c>
      <c r="D215">
        <f t="shared" si="44"/>
        <v>0</v>
      </c>
      <c r="E215">
        <f>D215*SUM(D$3:D215)</f>
        <v>0</v>
      </c>
      <c r="F215">
        <f t="shared" si="45"/>
        <v>0</v>
      </c>
      <c r="G215">
        <f>F215*SUM(F$3:F215)</f>
        <v>0</v>
      </c>
      <c r="H215">
        <f t="shared" si="46"/>
        <v>0</v>
      </c>
      <c r="I215">
        <f>H215*SUM(H$3:H215)</f>
        <v>0</v>
      </c>
      <c r="J215">
        <f>IF(Q215=5,1+COUNTIF(J$2:J214,"&lt;&gt;0"),0)*IF(MID(P215,1,2)*1=21,1,0)</f>
        <v>0</v>
      </c>
      <c r="K215">
        <f>IF(Q215=5,1+COUNTIF(K$2:K214,"&lt;&gt;0"),0)*IF(MID(P215,1,2)*1=22,1,0)</f>
        <v>156</v>
      </c>
      <c r="L215" s="7">
        <f>IF(Q215=5,1+COUNTIF(L$2:L214,"&lt;&gt;0"),0)*IF(MID(P215,1,2)*1&gt;22,1,0)</f>
        <v>0</v>
      </c>
      <c r="M215" s="21">
        <f t="shared" si="47"/>
        <v>213</v>
      </c>
      <c r="N215" s="28">
        <v>22070201</v>
      </c>
      <c r="O215" s="30" t="s">
        <v>629</v>
      </c>
      <c r="P215" s="24">
        <f t="shared" si="42"/>
        <v>22070201</v>
      </c>
      <c r="Q215" s="21">
        <f t="shared" si="55"/>
        <v>5</v>
      </c>
      <c r="R215" s="10" t="str">
        <f t="shared" si="48"/>
        <v/>
      </c>
      <c r="S215" s="19">
        <f t="shared" si="49"/>
        <v>2</v>
      </c>
      <c r="T215" s="19">
        <f t="shared" si="50"/>
        <v>2</v>
      </c>
      <c r="U215" s="19" t="str">
        <f t="shared" si="51"/>
        <v>07</v>
      </c>
      <c r="V215" s="19" t="str">
        <f t="shared" si="52"/>
        <v>02</v>
      </c>
      <c r="W215" s="19">
        <f t="shared" si="53"/>
        <v>8</v>
      </c>
    </row>
    <row r="216" spans="1:23" x14ac:dyDescent="0.25">
      <c r="A216">
        <f t="shared" si="54"/>
        <v>214</v>
      </c>
      <c r="B216">
        <f t="shared" si="43"/>
        <v>0</v>
      </c>
      <c r="C216">
        <f>B216*SUM(B$3:B216)</f>
        <v>0</v>
      </c>
      <c r="D216">
        <f t="shared" si="44"/>
        <v>0</v>
      </c>
      <c r="E216">
        <f>D216*SUM(D$3:D216)</f>
        <v>0</v>
      </c>
      <c r="F216">
        <f t="shared" si="45"/>
        <v>1</v>
      </c>
      <c r="G216">
        <f>F216*SUM(F$3:F216)</f>
        <v>10</v>
      </c>
      <c r="H216">
        <f t="shared" si="46"/>
        <v>0</v>
      </c>
      <c r="I216">
        <f>H216*SUM(H$3:H216)</f>
        <v>0</v>
      </c>
      <c r="J216">
        <f>IF(Q216=5,1+COUNTIF(J$2:J215,"&lt;&gt;0"),0)*IF(MID(P216,1,2)*1=21,1,0)</f>
        <v>0</v>
      </c>
      <c r="K216">
        <f>IF(Q216=5,1+COUNTIF(K$2:K215,"&lt;&gt;0"),0)*IF(MID(P216,1,2)*1=22,1,0)</f>
        <v>0</v>
      </c>
      <c r="L216" s="7">
        <f>IF(Q216=5,1+COUNTIF(L$2:L215,"&lt;&gt;0"),0)*IF(MID(P216,1,2)*1&gt;22,1,0)</f>
        <v>0</v>
      </c>
      <c r="M216" s="21">
        <f t="shared" si="47"/>
        <v>214</v>
      </c>
      <c r="N216" s="28">
        <v>2208</v>
      </c>
      <c r="O216" s="30" t="s">
        <v>630</v>
      </c>
      <c r="P216" s="24">
        <f t="shared" si="42"/>
        <v>22080000</v>
      </c>
      <c r="Q216" s="21">
        <f t="shared" si="55"/>
        <v>3</v>
      </c>
      <c r="R216" s="10" t="str">
        <f t="shared" si="48"/>
        <v/>
      </c>
      <c r="S216" s="19">
        <f t="shared" si="49"/>
        <v>2</v>
      </c>
      <c r="T216" s="19">
        <f t="shared" si="50"/>
        <v>2</v>
      </c>
      <c r="U216" s="19" t="str">
        <f t="shared" si="51"/>
        <v>08</v>
      </c>
      <c r="V216" s="19" t="str">
        <f t="shared" si="52"/>
        <v>00</v>
      </c>
      <c r="W216" s="19">
        <f t="shared" si="53"/>
        <v>4</v>
      </c>
    </row>
    <row r="217" spans="1:23" x14ac:dyDescent="0.25">
      <c r="A217">
        <f t="shared" si="54"/>
        <v>215</v>
      </c>
      <c r="B217">
        <f t="shared" si="43"/>
        <v>0</v>
      </c>
      <c r="C217">
        <f>B217*SUM(B$3:B217)</f>
        <v>0</v>
      </c>
      <c r="D217">
        <f t="shared" si="44"/>
        <v>0</v>
      </c>
      <c r="E217">
        <f>D217*SUM(D$3:D217)</f>
        <v>0</v>
      </c>
      <c r="F217">
        <f t="shared" si="45"/>
        <v>0</v>
      </c>
      <c r="G217">
        <f>F217*SUM(F$3:F217)</f>
        <v>0</v>
      </c>
      <c r="H217">
        <f t="shared" si="46"/>
        <v>1</v>
      </c>
      <c r="I217">
        <f>H217*SUM(H$3:H217)</f>
        <v>23</v>
      </c>
      <c r="J217">
        <f>IF(Q217=5,1+COUNTIF(J$2:J216,"&lt;&gt;0"),0)*IF(MID(P217,1,2)*1=21,1,0)</f>
        <v>0</v>
      </c>
      <c r="K217">
        <f>IF(Q217=5,1+COUNTIF(K$2:K216,"&lt;&gt;0"),0)*IF(MID(P217,1,2)*1=22,1,0)</f>
        <v>0</v>
      </c>
      <c r="L217" s="7">
        <f>IF(Q217=5,1+COUNTIF(L$2:L216,"&lt;&gt;0"),0)*IF(MID(P217,1,2)*1&gt;22,1,0)</f>
        <v>0</v>
      </c>
      <c r="M217" s="21">
        <f t="shared" si="47"/>
        <v>215</v>
      </c>
      <c r="N217" s="28">
        <v>220801</v>
      </c>
      <c r="O217" s="30" t="s">
        <v>630</v>
      </c>
      <c r="P217" s="24">
        <f t="shared" si="42"/>
        <v>22080100</v>
      </c>
      <c r="Q217" s="21">
        <f t="shared" si="55"/>
        <v>4</v>
      </c>
      <c r="R217" s="10" t="str">
        <f t="shared" si="48"/>
        <v/>
      </c>
      <c r="S217" s="19">
        <f t="shared" si="49"/>
        <v>2</v>
      </c>
      <c r="T217" s="19">
        <f t="shared" si="50"/>
        <v>2</v>
      </c>
      <c r="U217" s="19" t="str">
        <f t="shared" si="51"/>
        <v>08</v>
      </c>
      <c r="V217" s="19" t="str">
        <f t="shared" si="52"/>
        <v>01</v>
      </c>
      <c r="W217" s="19">
        <f t="shared" si="53"/>
        <v>6</v>
      </c>
    </row>
    <row r="218" spans="1:23" x14ac:dyDescent="0.25">
      <c r="A218">
        <f t="shared" si="54"/>
        <v>216</v>
      </c>
      <c r="B218">
        <f t="shared" si="43"/>
        <v>0</v>
      </c>
      <c r="C218">
        <f>B218*SUM(B$3:B218)</f>
        <v>0</v>
      </c>
      <c r="D218">
        <f t="shared" si="44"/>
        <v>0</v>
      </c>
      <c r="E218">
        <f>D218*SUM(D$3:D218)</f>
        <v>0</v>
      </c>
      <c r="F218">
        <f t="shared" si="45"/>
        <v>0</v>
      </c>
      <c r="G218">
        <f>F218*SUM(F$3:F218)</f>
        <v>0</v>
      </c>
      <c r="H218">
        <f t="shared" si="46"/>
        <v>0</v>
      </c>
      <c r="I218">
        <f>H218*SUM(H$3:H218)</f>
        <v>0</v>
      </c>
      <c r="J218">
        <f>IF(Q218=5,1+COUNTIF(J$2:J217,"&lt;&gt;0"),0)*IF(MID(P218,1,2)*1=21,1,0)</f>
        <v>0</v>
      </c>
      <c r="K218">
        <f>IF(Q218=5,1+COUNTIF(K$2:K217,"&lt;&gt;0"),0)*IF(MID(P218,1,2)*1=22,1,0)</f>
        <v>157</v>
      </c>
      <c r="L218" s="7">
        <f>IF(Q218=5,1+COUNTIF(L$2:L217,"&lt;&gt;0"),0)*IF(MID(P218,1,2)*1&gt;22,1,0)</f>
        <v>0</v>
      </c>
      <c r="M218" s="21">
        <f t="shared" si="47"/>
        <v>216</v>
      </c>
      <c r="N218" s="28">
        <v>22080101</v>
      </c>
      <c r="O218" s="30" t="s">
        <v>631</v>
      </c>
      <c r="P218" s="24">
        <f t="shared" si="42"/>
        <v>22080101</v>
      </c>
      <c r="Q218" s="21">
        <f t="shared" si="55"/>
        <v>5</v>
      </c>
      <c r="R218" s="10" t="str">
        <f t="shared" si="48"/>
        <v/>
      </c>
      <c r="S218" s="19">
        <f t="shared" si="49"/>
        <v>2</v>
      </c>
      <c r="T218" s="19">
        <f t="shared" si="50"/>
        <v>2</v>
      </c>
      <c r="U218" s="19" t="str">
        <f t="shared" si="51"/>
        <v>08</v>
      </c>
      <c r="V218" s="19" t="str">
        <f t="shared" si="52"/>
        <v>01</v>
      </c>
      <c r="W218" s="19">
        <f t="shared" si="53"/>
        <v>8</v>
      </c>
    </row>
    <row r="219" spans="1:23" x14ac:dyDescent="0.25">
      <c r="A219">
        <f t="shared" si="54"/>
        <v>217</v>
      </c>
      <c r="B219">
        <f t="shared" si="43"/>
        <v>0</v>
      </c>
      <c r="C219">
        <f>B219*SUM(B$3:B219)</f>
        <v>0</v>
      </c>
      <c r="D219">
        <f t="shared" si="44"/>
        <v>0</v>
      </c>
      <c r="E219">
        <f>D219*SUM(D$3:D219)</f>
        <v>0</v>
      </c>
      <c r="F219">
        <f t="shared" si="45"/>
        <v>0</v>
      </c>
      <c r="G219">
        <f>F219*SUM(F$3:F219)</f>
        <v>0</v>
      </c>
      <c r="H219">
        <f t="shared" si="46"/>
        <v>0</v>
      </c>
      <c r="I219">
        <f>H219*SUM(H$3:H219)</f>
        <v>0</v>
      </c>
      <c r="J219">
        <f>IF(Q219=5,1+COUNTIF(J$2:J218,"&lt;&gt;0"),0)*IF(MID(P219,1,2)*1=21,1,0)</f>
        <v>0</v>
      </c>
      <c r="K219">
        <f>IF(Q219=5,1+COUNTIF(K$2:K218,"&lt;&gt;0"),0)*IF(MID(P219,1,2)*1=22,1,0)</f>
        <v>158</v>
      </c>
      <c r="L219" s="7">
        <f>IF(Q219=5,1+COUNTIF(L$2:L218,"&lt;&gt;0"),0)*IF(MID(P219,1,2)*1&gt;22,1,0)</f>
        <v>0</v>
      </c>
      <c r="M219" s="21">
        <f t="shared" si="47"/>
        <v>217</v>
      </c>
      <c r="N219" s="28">
        <v>22080102</v>
      </c>
      <c r="O219" s="30" t="s">
        <v>632</v>
      </c>
      <c r="P219" s="24">
        <f t="shared" si="42"/>
        <v>22080102</v>
      </c>
      <c r="Q219" s="21">
        <f t="shared" si="55"/>
        <v>5</v>
      </c>
      <c r="R219" s="10" t="str">
        <f t="shared" si="48"/>
        <v/>
      </c>
      <c r="S219" s="19">
        <f t="shared" si="49"/>
        <v>2</v>
      </c>
      <c r="T219" s="19">
        <f t="shared" si="50"/>
        <v>2</v>
      </c>
      <c r="U219" s="19" t="str">
        <f t="shared" si="51"/>
        <v>08</v>
      </c>
      <c r="V219" s="19" t="str">
        <f t="shared" si="52"/>
        <v>01</v>
      </c>
      <c r="W219" s="19">
        <f t="shared" si="53"/>
        <v>8</v>
      </c>
    </row>
    <row r="220" spans="1:23" x14ac:dyDescent="0.25">
      <c r="A220">
        <f t="shared" si="54"/>
        <v>218</v>
      </c>
      <c r="B220">
        <f t="shared" si="43"/>
        <v>0</v>
      </c>
      <c r="C220">
        <f>B220*SUM(B$3:B220)</f>
        <v>0</v>
      </c>
      <c r="D220">
        <f t="shared" si="44"/>
        <v>0</v>
      </c>
      <c r="E220">
        <f>D220*SUM(D$3:D220)</f>
        <v>0</v>
      </c>
      <c r="F220">
        <f t="shared" si="45"/>
        <v>1</v>
      </c>
      <c r="G220">
        <f>F220*SUM(F$3:F220)</f>
        <v>11</v>
      </c>
      <c r="H220">
        <f t="shared" si="46"/>
        <v>0</v>
      </c>
      <c r="I220">
        <f>H220*SUM(H$3:H220)</f>
        <v>0</v>
      </c>
      <c r="J220">
        <f>IF(Q220=5,1+COUNTIF(J$2:J219,"&lt;&gt;0"),0)*IF(MID(P220,1,2)*1=21,1,0)</f>
        <v>0</v>
      </c>
      <c r="K220">
        <f>IF(Q220=5,1+COUNTIF(K$2:K219,"&lt;&gt;0"),0)*IF(MID(P220,1,2)*1=22,1,0)</f>
        <v>0</v>
      </c>
      <c r="L220" s="7">
        <f>IF(Q220=5,1+COUNTIF(L$2:L219,"&lt;&gt;0"),0)*IF(MID(P220,1,2)*1&gt;22,1,0)</f>
        <v>0</v>
      </c>
      <c r="M220" s="21">
        <f t="shared" si="47"/>
        <v>218</v>
      </c>
      <c r="N220" s="28">
        <v>2209</v>
      </c>
      <c r="O220" s="30" t="s">
        <v>633</v>
      </c>
      <c r="P220" s="24">
        <f t="shared" si="42"/>
        <v>22090000</v>
      </c>
      <c r="Q220" s="21">
        <f t="shared" si="55"/>
        <v>3</v>
      </c>
      <c r="R220" s="10" t="str">
        <f t="shared" si="48"/>
        <v/>
      </c>
      <c r="S220" s="19">
        <f t="shared" si="49"/>
        <v>2</v>
      </c>
      <c r="T220" s="19">
        <f t="shared" si="50"/>
        <v>2</v>
      </c>
      <c r="U220" s="19" t="str">
        <f t="shared" si="51"/>
        <v>09</v>
      </c>
      <c r="V220" s="19" t="str">
        <f t="shared" si="52"/>
        <v>00</v>
      </c>
      <c r="W220" s="19">
        <f t="shared" si="53"/>
        <v>4</v>
      </c>
    </row>
    <row r="221" spans="1:23" x14ac:dyDescent="0.25">
      <c r="A221">
        <f t="shared" si="54"/>
        <v>219</v>
      </c>
      <c r="B221">
        <f t="shared" si="43"/>
        <v>0</v>
      </c>
      <c r="C221">
        <f>B221*SUM(B$3:B221)</f>
        <v>0</v>
      </c>
      <c r="D221">
        <f t="shared" si="44"/>
        <v>0</v>
      </c>
      <c r="E221">
        <f>D221*SUM(D$3:D221)</f>
        <v>0</v>
      </c>
      <c r="F221">
        <f t="shared" si="45"/>
        <v>0</v>
      </c>
      <c r="G221">
        <f>F221*SUM(F$3:F221)</f>
        <v>0</v>
      </c>
      <c r="H221">
        <f t="shared" si="46"/>
        <v>1</v>
      </c>
      <c r="I221">
        <f>H221*SUM(H$3:H221)</f>
        <v>24</v>
      </c>
      <c r="J221">
        <f>IF(Q221=5,1+COUNTIF(J$2:J220,"&lt;&gt;0"),0)*IF(MID(P221,1,2)*1=21,1,0)</f>
        <v>0</v>
      </c>
      <c r="K221">
        <f>IF(Q221=5,1+COUNTIF(K$2:K220,"&lt;&gt;0"),0)*IF(MID(P221,1,2)*1=22,1,0)</f>
        <v>0</v>
      </c>
      <c r="L221" s="7">
        <f>IF(Q221=5,1+COUNTIF(L$2:L220,"&lt;&gt;0"),0)*IF(MID(P221,1,2)*1&gt;22,1,0)</f>
        <v>0</v>
      </c>
      <c r="M221" s="21">
        <f t="shared" si="47"/>
        <v>219</v>
      </c>
      <c r="N221" s="31">
        <v>220901</v>
      </c>
      <c r="O221" s="30" t="s">
        <v>633</v>
      </c>
      <c r="P221" s="24">
        <f t="shared" si="42"/>
        <v>22090100</v>
      </c>
      <c r="Q221" s="21">
        <f t="shared" si="55"/>
        <v>4</v>
      </c>
      <c r="R221" s="10" t="str">
        <f t="shared" si="48"/>
        <v/>
      </c>
      <c r="S221" s="19">
        <f t="shared" si="49"/>
        <v>2</v>
      </c>
      <c r="T221" s="19">
        <f t="shared" si="50"/>
        <v>2</v>
      </c>
      <c r="U221" s="19" t="str">
        <f t="shared" si="51"/>
        <v>09</v>
      </c>
      <c r="V221" s="19" t="str">
        <f t="shared" si="52"/>
        <v>01</v>
      </c>
      <c r="W221" s="19">
        <f t="shared" si="53"/>
        <v>6</v>
      </c>
    </row>
    <row r="222" spans="1:23" x14ac:dyDescent="0.25">
      <c r="A222">
        <f t="shared" si="54"/>
        <v>220</v>
      </c>
      <c r="B222">
        <f t="shared" si="43"/>
        <v>0</v>
      </c>
      <c r="C222">
        <f>B222*SUM(B$3:B222)</f>
        <v>0</v>
      </c>
      <c r="D222">
        <f t="shared" si="44"/>
        <v>0</v>
      </c>
      <c r="E222">
        <f>D222*SUM(D$3:D222)</f>
        <v>0</v>
      </c>
      <c r="F222">
        <f t="shared" si="45"/>
        <v>0</v>
      </c>
      <c r="G222">
        <f>F222*SUM(F$3:F222)</f>
        <v>0</v>
      </c>
      <c r="H222">
        <f t="shared" si="46"/>
        <v>0</v>
      </c>
      <c r="I222">
        <f>H222*SUM(H$3:H222)</f>
        <v>0</v>
      </c>
      <c r="J222">
        <f>IF(Q222=5,1+COUNTIF(J$2:J221,"&lt;&gt;0"),0)*IF(MID(P222,1,2)*1=21,1,0)</f>
        <v>0</v>
      </c>
      <c r="K222">
        <f>IF(Q222=5,1+COUNTIF(K$2:K221,"&lt;&gt;0"),0)*IF(MID(P222,1,2)*1=22,1,0)</f>
        <v>159</v>
      </c>
      <c r="L222" s="7">
        <f>IF(Q222=5,1+COUNTIF(L$2:L221,"&lt;&gt;0"),0)*IF(MID(P222,1,2)*1&gt;22,1,0)</f>
        <v>0</v>
      </c>
      <c r="M222" s="21">
        <f t="shared" si="47"/>
        <v>220</v>
      </c>
      <c r="N222" s="31">
        <v>22090101</v>
      </c>
      <c r="O222" s="30" t="s">
        <v>633</v>
      </c>
      <c r="P222" s="24">
        <f t="shared" si="42"/>
        <v>22090101</v>
      </c>
      <c r="Q222" s="21">
        <f t="shared" si="55"/>
        <v>5</v>
      </c>
      <c r="R222" s="10" t="str">
        <f t="shared" si="48"/>
        <v/>
      </c>
      <c r="S222" s="19">
        <f t="shared" si="49"/>
        <v>2</v>
      </c>
      <c r="T222" s="19">
        <f t="shared" si="50"/>
        <v>2</v>
      </c>
      <c r="U222" s="19" t="str">
        <f t="shared" si="51"/>
        <v>09</v>
      </c>
      <c r="V222" s="19" t="str">
        <f t="shared" si="52"/>
        <v>01</v>
      </c>
      <c r="W222" s="19">
        <f t="shared" si="53"/>
        <v>8</v>
      </c>
    </row>
    <row r="223" spans="1:23" x14ac:dyDescent="0.25">
      <c r="A223">
        <f t="shared" si="54"/>
        <v>221</v>
      </c>
      <c r="B223">
        <f t="shared" si="43"/>
        <v>1</v>
      </c>
      <c r="C223">
        <f>B223*SUM(B$3:B223)</f>
        <v>2</v>
      </c>
      <c r="D223">
        <f t="shared" si="44"/>
        <v>0</v>
      </c>
      <c r="E223">
        <f>D223*SUM(D$3:D223)</f>
        <v>0</v>
      </c>
      <c r="F223">
        <f t="shared" si="45"/>
        <v>0</v>
      </c>
      <c r="G223">
        <f>F223*SUM(F$3:F223)</f>
        <v>0</v>
      </c>
      <c r="H223">
        <f t="shared" si="46"/>
        <v>0</v>
      </c>
      <c r="I223">
        <f>H223*SUM(H$3:H223)</f>
        <v>0</v>
      </c>
      <c r="J223">
        <f>IF(Q223=5,1+COUNTIF(J$2:J222,"&lt;&gt;0"),0)*IF(MID(P223,1,2)*1=21,1,0)</f>
        <v>0</v>
      </c>
      <c r="K223">
        <f>IF(Q223=5,1+COUNTIF(K$2:K222,"&lt;&gt;0"),0)*IF(MID(P223,1,2)*1=22,1,0)</f>
        <v>0</v>
      </c>
      <c r="L223" s="7">
        <f>IF(Q223=5,1+COUNTIF(L$2:L222,"&lt;&gt;0"),0)*IF(MID(P223,1,2)*1&gt;22,1,0)</f>
        <v>0</v>
      </c>
      <c r="M223" s="21">
        <f t="shared" si="47"/>
        <v>221</v>
      </c>
      <c r="N223" s="31">
        <v>3</v>
      </c>
      <c r="O223" s="30" t="s">
        <v>634</v>
      </c>
      <c r="P223" s="24">
        <f t="shared" si="42"/>
        <v>30000000</v>
      </c>
      <c r="Q223" s="21">
        <f t="shared" si="55"/>
        <v>1</v>
      </c>
      <c r="R223" s="10" t="str">
        <f t="shared" si="48"/>
        <v/>
      </c>
      <c r="S223" s="19">
        <f t="shared" si="49"/>
        <v>3</v>
      </c>
      <c r="T223" s="19">
        <f t="shared" si="50"/>
        <v>0</v>
      </c>
      <c r="U223" s="19" t="str">
        <f t="shared" si="51"/>
        <v>00</v>
      </c>
      <c r="V223" s="19" t="str">
        <f t="shared" si="52"/>
        <v>00</v>
      </c>
      <c r="W223" s="19">
        <f t="shared" si="53"/>
        <v>1</v>
      </c>
    </row>
    <row r="224" spans="1:23" x14ac:dyDescent="0.25">
      <c r="A224">
        <f t="shared" si="54"/>
        <v>222</v>
      </c>
      <c r="B224">
        <f t="shared" si="43"/>
        <v>0</v>
      </c>
      <c r="C224">
        <f>B224*SUM(B$3:B224)</f>
        <v>0</v>
      </c>
      <c r="D224">
        <f t="shared" si="44"/>
        <v>1</v>
      </c>
      <c r="E224">
        <f>D224*SUM(D$3:D224)</f>
        <v>3</v>
      </c>
      <c r="F224">
        <f t="shared" si="45"/>
        <v>0</v>
      </c>
      <c r="G224">
        <f>F224*SUM(F$3:F224)</f>
        <v>0</v>
      </c>
      <c r="H224">
        <f t="shared" si="46"/>
        <v>0</v>
      </c>
      <c r="I224">
        <f>H224*SUM(H$3:H224)</f>
        <v>0</v>
      </c>
      <c r="J224">
        <f>IF(Q224=5,1+COUNTIF(J$2:J223,"&lt;&gt;0"),0)*IF(MID(P224,1,2)*1=21,1,0)</f>
        <v>0</v>
      </c>
      <c r="K224">
        <f>IF(Q224=5,1+COUNTIF(K$2:K223,"&lt;&gt;0"),0)*IF(MID(P224,1,2)*1=22,1,0)</f>
        <v>0</v>
      </c>
      <c r="L224" s="7">
        <f>IF(Q224=5,1+COUNTIF(L$2:L223,"&lt;&gt;0"),0)*IF(MID(P224,1,2)*1&gt;22,1,0)</f>
        <v>0</v>
      </c>
      <c r="M224" s="21">
        <f t="shared" si="47"/>
        <v>222</v>
      </c>
      <c r="N224" s="31">
        <v>32</v>
      </c>
      <c r="O224" s="30" t="s">
        <v>635</v>
      </c>
      <c r="P224" s="24">
        <f t="shared" si="42"/>
        <v>32000000</v>
      </c>
      <c r="Q224" s="21">
        <f t="shared" si="55"/>
        <v>2</v>
      </c>
      <c r="R224" s="10" t="str">
        <f t="shared" si="48"/>
        <v/>
      </c>
      <c r="S224" s="19">
        <f t="shared" si="49"/>
        <v>3</v>
      </c>
      <c r="T224" s="19">
        <f t="shared" si="50"/>
        <v>2</v>
      </c>
      <c r="U224" s="19" t="str">
        <f t="shared" si="51"/>
        <v>00</v>
      </c>
      <c r="V224" s="19" t="str">
        <f t="shared" si="52"/>
        <v>00</v>
      </c>
      <c r="W224" s="19">
        <f t="shared" si="53"/>
        <v>2</v>
      </c>
    </row>
    <row r="225" spans="1:23" x14ac:dyDescent="0.25">
      <c r="A225">
        <f t="shared" si="54"/>
        <v>223</v>
      </c>
      <c r="B225">
        <f t="shared" si="43"/>
        <v>0</v>
      </c>
      <c r="C225">
        <f>B225*SUM(B$3:B225)</f>
        <v>0</v>
      </c>
      <c r="D225">
        <f t="shared" si="44"/>
        <v>0</v>
      </c>
      <c r="E225">
        <f>D225*SUM(D$3:D225)</f>
        <v>0</v>
      </c>
      <c r="F225">
        <f t="shared" si="45"/>
        <v>1</v>
      </c>
      <c r="G225">
        <f>F225*SUM(F$3:F225)</f>
        <v>12</v>
      </c>
      <c r="H225">
        <f t="shared" si="46"/>
        <v>0</v>
      </c>
      <c r="I225">
        <f>H225*SUM(H$3:H225)</f>
        <v>0</v>
      </c>
      <c r="J225">
        <f>IF(Q225=5,1+COUNTIF(J$2:J224,"&lt;&gt;0"),0)*IF(MID(P225,1,2)*1=21,1,0)</f>
        <v>0</v>
      </c>
      <c r="K225">
        <f>IF(Q225=5,1+COUNTIF(K$2:K224,"&lt;&gt;0"),0)*IF(MID(P225,1,2)*1=22,1,0)</f>
        <v>0</v>
      </c>
      <c r="L225" s="7">
        <f>IF(Q225=5,1+COUNTIF(L$2:L224,"&lt;&gt;0"),0)*IF(MID(P225,1,2)*1&gt;22,1,0)</f>
        <v>0</v>
      </c>
      <c r="M225" s="21">
        <f t="shared" si="47"/>
        <v>223</v>
      </c>
      <c r="N225" s="31">
        <v>3201</v>
      </c>
      <c r="O225" s="30" t="s">
        <v>636</v>
      </c>
      <c r="P225" s="24">
        <f t="shared" si="42"/>
        <v>32010000</v>
      </c>
      <c r="Q225" s="21">
        <f t="shared" si="55"/>
        <v>3</v>
      </c>
      <c r="R225" s="10" t="str">
        <f t="shared" si="48"/>
        <v/>
      </c>
      <c r="S225" s="19">
        <f t="shared" si="49"/>
        <v>3</v>
      </c>
      <c r="T225" s="19">
        <f t="shared" si="50"/>
        <v>2</v>
      </c>
      <c r="U225" s="19" t="str">
        <f t="shared" si="51"/>
        <v>01</v>
      </c>
      <c r="V225" s="19" t="str">
        <f t="shared" si="52"/>
        <v>00</v>
      </c>
      <c r="W225" s="19">
        <f t="shared" si="53"/>
        <v>4</v>
      </c>
    </row>
    <row r="226" spans="1:23" x14ac:dyDescent="0.25">
      <c r="A226">
        <f t="shared" si="54"/>
        <v>224</v>
      </c>
      <c r="B226">
        <f t="shared" si="43"/>
        <v>0</v>
      </c>
      <c r="C226">
        <f>B226*SUM(B$3:B226)</f>
        <v>0</v>
      </c>
      <c r="D226">
        <f t="shared" si="44"/>
        <v>0</v>
      </c>
      <c r="E226">
        <f>D226*SUM(D$3:D226)</f>
        <v>0</v>
      </c>
      <c r="F226">
        <f t="shared" si="45"/>
        <v>0</v>
      </c>
      <c r="G226">
        <f>F226*SUM(F$3:F226)</f>
        <v>0</v>
      </c>
      <c r="H226">
        <f t="shared" si="46"/>
        <v>1</v>
      </c>
      <c r="I226">
        <f>H226*SUM(H$3:H226)</f>
        <v>25</v>
      </c>
      <c r="J226">
        <f>IF(Q226=5,1+COUNTIF(J$2:J225,"&lt;&gt;0"),0)*IF(MID(P226,1,2)*1=21,1,0)</f>
        <v>0</v>
      </c>
      <c r="K226">
        <f>IF(Q226=5,1+COUNTIF(K$2:K225,"&lt;&gt;0"),0)*IF(MID(P226,1,2)*1=22,1,0)</f>
        <v>0</v>
      </c>
      <c r="L226" s="7">
        <f>IF(Q226=5,1+COUNTIF(L$2:L225,"&lt;&gt;0"),0)*IF(MID(P226,1,2)*1&gt;22,1,0)</f>
        <v>0</v>
      </c>
      <c r="M226" s="21">
        <f t="shared" si="47"/>
        <v>224</v>
      </c>
      <c r="N226" s="31">
        <v>320101</v>
      </c>
      <c r="O226" s="29" t="s">
        <v>637</v>
      </c>
      <c r="P226" s="24">
        <f t="shared" si="42"/>
        <v>32010100</v>
      </c>
      <c r="Q226" s="21">
        <f t="shared" si="55"/>
        <v>4</v>
      </c>
      <c r="R226" s="10" t="str">
        <f t="shared" si="48"/>
        <v/>
      </c>
      <c r="S226" s="19">
        <f t="shared" si="49"/>
        <v>3</v>
      </c>
      <c r="T226" s="19">
        <f t="shared" si="50"/>
        <v>2</v>
      </c>
      <c r="U226" s="19" t="str">
        <f t="shared" si="51"/>
        <v>01</v>
      </c>
      <c r="V226" s="19" t="str">
        <f t="shared" si="52"/>
        <v>01</v>
      </c>
      <c r="W226" s="19">
        <f t="shared" si="53"/>
        <v>6</v>
      </c>
    </row>
    <row r="227" spans="1:23" x14ac:dyDescent="0.25">
      <c r="A227">
        <f t="shared" si="54"/>
        <v>225</v>
      </c>
      <c r="B227">
        <f t="shared" si="43"/>
        <v>0</v>
      </c>
      <c r="C227">
        <f>B227*SUM(B$3:B227)</f>
        <v>0</v>
      </c>
      <c r="D227">
        <f t="shared" si="44"/>
        <v>0</v>
      </c>
      <c r="E227">
        <f>D227*SUM(D$3:D227)</f>
        <v>0</v>
      </c>
      <c r="F227">
        <f t="shared" si="45"/>
        <v>0</v>
      </c>
      <c r="G227">
        <f>F227*SUM(F$3:F227)</f>
        <v>0</v>
      </c>
      <c r="H227">
        <f t="shared" si="46"/>
        <v>0</v>
      </c>
      <c r="I227">
        <f>H227*SUM(H$3:H227)</f>
        <v>0</v>
      </c>
      <c r="J227">
        <f>IF(Q227=5,1+COUNTIF(J$2:J226,"&lt;&gt;0"),0)*IF(MID(P227,1,2)*1=21,1,0)</f>
        <v>0</v>
      </c>
      <c r="K227">
        <f>IF(Q227=5,1+COUNTIF(K$2:K226,"&lt;&gt;0"),0)*IF(MID(P227,1,2)*1=22,1,0)</f>
        <v>0</v>
      </c>
      <c r="L227" s="7">
        <f>IF(Q227=5,1+COUNTIF(L$2:L226,"&lt;&gt;0"),0)*IF(MID(P227,1,2)*1&gt;22,1,0)</f>
        <v>1</v>
      </c>
      <c r="M227" s="21">
        <f t="shared" si="47"/>
        <v>225</v>
      </c>
      <c r="N227" s="31">
        <v>32010101</v>
      </c>
      <c r="O227" s="29" t="s">
        <v>638</v>
      </c>
      <c r="P227" s="24">
        <f t="shared" si="42"/>
        <v>32010101</v>
      </c>
      <c r="Q227" s="21">
        <f t="shared" si="55"/>
        <v>5</v>
      </c>
      <c r="R227" s="10" t="str">
        <f t="shared" si="48"/>
        <v/>
      </c>
      <c r="S227" s="19">
        <f t="shared" si="49"/>
        <v>3</v>
      </c>
      <c r="T227" s="19">
        <f t="shared" si="50"/>
        <v>2</v>
      </c>
      <c r="U227" s="19" t="str">
        <f t="shared" si="51"/>
        <v>01</v>
      </c>
      <c r="V227" s="19" t="str">
        <f t="shared" si="52"/>
        <v>01</v>
      </c>
      <c r="W227" s="19">
        <f t="shared" si="53"/>
        <v>8</v>
      </c>
    </row>
    <row r="228" spans="1:23" x14ac:dyDescent="0.25">
      <c r="A228">
        <f t="shared" si="54"/>
        <v>226</v>
      </c>
      <c r="B228">
        <f t="shared" si="43"/>
        <v>0</v>
      </c>
      <c r="C228">
        <f>B228*SUM(B$3:B228)</f>
        <v>0</v>
      </c>
      <c r="D228">
        <f t="shared" si="44"/>
        <v>0</v>
      </c>
      <c r="E228">
        <f>D228*SUM(D$3:D228)</f>
        <v>0</v>
      </c>
      <c r="F228">
        <f t="shared" si="45"/>
        <v>0</v>
      </c>
      <c r="G228">
        <f>F228*SUM(F$3:F228)</f>
        <v>0</v>
      </c>
      <c r="H228">
        <f t="shared" si="46"/>
        <v>0</v>
      </c>
      <c r="I228">
        <f>H228*SUM(H$3:H228)</f>
        <v>0</v>
      </c>
      <c r="J228">
        <f>IF(Q228=5,1+COUNTIF(J$2:J227,"&lt;&gt;0"),0)*IF(MID(P228,1,2)*1=21,1,0)</f>
        <v>0</v>
      </c>
      <c r="K228">
        <f>IF(Q228=5,1+COUNTIF(K$2:K227,"&lt;&gt;0"),0)*IF(MID(P228,1,2)*1=22,1,0)</f>
        <v>0</v>
      </c>
      <c r="L228" s="7">
        <f>IF(Q228=5,1+COUNTIF(L$2:L227,"&lt;&gt;0"),0)*IF(MID(P228,1,2)*1&gt;22,1,0)</f>
        <v>2</v>
      </c>
      <c r="M228" s="21">
        <f t="shared" si="47"/>
        <v>226</v>
      </c>
      <c r="N228" s="31">
        <v>32010102</v>
      </c>
      <c r="O228" s="29" t="s">
        <v>639</v>
      </c>
      <c r="P228" s="24">
        <f t="shared" si="42"/>
        <v>32010102</v>
      </c>
      <c r="Q228" s="21">
        <f t="shared" si="55"/>
        <v>5</v>
      </c>
      <c r="R228" s="10" t="str">
        <f t="shared" si="48"/>
        <v/>
      </c>
      <c r="S228" s="19">
        <f t="shared" si="49"/>
        <v>3</v>
      </c>
      <c r="T228" s="19">
        <f t="shared" si="50"/>
        <v>2</v>
      </c>
      <c r="U228" s="19" t="str">
        <f t="shared" si="51"/>
        <v>01</v>
      </c>
      <c r="V228" s="19" t="str">
        <f t="shared" si="52"/>
        <v>01</v>
      </c>
      <c r="W228" s="19">
        <f t="shared" si="53"/>
        <v>8</v>
      </c>
    </row>
    <row r="229" spans="1:23" x14ac:dyDescent="0.25">
      <c r="A229">
        <f t="shared" si="54"/>
        <v>227</v>
      </c>
      <c r="B229">
        <f t="shared" si="43"/>
        <v>0</v>
      </c>
      <c r="C229">
        <f>B229*SUM(B$3:B229)</f>
        <v>0</v>
      </c>
      <c r="D229">
        <f t="shared" si="44"/>
        <v>0</v>
      </c>
      <c r="E229">
        <f>D229*SUM(D$3:D229)</f>
        <v>0</v>
      </c>
      <c r="F229">
        <f t="shared" si="45"/>
        <v>0</v>
      </c>
      <c r="G229">
        <f>F229*SUM(F$3:F229)</f>
        <v>0</v>
      </c>
      <c r="H229">
        <f t="shared" si="46"/>
        <v>0</v>
      </c>
      <c r="I229">
        <f>H229*SUM(H$3:H229)</f>
        <v>0</v>
      </c>
      <c r="J229">
        <f>IF(Q229=5,1+COUNTIF(J$2:J228,"&lt;&gt;0"),0)*IF(MID(P229,1,2)*1=21,1,0)</f>
        <v>0</v>
      </c>
      <c r="K229">
        <f>IF(Q229=5,1+COUNTIF(K$2:K228,"&lt;&gt;0"),0)*IF(MID(P229,1,2)*1=22,1,0)</f>
        <v>0</v>
      </c>
      <c r="L229" s="7">
        <f>IF(Q229=5,1+COUNTIF(L$2:L228,"&lt;&gt;0"),0)*IF(MID(P229,1,2)*1&gt;22,1,0)</f>
        <v>3</v>
      </c>
      <c r="M229" s="21">
        <f t="shared" si="47"/>
        <v>227</v>
      </c>
      <c r="N229" s="31">
        <v>32010103</v>
      </c>
      <c r="O229" s="29" t="s">
        <v>640</v>
      </c>
      <c r="P229" s="24">
        <f t="shared" si="42"/>
        <v>32010103</v>
      </c>
      <c r="Q229" s="21">
        <f t="shared" si="55"/>
        <v>5</v>
      </c>
      <c r="R229" s="10" t="str">
        <f t="shared" si="48"/>
        <v/>
      </c>
      <c r="S229" s="19">
        <f t="shared" si="49"/>
        <v>3</v>
      </c>
      <c r="T229" s="19">
        <f t="shared" si="50"/>
        <v>2</v>
      </c>
      <c r="U229" s="19" t="str">
        <f t="shared" si="51"/>
        <v>01</v>
      </c>
      <c r="V229" s="19" t="str">
        <f t="shared" si="52"/>
        <v>01</v>
      </c>
      <c r="W229" s="19">
        <f t="shared" si="53"/>
        <v>8</v>
      </c>
    </row>
    <row r="230" spans="1:23" x14ac:dyDescent="0.25">
      <c r="A230">
        <f t="shared" si="54"/>
        <v>228</v>
      </c>
      <c r="B230">
        <f t="shared" si="43"/>
        <v>0</v>
      </c>
      <c r="C230">
        <f>B230*SUM(B$3:B230)</f>
        <v>0</v>
      </c>
      <c r="D230">
        <f t="shared" si="44"/>
        <v>0</v>
      </c>
      <c r="E230">
        <f>D230*SUM(D$3:D230)</f>
        <v>0</v>
      </c>
      <c r="F230">
        <f t="shared" si="45"/>
        <v>0</v>
      </c>
      <c r="G230">
        <f>F230*SUM(F$3:F230)</f>
        <v>0</v>
      </c>
      <c r="H230">
        <f t="shared" si="46"/>
        <v>0</v>
      </c>
      <c r="I230">
        <f>H230*SUM(H$3:H230)</f>
        <v>0</v>
      </c>
      <c r="J230">
        <f>IF(Q230=5,1+COUNTIF(J$2:J229,"&lt;&gt;0"),0)*IF(MID(P230,1,2)*1=21,1,0)</f>
        <v>0</v>
      </c>
      <c r="K230">
        <f>IF(Q230=5,1+COUNTIF(K$2:K229,"&lt;&gt;0"),0)*IF(MID(P230,1,2)*1=22,1,0)</f>
        <v>0</v>
      </c>
      <c r="L230" s="7">
        <f>IF(Q230=5,1+COUNTIF(L$2:L229,"&lt;&gt;0"),0)*IF(MID(P230,1,2)*1&gt;22,1,0)</f>
        <v>4</v>
      </c>
      <c r="M230" s="21">
        <f t="shared" si="47"/>
        <v>228</v>
      </c>
      <c r="N230" s="31">
        <v>32010104</v>
      </c>
      <c r="O230" s="29" t="s">
        <v>641</v>
      </c>
      <c r="P230" s="24">
        <f t="shared" si="42"/>
        <v>32010104</v>
      </c>
      <c r="Q230" s="21">
        <f t="shared" si="55"/>
        <v>5</v>
      </c>
      <c r="R230" s="10" t="str">
        <f t="shared" si="48"/>
        <v/>
      </c>
      <c r="S230" s="19">
        <f t="shared" si="49"/>
        <v>3</v>
      </c>
      <c r="T230" s="19">
        <f t="shared" si="50"/>
        <v>2</v>
      </c>
      <c r="U230" s="19" t="str">
        <f t="shared" si="51"/>
        <v>01</v>
      </c>
      <c r="V230" s="19" t="str">
        <f t="shared" si="52"/>
        <v>01</v>
      </c>
      <c r="W230" s="19">
        <f t="shared" si="53"/>
        <v>8</v>
      </c>
    </row>
    <row r="231" spans="1:23" x14ac:dyDescent="0.25">
      <c r="A231">
        <f t="shared" si="54"/>
        <v>229</v>
      </c>
      <c r="B231">
        <f t="shared" si="43"/>
        <v>0</v>
      </c>
      <c r="C231">
        <f>B231*SUM(B$3:B231)</f>
        <v>0</v>
      </c>
      <c r="D231">
        <f t="shared" si="44"/>
        <v>0</v>
      </c>
      <c r="E231">
        <f>D231*SUM(D$3:D231)</f>
        <v>0</v>
      </c>
      <c r="F231">
        <f t="shared" si="45"/>
        <v>0</v>
      </c>
      <c r="G231">
        <f>F231*SUM(F$3:F231)</f>
        <v>0</v>
      </c>
      <c r="H231">
        <f t="shared" si="46"/>
        <v>0</v>
      </c>
      <c r="I231">
        <f>H231*SUM(H$3:H231)</f>
        <v>0</v>
      </c>
      <c r="J231">
        <f>IF(Q231=5,1+COUNTIF(J$2:J230,"&lt;&gt;0"),0)*IF(MID(P231,1,2)*1=21,1,0)</f>
        <v>0</v>
      </c>
      <c r="K231">
        <f>IF(Q231=5,1+COUNTIF(K$2:K230,"&lt;&gt;0"),0)*IF(MID(P231,1,2)*1=22,1,0)</f>
        <v>0</v>
      </c>
      <c r="L231" s="7">
        <f>IF(Q231=5,1+COUNTIF(L$2:L230,"&lt;&gt;0"),0)*IF(MID(P231,1,2)*1&gt;22,1,0)</f>
        <v>5</v>
      </c>
      <c r="M231" s="21">
        <f t="shared" si="47"/>
        <v>229</v>
      </c>
      <c r="N231" s="31">
        <v>32010150</v>
      </c>
      <c r="O231" s="29" t="s">
        <v>642</v>
      </c>
      <c r="P231" s="24">
        <f t="shared" si="42"/>
        <v>32010150</v>
      </c>
      <c r="Q231" s="21">
        <f t="shared" si="55"/>
        <v>5</v>
      </c>
      <c r="R231" s="10" t="str">
        <f t="shared" si="48"/>
        <v/>
      </c>
      <c r="S231" s="19">
        <f t="shared" si="49"/>
        <v>3</v>
      </c>
      <c r="T231" s="19">
        <f t="shared" si="50"/>
        <v>2</v>
      </c>
      <c r="U231" s="19" t="str">
        <f t="shared" si="51"/>
        <v>01</v>
      </c>
      <c r="V231" s="19" t="str">
        <f t="shared" si="52"/>
        <v>01</v>
      </c>
      <c r="W231" s="19">
        <f t="shared" si="53"/>
        <v>8</v>
      </c>
    </row>
    <row r="232" spans="1:23" x14ac:dyDescent="0.25">
      <c r="A232">
        <f t="shared" si="54"/>
        <v>230</v>
      </c>
      <c r="B232">
        <f t="shared" si="43"/>
        <v>0</v>
      </c>
      <c r="C232">
        <f>B232*SUM(B$3:B232)</f>
        <v>0</v>
      </c>
      <c r="D232">
        <f t="shared" si="44"/>
        <v>0</v>
      </c>
      <c r="E232">
        <f>D232*SUM(D$3:D232)</f>
        <v>0</v>
      </c>
      <c r="F232">
        <f t="shared" si="45"/>
        <v>0</v>
      </c>
      <c r="G232">
        <f>F232*SUM(F$3:F232)</f>
        <v>0</v>
      </c>
      <c r="H232">
        <f t="shared" si="46"/>
        <v>0</v>
      </c>
      <c r="I232">
        <f>H232*SUM(H$3:H232)</f>
        <v>0</v>
      </c>
      <c r="J232">
        <f>IF(Q232=5,1+COUNTIF(J$2:J231,"&lt;&gt;0"),0)*IF(MID(P232,1,2)*1=21,1,0)</f>
        <v>0</v>
      </c>
      <c r="K232">
        <f>IF(Q232=5,1+COUNTIF(K$2:K231,"&lt;&gt;0"),0)*IF(MID(P232,1,2)*1=22,1,0)</f>
        <v>0</v>
      </c>
      <c r="L232" s="7">
        <f>IF(Q232=5,1+COUNTIF(L$2:L231,"&lt;&gt;0"),0)*IF(MID(P232,1,2)*1&gt;22,1,0)</f>
        <v>6</v>
      </c>
      <c r="M232" s="21">
        <f t="shared" si="47"/>
        <v>230</v>
      </c>
      <c r="N232" s="31">
        <v>32010151</v>
      </c>
      <c r="O232" s="29" t="s">
        <v>643</v>
      </c>
      <c r="P232" s="24">
        <f t="shared" si="42"/>
        <v>32010151</v>
      </c>
      <c r="Q232" s="21">
        <f t="shared" si="55"/>
        <v>5</v>
      </c>
      <c r="R232" s="10" t="str">
        <f t="shared" si="48"/>
        <v/>
      </c>
      <c r="S232" s="19">
        <f t="shared" si="49"/>
        <v>3</v>
      </c>
      <c r="T232" s="19">
        <f t="shared" si="50"/>
        <v>2</v>
      </c>
      <c r="U232" s="19" t="str">
        <f t="shared" si="51"/>
        <v>01</v>
      </c>
      <c r="V232" s="19" t="str">
        <f t="shared" si="52"/>
        <v>01</v>
      </c>
      <c r="W232" s="19">
        <f t="shared" si="53"/>
        <v>8</v>
      </c>
    </row>
    <row r="233" spans="1:23" x14ac:dyDescent="0.25">
      <c r="A233">
        <f t="shared" si="54"/>
        <v>231</v>
      </c>
      <c r="B233">
        <f t="shared" si="43"/>
        <v>0</v>
      </c>
      <c r="C233">
        <f>B233*SUM(B$3:B233)</f>
        <v>0</v>
      </c>
      <c r="D233">
        <f t="shared" si="44"/>
        <v>0</v>
      </c>
      <c r="E233">
        <f>D233*SUM(D$3:D233)</f>
        <v>0</v>
      </c>
      <c r="F233">
        <f t="shared" si="45"/>
        <v>0</v>
      </c>
      <c r="G233">
        <f>F233*SUM(F$3:F233)</f>
        <v>0</v>
      </c>
      <c r="H233">
        <f t="shared" si="46"/>
        <v>0</v>
      </c>
      <c r="I233">
        <f>H233*SUM(H$3:H233)</f>
        <v>0</v>
      </c>
      <c r="J233">
        <f>IF(Q233=5,1+COUNTIF(J$2:J232,"&lt;&gt;0"),0)*IF(MID(P233,1,2)*1=21,1,0)</f>
        <v>0</v>
      </c>
      <c r="K233">
        <f>IF(Q233=5,1+COUNTIF(K$2:K232,"&lt;&gt;0"),0)*IF(MID(P233,1,2)*1=22,1,0)</f>
        <v>0</v>
      </c>
      <c r="L233" s="7">
        <f>IF(Q233=5,1+COUNTIF(L$2:L232,"&lt;&gt;0"),0)*IF(MID(P233,1,2)*1&gt;22,1,0)</f>
        <v>7</v>
      </c>
      <c r="M233" s="21">
        <f t="shared" si="47"/>
        <v>231</v>
      </c>
      <c r="N233" s="31">
        <v>32010152</v>
      </c>
      <c r="O233" s="29" t="s">
        <v>644</v>
      </c>
      <c r="P233" s="24">
        <f t="shared" si="42"/>
        <v>32010152</v>
      </c>
      <c r="Q233" s="21">
        <f t="shared" si="55"/>
        <v>5</v>
      </c>
      <c r="R233" s="10" t="str">
        <f t="shared" si="48"/>
        <v/>
      </c>
      <c r="S233" s="19">
        <f t="shared" si="49"/>
        <v>3</v>
      </c>
      <c r="T233" s="19">
        <f t="shared" si="50"/>
        <v>2</v>
      </c>
      <c r="U233" s="19" t="str">
        <f t="shared" si="51"/>
        <v>01</v>
      </c>
      <c r="V233" s="19" t="str">
        <f t="shared" si="52"/>
        <v>01</v>
      </c>
      <c r="W233" s="19">
        <f t="shared" si="53"/>
        <v>8</v>
      </c>
    </row>
    <row r="234" spans="1:23" x14ac:dyDescent="0.25">
      <c r="A234">
        <f t="shared" si="54"/>
        <v>232</v>
      </c>
      <c r="B234">
        <f t="shared" si="43"/>
        <v>0</v>
      </c>
      <c r="C234">
        <f>B234*SUM(B$3:B234)</f>
        <v>0</v>
      </c>
      <c r="D234">
        <f t="shared" si="44"/>
        <v>0</v>
      </c>
      <c r="E234">
        <f>D234*SUM(D$3:D234)</f>
        <v>0</v>
      </c>
      <c r="F234">
        <f t="shared" si="45"/>
        <v>0</v>
      </c>
      <c r="G234">
        <f>F234*SUM(F$3:F234)</f>
        <v>0</v>
      </c>
      <c r="H234">
        <f t="shared" si="46"/>
        <v>0</v>
      </c>
      <c r="I234">
        <f>H234*SUM(H$3:H234)</f>
        <v>0</v>
      </c>
      <c r="J234">
        <f>IF(Q234=5,1+COUNTIF(J$2:J233,"&lt;&gt;0"),0)*IF(MID(P234,1,2)*1=21,1,0)</f>
        <v>0</v>
      </c>
      <c r="K234">
        <f>IF(Q234=5,1+COUNTIF(K$2:K233,"&lt;&gt;0"),0)*IF(MID(P234,1,2)*1=22,1,0)</f>
        <v>0</v>
      </c>
      <c r="L234" s="7">
        <f>IF(Q234=5,1+COUNTIF(L$2:L233,"&lt;&gt;0"),0)*IF(MID(P234,1,2)*1&gt;22,1,0)</f>
        <v>8</v>
      </c>
      <c r="M234" s="21">
        <f t="shared" si="47"/>
        <v>232</v>
      </c>
      <c r="N234" s="31">
        <v>32010153</v>
      </c>
      <c r="O234" s="29" t="s">
        <v>645</v>
      </c>
      <c r="P234" s="24">
        <f t="shared" si="42"/>
        <v>32010153</v>
      </c>
      <c r="Q234" s="21">
        <f t="shared" si="55"/>
        <v>5</v>
      </c>
      <c r="R234" s="10" t="str">
        <f t="shared" si="48"/>
        <v/>
      </c>
      <c r="S234" s="19">
        <f t="shared" si="49"/>
        <v>3</v>
      </c>
      <c r="T234" s="19">
        <f t="shared" si="50"/>
        <v>2</v>
      </c>
      <c r="U234" s="19" t="str">
        <f t="shared" si="51"/>
        <v>01</v>
      </c>
      <c r="V234" s="19" t="str">
        <f t="shared" si="52"/>
        <v>01</v>
      </c>
      <c r="W234" s="19">
        <f t="shared" si="53"/>
        <v>8</v>
      </c>
    </row>
    <row r="235" spans="1:23" x14ac:dyDescent="0.25">
      <c r="A235">
        <f t="shared" si="54"/>
        <v>233</v>
      </c>
      <c r="B235">
        <f t="shared" si="43"/>
        <v>0</v>
      </c>
      <c r="C235">
        <f>B235*SUM(B$3:B235)</f>
        <v>0</v>
      </c>
      <c r="D235">
        <f t="shared" si="44"/>
        <v>0</v>
      </c>
      <c r="E235">
        <f>D235*SUM(D$3:D235)</f>
        <v>0</v>
      </c>
      <c r="F235">
        <f t="shared" si="45"/>
        <v>0</v>
      </c>
      <c r="G235">
        <f>F235*SUM(F$3:F235)</f>
        <v>0</v>
      </c>
      <c r="H235">
        <f t="shared" si="46"/>
        <v>0</v>
      </c>
      <c r="I235">
        <f>H235*SUM(H$3:H235)</f>
        <v>0</v>
      </c>
      <c r="J235">
        <f>IF(Q235=5,1+COUNTIF(J$2:J234,"&lt;&gt;0"),0)*IF(MID(P235,1,2)*1=21,1,0)</f>
        <v>0</v>
      </c>
      <c r="K235">
        <f>IF(Q235=5,1+COUNTIF(K$2:K234,"&lt;&gt;0"),0)*IF(MID(P235,1,2)*1=22,1,0)</f>
        <v>0</v>
      </c>
      <c r="L235" s="7">
        <f>IF(Q235=5,1+COUNTIF(L$2:L234,"&lt;&gt;0"),0)*IF(MID(P235,1,2)*1&gt;22,1,0)</f>
        <v>9</v>
      </c>
      <c r="M235" s="21">
        <f t="shared" si="47"/>
        <v>233</v>
      </c>
      <c r="N235" s="31">
        <v>32010154</v>
      </c>
      <c r="O235" s="29" t="s">
        <v>646</v>
      </c>
      <c r="P235" s="24">
        <f t="shared" si="42"/>
        <v>32010154</v>
      </c>
      <c r="Q235" s="21">
        <f t="shared" si="55"/>
        <v>5</v>
      </c>
      <c r="R235" s="10" t="str">
        <f t="shared" si="48"/>
        <v/>
      </c>
      <c r="S235" s="19">
        <f t="shared" si="49"/>
        <v>3</v>
      </c>
      <c r="T235" s="19">
        <f t="shared" si="50"/>
        <v>2</v>
      </c>
      <c r="U235" s="19" t="str">
        <f t="shared" si="51"/>
        <v>01</v>
      </c>
      <c r="V235" s="19" t="str">
        <f t="shared" si="52"/>
        <v>01</v>
      </c>
      <c r="W235" s="19">
        <f t="shared" si="53"/>
        <v>8</v>
      </c>
    </row>
    <row r="236" spans="1:23" x14ac:dyDescent="0.25">
      <c r="A236">
        <f t="shared" si="54"/>
        <v>234</v>
      </c>
      <c r="B236">
        <f t="shared" si="43"/>
        <v>0</v>
      </c>
      <c r="C236">
        <f>B236*SUM(B$3:B236)</f>
        <v>0</v>
      </c>
      <c r="D236">
        <f t="shared" si="44"/>
        <v>0</v>
      </c>
      <c r="E236">
        <f>D236*SUM(D$3:D236)</f>
        <v>0</v>
      </c>
      <c r="F236">
        <f t="shared" si="45"/>
        <v>0</v>
      </c>
      <c r="G236">
        <f>F236*SUM(F$3:F236)</f>
        <v>0</v>
      </c>
      <c r="H236">
        <f t="shared" si="46"/>
        <v>0</v>
      </c>
      <c r="I236">
        <f>H236*SUM(H$3:H236)</f>
        <v>0</v>
      </c>
      <c r="J236">
        <f>IF(Q236=5,1+COUNTIF(J$2:J235,"&lt;&gt;0"),0)*IF(MID(P236,1,2)*1=21,1,0)</f>
        <v>0</v>
      </c>
      <c r="K236">
        <f>IF(Q236=5,1+COUNTIF(K$2:K235,"&lt;&gt;0"),0)*IF(MID(P236,1,2)*1=22,1,0)</f>
        <v>0</v>
      </c>
      <c r="L236" s="7">
        <f>IF(Q236=5,1+COUNTIF(L$2:L235,"&lt;&gt;0"),0)*IF(MID(P236,1,2)*1&gt;22,1,0)</f>
        <v>10</v>
      </c>
      <c r="M236" s="21">
        <f t="shared" si="47"/>
        <v>234</v>
      </c>
      <c r="N236" s="31">
        <v>32010155</v>
      </c>
      <c r="O236" s="29" t="s">
        <v>647</v>
      </c>
      <c r="P236" s="24">
        <f t="shared" si="42"/>
        <v>32010155</v>
      </c>
      <c r="Q236" s="21">
        <f t="shared" si="55"/>
        <v>5</v>
      </c>
      <c r="R236" s="10" t="str">
        <f t="shared" si="48"/>
        <v/>
      </c>
      <c r="S236" s="19">
        <f t="shared" si="49"/>
        <v>3</v>
      </c>
      <c r="T236" s="19">
        <f t="shared" si="50"/>
        <v>2</v>
      </c>
      <c r="U236" s="19" t="str">
        <f t="shared" si="51"/>
        <v>01</v>
      </c>
      <c r="V236" s="19" t="str">
        <f t="shared" si="52"/>
        <v>01</v>
      </c>
      <c r="W236" s="19">
        <f t="shared" si="53"/>
        <v>8</v>
      </c>
    </row>
    <row r="237" spans="1:23" x14ac:dyDescent="0.25">
      <c r="A237">
        <f t="shared" si="54"/>
        <v>235</v>
      </c>
      <c r="B237">
        <f t="shared" si="43"/>
        <v>0</v>
      </c>
      <c r="C237">
        <f>B237*SUM(B$3:B237)</f>
        <v>0</v>
      </c>
      <c r="D237">
        <f t="shared" si="44"/>
        <v>0</v>
      </c>
      <c r="E237">
        <f>D237*SUM(D$3:D237)</f>
        <v>0</v>
      </c>
      <c r="F237">
        <f t="shared" si="45"/>
        <v>0</v>
      </c>
      <c r="G237">
        <f>F237*SUM(F$3:F237)</f>
        <v>0</v>
      </c>
      <c r="H237">
        <f t="shared" si="46"/>
        <v>0</v>
      </c>
      <c r="I237">
        <f>H237*SUM(H$3:H237)</f>
        <v>0</v>
      </c>
      <c r="J237">
        <f>IF(Q237=5,1+COUNTIF(J$2:J236,"&lt;&gt;0"),0)*IF(MID(P237,1,2)*1=21,1,0)</f>
        <v>0</v>
      </c>
      <c r="K237">
        <f>IF(Q237=5,1+COUNTIF(K$2:K236,"&lt;&gt;0"),0)*IF(MID(P237,1,2)*1=22,1,0)</f>
        <v>0</v>
      </c>
      <c r="L237" s="7">
        <f>IF(Q237=5,1+COUNTIF(L$2:L236,"&lt;&gt;0"),0)*IF(MID(P237,1,2)*1&gt;22,1,0)</f>
        <v>11</v>
      </c>
      <c r="M237" s="21">
        <f t="shared" si="47"/>
        <v>235</v>
      </c>
      <c r="N237" s="31">
        <v>32010156</v>
      </c>
      <c r="O237" s="29" t="s">
        <v>1528</v>
      </c>
      <c r="P237" s="24">
        <f t="shared" ref="P237" si="56">IF(N237&lt;10,+N237&amp;"0000000",IF(N237&lt;100,N237&amp;"000000",IF(N237&lt;10000,N237&amp;"0000",IF(N237&lt;1000000,N237&amp;"00",N237))))*1</f>
        <v>32010156</v>
      </c>
      <c r="Q237" s="21">
        <f t="shared" ref="Q237" si="57">IFERROR(IF(MID(P237,2,1)*1=0,1,IF(MID($P237,3,2)*1=0,2,IF(MID($P237,5,2)*1=0,3,IF(MID($P237,7,2)*1=0,4,5)))),"")</f>
        <v>5</v>
      </c>
      <c r="R237" s="10" t="str">
        <f t="shared" ref="R237" si="58">IFERROR(IF(SUM(AA237:AE237)=0,"",IF(SUM(AA237:AE237)&gt;1,"Multiple Errors",IF(AA237=1,"Error - Inconsistency with Above/Below",IF(AB237=1,"Error - Too Many Digits",IF(AC237=1,"Error - Level Missed",IF(AD237=1,"Higher Code Level Missing from Code",IF(AE237=1,"Missing Code or Description",""))))))),"")</f>
        <v/>
      </c>
      <c r="S237" s="19">
        <f t="shared" ref="S237" si="59">MID(P237,1,1)*1</f>
        <v>3</v>
      </c>
      <c r="T237" s="19">
        <f t="shared" ref="T237" si="60">MID(P237,2,1)*1</f>
        <v>2</v>
      </c>
      <c r="U237" s="19" t="str">
        <f t="shared" ref="U237" si="61">MID(P237,3,2)</f>
        <v>01</v>
      </c>
      <c r="V237" s="19" t="str">
        <f t="shared" ref="V237" si="62">MID(P237,5,2)</f>
        <v>01</v>
      </c>
      <c r="W237" s="19">
        <f t="shared" ref="W237" si="63">IF(Q237=1,1,IF(Q237=2,2,IF(Q237=3,4,IF(Q237=4,6,IF(Q237=5,8,"")))))</f>
        <v>8</v>
      </c>
    </row>
    <row r="238" spans="1:23" x14ac:dyDescent="0.25">
      <c r="A238">
        <f>+A236+1</f>
        <v>235</v>
      </c>
      <c r="B238">
        <f t="shared" si="43"/>
        <v>0</v>
      </c>
      <c r="C238">
        <f>B238*SUM(B$3:B238)</f>
        <v>0</v>
      </c>
      <c r="D238">
        <f t="shared" si="44"/>
        <v>0</v>
      </c>
      <c r="E238">
        <f>D238*SUM(D$3:D238)</f>
        <v>0</v>
      </c>
      <c r="F238">
        <f t="shared" si="45"/>
        <v>0</v>
      </c>
      <c r="G238">
        <f>F238*SUM(F$3:F238)</f>
        <v>0</v>
      </c>
      <c r="H238">
        <f t="shared" si="46"/>
        <v>1</v>
      </c>
      <c r="I238">
        <f>H238*SUM(H$3:H238)</f>
        <v>26</v>
      </c>
      <c r="J238">
        <f>IF(Q238=5,1+COUNTIF(J$2:J236,"&lt;&gt;0"),0)*IF(MID(P238,1,2)*1=21,1,0)</f>
        <v>0</v>
      </c>
      <c r="K238">
        <f>IF(Q238=5,1+COUNTIF(K$2:K236,"&lt;&gt;0"),0)*IF(MID(P238,1,2)*1=22,1,0)</f>
        <v>0</v>
      </c>
      <c r="L238" s="7">
        <f>IF(Q238=5,1+COUNTIF(L$2:L236,"&lt;&gt;0"),0)*IF(MID(P238,1,2)*1&gt;22,1,0)</f>
        <v>0</v>
      </c>
      <c r="M238" s="21">
        <f t="shared" si="47"/>
        <v>236</v>
      </c>
      <c r="N238" s="31">
        <v>320102</v>
      </c>
      <c r="O238" s="29" t="s">
        <v>648</v>
      </c>
      <c r="P238" s="24">
        <f t="shared" si="42"/>
        <v>32010200</v>
      </c>
      <c r="Q238" s="21">
        <f t="shared" si="55"/>
        <v>4</v>
      </c>
      <c r="R238" s="10" t="str">
        <f t="shared" si="48"/>
        <v/>
      </c>
      <c r="S238" s="19">
        <f t="shared" si="49"/>
        <v>3</v>
      </c>
      <c r="T238" s="19">
        <f t="shared" si="50"/>
        <v>2</v>
      </c>
      <c r="U238" s="19" t="str">
        <f t="shared" si="51"/>
        <v>01</v>
      </c>
      <c r="V238" s="19" t="str">
        <f t="shared" si="52"/>
        <v>02</v>
      </c>
      <c r="W238" s="19">
        <f t="shared" si="53"/>
        <v>6</v>
      </c>
    </row>
    <row r="239" spans="1:23" x14ac:dyDescent="0.25">
      <c r="A239">
        <f t="shared" si="54"/>
        <v>236</v>
      </c>
      <c r="B239">
        <f t="shared" si="43"/>
        <v>0</v>
      </c>
      <c r="C239">
        <f>B239*SUM(B$3:B239)</f>
        <v>0</v>
      </c>
      <c r="D239">
        <f t="shared" si="44"/>
        <v>0</v>
      </c>
      <c r="E239">
        <f>D239*SUM(D$3:D239)</f>
        <v>0</v>
      </c>
      <c r="F239">
        <f t="shared" si="45"/>
        <v>0</v>
      </c>
      <c r="G239">
        <f>F239*SUM(F$3:F239)</f>
        <v>0</v>
      </c>
      <c r="H239">
        <f t="shared" si="46"/>
        <v>0</v>
      </c>
      <c r="I239">
        <f>H239*SUM(H$3:H239)</f>
        <v>0</v>
      </c>
      <c r="J239">
        <f>IF(Q239=5,1+COUNTIF(J$2:J238,"&lt;&gt;0"),0)*IF(MID(P239,1,2)*1=21,1,0)</f>
        <v>0</v>
      </c>
      <c r="K239">
        <f>IF(Q239=5,1+COUNTIF(K$2:K238,"&lt;&gt;0"),0)*IF(MID(P239,1,2)*1=22,1,0)</f>
        <v>0</v>
      </c>
      <c r="L239" s="7">
        <f>IF(Q239=5,1+COUNTIF(L$2:L238,"&lt;&gt;0"),0)*IF(MID(P239,1,2)*1&gt;22,1,0)</f>
        <v>12</v>
      </c>
      <c r="M239" s="21">
        <f t="shared" si="47"/>
        <v>237</v>
      </c>
      <c r="N239" s="31">
        <v>32010201</v>
      </c>
      <c r="O239" s="29" t="s">
        <v>649</v>
      </c>
      <c r="P239" s="24">
        <f t="shared" si="42"/>
        <v>32010201</v>
      </c>
      <c r="Q239" s="21">
        <f t="shared" si="55"/>
        <v>5</v>
      </c>
      <c r="R239" s="10" t="str">
        <f t="shared" si="48"/>
        <v/>
      </c>
      <c r="S239" s="19">
        <f t="shared" si="49"/>
        <v>3</v>
      </c>
      <c r="T239" s="19">
        <f t="shared" si="50"/>
        <v>2</v>
      </c>
      <c r="U239" s="19" t="str">
        <f t="shared" si="51"/>
        <v>01</v>
      </c>
      <c r="V239" s="19" t="str">
        <f t="shared" si="52"/>
        <v>02</v>
      </c>
      <c r="W239" s="19">
        <f t="shared" si="53"/>
        <v>8</v>
      </c>
    </row>
    <row r="240" spans="1:23" x14ac:dyDescent="0.25">
      <c r="A240">
        <f t="shared" si="54"/>
        <v>237</v>
      </c>
      <c r="B240">
        <f t="shared" si="43"/>
        <v>0</v>
      </c>
      <c r="C240">
        <f>B240*SUM(B$3:B240)</f>
        <v>0</v>
      </c>
      <c r="D240">
        <f t="shared" si="44"/>
        <v>0</v>
      </c>
      <c r="E240">
        <f>D240*SUM(D$3:D240)</f>
        <v>0</v>
      </c>
      <c r="F240">
        <f t="shared" si="45"/>
        <v>0</v>
      </c>
      <c r="G240">
        <f>F240*SUM(F$3:F240)</f>
        <v>0</v>
      </c>
      <c r="H240">
        <f t="shared" si="46"/>
        <v>0</v>
      </c>
      <c r="I240">
        <f>H240*SUM(H$3:H240)</f>
        <v>0</v>
      </c>
      <c r="J240">
        <f>IF(Q240=5,1+COUNTIF(J$2:J239,"&lt;&gt;0"),0)*IF(MID(P240,1,2)*1=21,1,0)</f>
        <v>0</v>
      </c>
      <c r="K240">
        <f>IF(Q240=5,1+COUNTIF(K$2:K239,"&lt;&gt;0"),0)*IF(MID(P240,1,2)*1=22,1,0)</f>
        <v>0</v>
      </c>
      <c r="L240" s="7">
        <f>IF(Q240=5,1+COUNTIF(L$2:L239,"&lt;&gt;0"),0)*IF(MID(P240,1,2)*1&gt;22,1,0)</f>
        <v>13</v>
      </c>
      <c r="M240" s="21">
        <f t="shared" si="47"/>
        <v>238</v>
      </c>
      <c r="N240" s="31">
        <v>32010202</v>
      </c>
      <c r="O240" s="29" t="s">
        <v>650</v>
      </c>
      <c r="P240" s="24">
        <f t="shared" si="42"/>
        <v>32010202</v>
      </c>
      <c r="Q240" s="21">
        <f t="shared" si="55"/>
        <v>5</v>
      </c>
      <c r="R240" s="10" t="str">
        <f t="shared" si="48"/>
        <v/>
      </c>
      <c r="S240" s="19">
        <f t="shared" si="49"/>
        <v>3</v>
      </c>
      <c r="T240" s="19">
        <f t="shared" si="50"/>
        <v>2</v>
      </c>
      <c r="U240" s="19" t="str">
        <f t="shared" si="51"/>
        <v>01</v>
      </c>
      <c r="V240" s="19" t="str">
        <f t="shared" si="52"/>
        <v>02</v>
      </c>
      <c r="W240" s="19">
        <f t="shared" si="53"/>
        <v>8</v>
      </c>
    </row>
    <row r="241" spans="1:23" x14ac:dyDescent="0.25">
      <c r="A241">
        <f t="shared" si="54"/>
        <v>238</v>
      </c>
      <c r="B241">
        <f t="shared" si="43"/>
        <v>0</v>
      </c>
      <c r="C241">
        <f>B241*SUM(B$3:B241)</f>
        <v>0</v>
      </c>
      <c r="D241">
        <f t="shared" si="44"/>
        <v>0</v>
      </c>
      <c r="E241">
        <f>D241*SUM(D$3:D241)</f>
        <v>0</v>
      </c>
      <c r="F241">
        <f t="shared" si="45"/>
        <v>0</v>
      </c>
      <c r="G241">
        <f>F241*SUM(F$3:F241)</f>
        <v>0</v>
      </c>
      <c r="H241">
        <f t="shared" si="46"/>
        <v>0</v>
      </c>
      <c r="I241">
        <f>H241*SUM(H$3:H241)</f>
        <v>0</v>
      </c>
      <c r="J241">
        <f>IF(Q241=5,1+COUNTIF(J$2:J240,"&lt;&gt;0"),0)*IF(MID(P241,1,2)*1=21,1,0)</f>
        <v>0</v>
      </c>
      <c r="K241">
        <f>IF(Q241=5,1+COUNTIF(K$2:K240,"&lt;&gt;0"),0)*IF(MID(P241,1,2)*1=22,1,0)</f>
        <v>0</v>
      </c>
      <c r="L241" s="7">
        <f>IF(Q241=5,1+COUNTIF(L$2:L240,"&lt;&gt;0"),0)*IF(MID(P241,1,2)*1&gt;22,1,0)</f>
        <v>14</v>
      </c>
      <c r="M241" s="21">
        <f t="shared" si="47"/>
        <v>239</v>
      </c>
      <c r="N241" s="31">
        <v>32010203</v>
      </c>
      <c r="O241" s="29" t="s">
        <v>651</v>
      </c>
      <c r="P241" s="24">
        <f t="shared" si="42"/>
        <v>32010203</v>
      </c>
      <c r="Q241" s="21">
        <f t="shared" si="55"/>
        <v>5</v>
      </c>
      <c r="R241" s="10" t="str">
        <f t="shared" si="48"/>
        <v/>
      </c>
      <c r="S241" s="19">
        <f t="shared" si="49"/>
        <v>3</v>
      </c>
      <c r="T241" s="19">
        <f t="shared" si="50"/>
        <v>2</v>
      </c>
      <c r="U241" s="19" t="str">
        <f t="shared" si="51"/>
        <v>01</v>
      </c>
      <c r="V241" s="19" t="str">
        <f t="shared" si="52"/>
        <v>02</v>
      </c>
      <c r="W241" s="19">
        <f t="shared" si="53"/>
        <v>8</v>
      </c>
    </row>
    <row r="242" spans="1:23" x14ac:dyDescent="0.25">
      <c r="A242">
        <f t="shared" si="54"/>
        <v>239</v>
      </c>
      <c r="B242">
        <f t="shared" si="43"/>
        <v>0</v>
      </c>
      <c r="C242">
        <f>B242*SUM(B$3:B242)</f>
        <v>0</v>
      </c>
      <c r="D242">
        <f t="shared" si="44"/>
        <v>0</v>
      </c>
      <c r="E242">
        <f>D242*SUM(D$3:D242)</f>
        <v>0</v>
      </c>
      <c r="F242">
        <f t="shared" si="45"/>
        <v>0</v>
      </c>
      <c r="G242">
        <f>F242*SUM(F$3:F242)</f>
        <v>0</v>
      </c>
      <c r="H242">
        <f t="shared" si="46"/>
        <v>0</v>
      </c>
      <c r="I242">
        <f>H242*SUM(H$3:H242)</f>
        <v>0</v>
      </c>
      <c r="J242">
        <f>IF(Q242=5,1+COUNTIF(J$2:J241,"&lt;&gt;0"),0)*IF(MID(P242,1,2)*1=21,1,0)</f>
        <v>0</v>
      </c>
      <c r="K242">
        <f>IF(Q242=5,1+COUNTIF(K$2:K241,"&lt;&gt;0"),0)*IF(MID(P242,1,2)*1=22,1,0)</f>
        <v>0</v>
      </c>
      <c r="L242" s="7">
        <f>IF(Q242=5,1+COUNTIF(L$2:L241,"&lt;&gt;0"),0)*IF(MID(P242,1,2)*1&gt;22,1,0)</f>
        <v>15</v>
      </c>
      <c r="M242" s="21">
        <f t="shared" si="47"/>
        <v>240</v>
      </c>
      <c r="N242" s="31">
        <v>32010204</v>
      </c>
      <c r="O242" s="32" t="s">
        <v>652</v>
      </c>
      <c r="P242" s="24">
        <f t="shared" si="42"/>
        <v>32010204</v>
      </c>
      <c r="Q242" s="21">
        <f t="shared" si="55"/>
        <v>5</v>
      </c>
      <c r="R242" s="10" t="str">
        <f t="shared" si="48"/>
        <v/>
      </c>
      <c r="S242" s="19">
        <f t="shared" si="49"/>
        <v>3</v>
      </c>
      <c r="T242" s="19">
        <f t="shared" si="50"/>
        <v>2</v>
      </c>
      <c r="U242" s="19" t="str">
        <f t="shared" si="51"/>
        <v>01</v>
      </c>
      <c r="V242" s="19" t="str">
        <f t="shared" si="52"/>
        <v>02</v>
      </c>
      <c r="W242" s="19">
        <f t="shared" si="53"/>
        <v>8</v>
      </c>
    </row>
    <row r="243" spans="1:23" x14ac:dyDescent="0.25">
      <c r="A243">
        <f t="shared" si="54"/>
        <v>240</v>
      </c>
      <c r="B243">
        <f t="shared" si="43"/>
        <v>0</v>
      </c>
      <c r="C243">
        <f>B243*SUM(B$3:B243)</f>
        <v>0</v>
      </c>
      <c r="D243">
        <f t="shared" si="44"/>
        <v>0</v>
      </c>
      <c r="E243">
        <f>D243*SUM(D$3:D243)</f>
        <v>0</v>
      </c>
      <c r="F243">
        <f t="shared" si="45"/>
        <v>0</v>
      </c>
      <c r="G243">
        <f>F243*SUM(F$3:F243)</f>
        <v>0</v>
      </c>
      <c r="H243">
        <f t="shared" si="46"/>
        <v>0</v>
      </c>
      <c r="I243">
        <f>H243*SUM(H$3:H243)</f>
        <v>0</v>
      </c>
      <c r="J243">
        <f>IF(Q243=5,1+COUNTIF(J$2:J242,"&lt;&gt;0"),0)*IF(MID(P243,1,2)*1=21,1,0)</f>
        <v>0</v>
      </c>
      <c r="K243">
        <f>IF(Q243=5,1+COUNTIF(K$2:K242,"&lt;&gt;0"),0)*IF(MID(P243,1,2)*1=22,1,0)</f>
        <v>0</v>
      </c>
      <c r="L243" s="7">
        <f>IF(Q243=5,1+COUNTIF(L$2:L242,"&lt;&gt;0"),0)*IF(MID(P243,1,2)*1&gt;22,1,0)</f>
        <v>16</v>
      </c>
      <c r="M243" s="21">
        <f t="shared" si="47"/>
        <v>241</v>
      </c>
      <c r="N243" s="31">
        <v>32010205</v>
      </c>
      <c r="O243" s="33" t="s">
        <v>653</v>
      </c>
      <c r="P243" s="24">
        <f t="shared" si="42"/>
        <v>32010205</v>
      </c>
      <c r="Q243" s="21">
        <f t="shared" si="55"/>
        <v>5</v>
      </c>
      <c r="R243" s="10" t="str">
        <f t="shared" si="48"/>
        <v/>
      </c>
      <c r="S243" s="19">
        <f t="shared" si="49"/>
        <v>3</v>
      </c>
      <c r="T243" s="19">
        <f t="shared" si="50"/>
        <v>2</v>
      </c>
      <c r="U243" s="19" t="str">
        <f t="shared" si="51"/>
        <v>01</v>
      </c>
      <c r="V243" s="19" t="str">
        <f t="shared" si="52"/>
        <v>02</v>
      </c>
      <c r="W243" s="19">
        <f t="shared" si="53"/>
        <v>8</v>
      </c>
    </row>
    <row r="244" spans="1:23" x14ac:dyDescent="0.25">
      <c r="A244">
        <f t="shared" si="54"/>
        <v>241</v>
      </c>
      <c r="B244">
        <f t="shared" si="43"/>
        <v>0</v>
      </c>
      <c r="C244">
        <f>B244*SUM(B$3:B244)</f>
        <v>0</v>
      </c>
      <c r="D244">
        <f t="shared" si="44"/>
        <v>0</v>
      </c>
      <c r="E244">
        <f>D244*SUM(D$3:D244)</f>
        <v>0</v>
      </c>
      <c r="F244">
        <f t="shared" si="45"/>
        <v>0</v>
      </c>
      <c r="G244">
        <f>F244*SUM(F$3:F244)</f>
        <v>0</v>
      </c>
      <c r="H244">
        <f t="shared" si="46"/>
        <v>0</v>
      </c>
      <c r="I244">
        <f>H244*SUM(H$3:H244)</f>
        <v>0</v>
      </c>
      <c r="J244">
        <f>IF(Q244=5,1+COUNTIF(J$2:J243,"&lt;&gt;0"),0)*IF(MID(P244,1,2)*1=21,1,0)</f>
        <v>0</v>
      </c>
      <c r="K244">
        <f>IF(Q244=5,1+COUNTIF(K$2:K243,"&lt;&gt;0"),0)*IF(MID(P244,1,2)*1=22,1,0)</f>
        <v>0</v>
      </c>
      <c r="L244" s="7">
        <f>IF(Q244=5,1+COUNTIF(L$2:L243,"&lt;&gt;0"),0)*IF(MID(P244,1,2)*1&gt;22,1,0)</f>
        <v>17</v>
      </c>
      <c r="M244" s="21">
        <f t="shared" si="47"/>
        <v>242</v>
      </c>
      <c r="N244" s="31">
        <v>32010206</v>
      </c>
      <c r="O244" s="30" t="s">
        <v>654</v>
      </c>
      <c r="P244" s="24">
        <f t="shared" si="42"/>
        <v>32010206</v>
      </c>
      <c r="Q244" s="21">
        <f t="shared" si="55"/>
        <v>5</v>
      </c>
      <c r="R244" s="10" t="str">
        <f t="shared" si="48"/>
        <v/>
      </c>
      <c r="S244" s="19">
        <f t="shared" si="49"/>
        <v>3</v>
      </c>
      <c r="T244" s="19">
        <f t="shared" si="50"/>
        <v>2</v>
      </c>
      <c r="U244" s="19" t="str">
        <f t="shared" si="51"/>
        <v>01</v>
      </c>
      <c r="V244" s="19" t="str">
        <f t="shared" si="52"/>
        <v>02</v>
      </c>
      <c r="W244" s="19">
        <f t="shared" si="53"/>
        <v>8</v>
      </c>
    </row>
    <row r="245" spans="1:23" x14ac:dyDescent="0.25">
      <c r="A245">
        <f t="shared" si="54"/>
        <v>242</v>
      </c>
      <c r="B245">
        <f t="shared" si="43"/>
        <v>0</v>
      </c>
      <c r="C245">
        <f>B245*SUM(B$3:B245)</f>
        <v>0</v>
      </c>
      <c r="D245">
        <f t="shared" si="44"/>
        <v>0</v>
      </c>
      <c r="E245">
        <f>D245*SUM(D$3:D245)</f>
        <v>0</v>
      </c>
      <c r="F245">
        <f t="shared" si="45"/>
        <v>0</v>
      </c>
      <c r="G245">
        <f>F245*SUM(F$3:F245)</f>
        <v>0</v>
      </c>
      <c r="H245">
        <f t="shared" si="46"/>
        <v>0</v>
      </c>
      <c r="I245">
        <f>H245*SUM(H$3:H245)</f>
        <v>0</v>
      </c>
      <c r="J245">
        <f>IF(Q245=5,1+COUNTIF(J$2:J244,"&lt;&gt;0"),0)*IF(MID(P245,1,2)*1=21,1,0)</f>
        <v>0</v>
      </c>
      <c r="K245">
        <f>IF(Q245=5,1+COUNTIF(K$2:K244,"&lt;&gt;0"),0)*IF(MID(P245,1,2)*1=22,1,0)</f>
        <v>0</v>
      </c>
      <c r="L245" s="7">
        <f>IF(Q245=5,1+COUNTIF(L$2:L244,"&lt;&gt;0"),0)*IF(MID(P245,1,2)*1&gt;22,1,0)</f>
        <v>18</v>
      </c>
      <c r="M245" s="21">
        <f t="shared" si="47"/>
        <v>243</v>
      </c>
      <c r="N245" s="31">
        <v>32010207</v>
      </c>
      <c r="O245" s="30" t="s">
        <v>655</v>
      </c>
      <c r="P245" s="24">
        <f t="shared" si="42"/>
        <v>32010207</v>
      </c>
      <c r="Q245" s="21">
        <f t="shared" si="55"/>
        <v>5</v>
      </c>
      <c r="R245" s="10" t="str">
        <f t="shared" si="48"/>
        <v/>
      </c>
      <c r="S245" s="19">
        <f t="shared" si="49"/>
        <v>3</v>
      </c>
      <c r="T245" s="19">
        <f t="shared" si="50"/>
        <v>2</v>
      </c>
      <c r="U245" s="19" t="str">
        <f t="shared" si="51"/>
        <v>01</v>
      </c>
      <c r="V245" s="19" t="str">
        <f t="shared" si="52"/>
        <v>02</v>
      </c>
      <c r="W245" s="19">
        <f t="shared" si="53"/>
        <v>8</v>
      </c>
    </row>
    <row r="246" spans="1:23" x14ac:dyDescent="0.25">
      <c r="A246">
        <f t="shared" si="54"/>
        <v>243</v>
      </c>
      <c r="B246">
        <f t="shared" si="43"/>
        <v>0</v>
      </c>
      <c r="C246">
        <f>B246*SUM(B$3:B246)</f>
        <v>0</v>
      </c>
      <c r="D246">
        <f t="shared" si="44"/>
        <v>0</v>
      </c>
      <c r="E246">
        <f>D246*SUM(D$3:D246)</f>
        <v>0</v>
      </c>
      <c r="F246">
        <f t="shared" si="45"/>
        <v>0</v>
      </c>
      <c r="G246">
        <f>F246*SUM(F$3:F246)</f>
        <v>0</v>
      </c>
      <c r="H246">
        <f t="shared" si="46"/>
        <v>0</v>
      </c>
      <c r="I246">
        <f>H246*SUM(H$3:H246)</f>
        <v>0</v>
      </c>
      <c r="J246">
        <f>IF(Q246=5,1+COUNTIF(J$2:J245,"&lt;&gt;0"),0)*IF(MID(P246,1,2)*1=21,1,0)</f>
        <v>0</v>
      </c>
      <c r="K246">
        <f>IF(Q246=5,1+COUNTIF(K$2:K245,"&lt;&gt;0"),0)*IF(MID(P246,1,2)*1=22,1,0)</f>
        <v>0</v>
      </c>
      <c r="L246" s="7">
        <f>IF(Q246=5,1+COUNTIF(L$2:L245,"&lt;&gt;0"),0)*IF(MID(P246,1,2)*1&gt;22,1,0)</f>
        <v>19</v>
      </c>
      <c r="M246" s="21">
        <f t="shared" si="47"/>
        <v>244</v>
      </c>
      <c r="N246" s="31">
        <v>32010208</v>
      </c>
      <c r="O246" s="30" t="s">
        <v>656</v>
      </c>
      <c r="P246" s="24">
        <f t="shared" si="42"/>
        <v>32010208</v>
      </c>
      <c r="Q246" s="21">
        <f t="shared" si="55"/>
        <v>5</v>
      </c>
      <c r="R246" s="10" t="str">
        <f t="shared" si="48"/>
        <v/>
      </c>
      <c r="S246" s="19">
        <f t="shared" si="49"/>
        <v>3</v>
      </c>
      <c r="T246" s="19">
        <f t="shared" si="50"/>
        <v>2</v>
      </c>
      <c r="U246" s="19" t="str">
        <f t="shared" si="51"/>
        <v>01</v>
      </c>
      <c r="V246" s="19" t="str">
        <f t="shared" si="52"/>
        <v>02</v>
      </c>
      <c r="W246" s="19">
        <f t="shared" si="53"/>
        <v>8</v>
      </c>
    </row>
    <row r="247" spans="1:23" x14ac:dyDescent="0.25">
      <c r="A247">
        <f t="shared" si="54"/>
        <v>244</v>
      </c>
      <c r="B247">
        <f t="shared" si="43"/>
        <v>0</v>
      </c>
      <c r="C247">
        <f>B247*SUM(B$3:B247)</f>
        <v>0</v>
      </c>
      <c r="D247">
        <f t="shared" si="44"/>
        <v>0</v>
      </c>
      <c r="E247">
        <f>D247*SUM(D$3:D247)</f>
        <v>0</v>
      </c>
      <c r="F247">
        <f t="shared" si="45"/>
        <v>0</v>
      </c>
      <c r="G247">
        <f>F247*SUM(F$3:F247)</f>
        <v>0</v>
      </c>
      <c r="H247">
        <f t="shared" si="46"/>
        <v>0</v>
      </c>
      <c r="I247">
        <f>H247*SUM(H$3:H247)</f>
        <v>0</v>
      </c>
      <c r="J247">
        <f>IF(Q247=5,1+COUNTIF(J$2:J246,"&lt;&gt;0"),0)*IF(MID(P247,1,2)*1=21,1,0)</f>
        <v>0</v>
      </c>
      <c r="K247">
        <f>IF(Q247=5,1+COUNTIF(K$2:K246,"&lt;&gt;0"),0)*IF(MID(P247,1,2)*1=22,1,0)</f>
        <v>0</v>
      </c>
      <c r="L247" s="7">
        <f>IF(Q247=5,1+COUNTIF(L$2:L246,"&lt;&gt;0"),0)*IF(MID(P247,1,2)*1&gt;22,1,0)</f>
        <v>20</v>
      </c>
      <c r="M247" s="21">
        <f t="shared" si="47"/>
        <v>245</v>
      </c>
      <c r="N247" s="31">
        <v>32010209</v>
      </c>
      <c r="O247" s="30" t="s">
        <v>657</v>
      </c>
      <c r="P247" s="24">
        <f t="shared" si="42"/>
        <v>32010209</v>
      </c>
      <c r="Q247" s="21">
        <f t="shared" si="55"/>
        <v>5</v>
      </c>
      <c r="R247" s="10" t="str">
        <f t="shared" si="48"/>
        <v/>
      </c>
      <c r="S247" s="19">
        <f t="shared" si="49"/>
        <v>3</v>
      </c>
      <c r="T247" s="19">
        <f t="shared" si="50"/>
        <v>2</v>
      </c>
      <c r="U247" s="19" t="str">
        <f t="shared" si="51"/>
        <v>01</v>
      </c>
      <c r="V247" s="19" t="str">
        <f t="shared" si="52"/>
        <v>02</v>
      </c>
      <c r="W247" s="19">
        <f t="shared" si="53"/>
        <v>8</v>
      </c>
    </row>
    <row r="248" spans="1:23" x14ac:dyDescent="0.25">
      <c r="A248">
        <f t="shared" si="54"/>
        <v>245</v>
      </c>
      <c r="B248">
        <f t="shared" si="43"/>
        <v>0</v>
      </c>
      <c r="C248">
        <f>B248*SUM(B$3:B248)</f>
        <v>0</v>
      </c>
      <c r="D248">
        <f t="shared" si="44"/>
        <v>0</v>
      </c>
      <c r="E248">
        <f>D248*SUM(D$3:D248)</f>
        <v>0</v>
      </c>
      <c r="F248">
        <f t="shared" si="45"/>
        <v>0</v>
      </c>
      <c r="G248">
        <f>F248*SUM(F$3:F248)</f>
        <v>0</v>
      </c>
      <c r="H248">
        <f t="shared" si="46"/>
        <v>0</v>
      </c>
      <c r="I248">
        <f>H248*SUM(H$3:H248)</f>
        <v>0</v>
      </c>
      <c r="J248">
        <f>IF(Q248=5,1+COUNTIF(J$2:J247,"&lt;&gt;0"),0)*IF(MID(P248,1,2)*1=21,1,0)</f>
        <v>0</v>
      </c>
      <c r="K248">
        <f>IF(Q248=5,1+COUNTIF(K$2:K247,"&lt;&gt;0"),0)*IF(MID(P248,1,2)*1=22,1,0)</f>
        <v>0</v>
      </c>
      <c r="L248" s="7">
        <f>IF(Q248=5,1+COUNTIF(L$2:L247,"&lt;&gt;0"),0)*IF(MID(P248,1,2)*1&gt;22,1,0)</f>
        <v>21</v>
      </c>
      <c r="M248" s="21">
        <f t="shared" si="47"/>
        <v>246</v>
      </c>
      <c r="N248" s="31">
        <v>32010210</v>
      </c>
      <c r="O248" s="30" t="s">
        <v>658</v>
      </c>
      <c r="P248" s="24">
        <f t="shared" si="42"/>
        <v>32010210</v>
      </c>
      <c r="Q248" s="21">
        <f t="shared" si="55"/>
        <v>5</v>
      </c>
      <c r="R248" s="10" t="str">
        <f t="shared" si="48"/>
        <v/>
      </c>
      <c r="S248" s="19">
        <f t="shared" si="49"/>
        <v>3</v>
      </c>
      <c r="T248" s="19">
        <f t="shared" si="50"/>
        <v>2</v>
      </c>
      <c r="U248" s="19" t="str">
        <f t="shared" si="51"/>
        <v>01</v>
      </c>
      <c r="V248" s="19" t="str">
        <f t="shared" si="52"/>
        <v>02</v>
      </c>
      <c r="W248" s="19">
        <f t="shared" si="53"/>
        <v>8</v>
      </c>
    </row>
    <row r="249" spans="1:23" x14ac:dyDescent="0.25">
      <c r="A249">
        <f t="shared" si="54"/>
        <v>246</v>
      </c>
      <c r="B249">
        <f t="shared" si="43"/>
        <v>0</v>
      </c>
      <c r="C249">
        <f>B249*SUM(B$3:B249)</f>
        <v>0</v>
      </c>
      <c r="D249">
        <f t="shared" si="44"/>
        <v>0</v>
      </c>
      <c r="E249">
        <f>D249*SUM(D$3:D249)</f>
        <v>0</v>
      </c>
      <c r="F249">
        <f t="shared" si="45"/>
        <v>0</v>
      </c>
      <c r="G249">
        <f>F249*SUM(F$3:F249)</f>
        <v>0</v>
      </c>
      <c r="H249">
        <f t="shared" si="46"/>
        <v>0</v>
      </c>
      <c r="I249">
        <f>H249*SUM(H$3:H249)</f>
        <v>0</v>
      </c>
      <c r="J249">
        <f>IF(Q249=5,1+COUNTIF(J$2:J248,"&lt;&gt;0"),0)*IF(MID(P249,1,2)*1=21,1,0)</f>
        <v>0</v>
      </c>
      <c r="K249">
        <f>IF(Q249=5,1+COUNTIF(K$2:K248,"&lt;&gt;0"),0)*IF(MID(P249,1,2)*1=22,1,0)</f>
        <v>0</v>
      </c>
      <c r="L249" s="7">
        <f>IF(Q249=5,1+COUNTIF(L$2:L248,"&lt;&gt;0"),0)*IF(MID(P249,1,2)*1&gt;22,1,0)</f>
        <v>22</v>
      </c>
      <c r="M249" s="21">
        <f t="shared" si="47"/>
        <v>247</v>
      </c>
      <c r="N249" s="31">
        <v>32010211</v>
      </c>
      <c r="O249" s="30" t="s">
        <v>659</v>
      </c>
      <c r="P249" s="24">
        <f t="shared" si="42"/>
        <v>32010211</v>
      </c>
      <c r="Q249" s="21">
        <f t="shared" si="55"/>
        <v>5</v>
      </c>
      <c r="R249" s="10" t="str">
        <f t="shared" si="48"/>
        <v/>
      </c>
      <c r="S249" s="19">
        <f t="shared" si="49"/>
        <v>3</v>
      </c>
      <c r="T249" s="19">
        <f t="shared" si="50"/>
        <v>2</v>
      </c>
      <c r="U249" s="19" t="str">
        <f t="shared" si="51"/>
        <v>01</v>
      </c>
      <c r="V249" s="19" t="str">
        <f t="shared" si="52"/>
        <v>02</v>
      </c>
      <c r="W249" s="19">
        <f t="shared" si="53"/>
        <v>8</v>
      </c>
    </row>
    <row r="250" spans="1:23" x14ac:dyDescent="0.25">
      <c r="A250">
        <f t="shared" si="54"/>
        <v>247</v>
      </c>
      <c r="B250">
        <f t="shared" si="43"/>
        <v>0</v>
      </c>
      <c r="C250">
        <f>B250*SUM(B$3:B250)</f>
        <v>0</v>
      </c>
      <c r="D250">
        <f t="shared" si="44"/>
        <v>0</v>
      </c>
      <c r="E250">
        <f>D250*SUM(D$3:D250)</f>
        <v>0</v>
      </c>
      <c r="F250">
        <f t="shared" si="45"/>
        <v>0</v>
      </c>
      <c r="G250">
        <f>F250*SUM(F$3:F250)</f>
        <v>0</v>
      </c>
      <c r="H250">
        <f t="shared" si="46"/>
        <v>0</v>
      </c>
      <c r="I250">
        <f>H250*SUM(H$3:H250)</f>
        <v>0</v>
      </c>
      <c r="J250">
        <f>IF(Q250=5,1+COUNTIF(J$2:J249,"&lt;&gt;0"),0)*IF(MID(P250,1,2)*1=21,1,0)</f>
        <v>0</v>
      </c>
      <c r="K250">
        <f>IF(Q250=5,1+COUNTIF(K$2:K249,"&lt;&gt;0"),0)*IF(MID(P250,1,2)*1=22,1,0)</f>
        <v>0</v>
      </c>
      <c r="L250" s="7">
        <f>IF(Q250=5,1+COUNTIF(L$2:L249,"&lt;&gt;0"),0)*IF(MID(P250,1,2)*1&gt;22,1,0)</f>
        <v>23</v>
      </c>
      <c r="M250" s="21">
        <f t="shared" si="47"/>
        <v>248</v>
      </c>
      <c r="N250" s="31">
        <v>32010212</v>
      </c>
      <c r="O250" s="30" t="s">
        <v>660</v>
      </c>
      <c r="P250" s="24">
        <f t="shared" si="42"/>
        <v>32010212</v>
      </c>
      <c r="Q250" s="21">
        <f t="shared" si="55"/>
        <v>5</v>
      </c>
      <c r="R250" s="10" t="str">
        <f t="shared" si="48"/>
        <v/>
      </c>
      <c r="S250" s="19">
        <f t="shared" si="49"/>
        <v>3</v>
      </c>
      <c r="T250" s="19">
        <f t="shared" si="50"/>
        <v>2</v>
      </c>
      <c r="U250" s="19" t="str">
        <f t="shared" si="51"/>
        <v>01</v>
      </c>
      <c r="V250" s="19" t="str">
        <f t="shared" si="52"/>
        <v>02</v>
      </c>
      <c r="W250" s="19">
        <f t="shared" si="53"/>
        <v>8</v>
      </c>
    </row>
    <row r="251" spans="1:23" x14ac:dyDescent="0.25">
      <c r="A251">
        <f t="shared" si="54"/>
        <v>248</v>
      </c>
      <c r="B251">
        <f t="shared" si="43"/>
        <v>0</v>
      </c>
      <c r="C251">
        <f>B251*SUM(B$3:B251)</f>
        <v>0</v>
      </c>
      <c r="D251">
        <f t="shared" si="44"/>
        <v>0</v>
      </c>
      <c r="E251">
        <f>D251*SUM(D$3:D251)</f>
        <v>0</v>
      </c>
      <c r="F251">
        <f t="shared" si="45"/>
        <v>0</v>
      </c>
      <c r="G251">
        <f>F251*SUM(F$3:F251)</f>
        <v>0</v>
      </c>
      <c r="H251">
        <f t="shared" si="46"/>
        <v>0</v>
      </c>
      <c r="I251">
        <f>H251*SUM(H$3:H251)</f>
        <v>0</v>
      </c>
      <c r="J251">
        <f>IF(Q251=5,1+COUNTIF(J$2:J250,"&lt;&gt;0"),0)*IF(MID(P251,1,2)*1=21,1,0)</f>
        <v>0</v>
      </c>
      <c r="K251">
        <f>IF(Q251=5,1+COUNTIF(K$2:K250,"&lt;&gt;0"),0)*IF(MID(P251,1,2)*1=22,1,0)</f>
        <v>0</v>
      </c>
      <c r="L251" s="7">
        <f>IF(Q251=5,1+COUNTIF(L$2:L250,"&lt;&gt;0"),0)*IF(MID(P251,1,2)*1&gt;22,1,0)</f>
        <v>24</v>
      </c>
      <c r="M251" s="21">
        <f t="shared" si="47"/>
        <v>249</v>
      </c>
      <c r="N251" s="31">
        <v>32010213</v>
      </c>
      <c r="O251" s="30" t="s">
        <v>661</v>
      </c>
      <c r="P251" s="24">
        <f t="shared" si="42"/>
        <v>32010213</v>
      </c>
      <c r="Q251" s="21">
        <f t="shared" si="55"/>
        <v>5</v>
      </c>
      <c r="R251" s="10" t="str">
        <f t="shared" si="48"/>
        <v/>
      </c>
      <c r="S251" s="19">
        <f t="shared" si="49"/>
        <v>3</v>
      </c>
      <c r="T251" s="19">
        <f t="shared" si="50"/>
        <v>2</v>
      </c>
      <c r="U251" s="19" t="str">
        <f t="shared" si="51"/>
        <v>01</v>
      </c>
      <c r="V251" s="19" t="str">
        <f t="shared" si="52"/>
        <v>02</v>
      </c>
      <c r="W251" s="19">
        <f t="shared" si="53"/>
        <v>8</v>
      </c>
    </row>
    <row r="252" spans="1:23" x14ac:dyDescent="0.25">
      <c r="A252">
        <f t="shared" si="54"/>
        <v>249</v>
      </c>
      <c r="B252">
        <f t="shared" si="43"/>
        <v>0</v>
      </c>
      <c r="C252">
        <f>B252*SUM(B$3:B252)</f>
        <v>0</v>
      </c>
      <c r="D252">
        <f t="shared" si="44"/>
        <v>0</v>
      </c>
      <c r="E252">
        <f>D252*SUM(D$3:D252)</f>
        <v>0</v>
      </c>
      <c r="F252">
        <f t="shared" si="45"/>
        <v>0</v>
      </c>
      <c r="G252">
        <f>F252*SUM(F$3:F252)</f>
        <v>0</v>
      </c>
      <c r="H252">
        <f t="shared" si="46"/>
        <v>0</v>
      </c>
      <c r="I252">
        <f>H252*SUM(H$3:H252)</f>
        <v>0</v>
      </c>
      <c r="J252">
        <f>IF(Q252=5,1+COUNTIF(J$2:J251,"&lt;&gt;0"),0)*IF(MID(P252,1,2)*1=21,1,0)</f>
        <v>0</v>
      </c>
      <c r="K252">
        <f>IF(Q252=5,1+COUNTIF(K$2:K251,"&lt;&gt;0"),0)*IF(MID(P252,1,2)*1=22,1,0)</f>
        <v>0</v>
      </c>
      <c r="L252" s="7">
        <f>IF(Q252=5,1+COUNTIF(L$2:L251,"&lt;&gt;0"),0)*IF(MID(P252,1,2)*1&gt;22,1,0)</f>
        <v>25</v>
      </c>
      <c r="M252" s="21">
        <f t="shared" si="47"/>
        <v>250</v>
      </c>
      <c r="N252" s="31">
        <v>32010214</v>
      </c>
      <c r="O252" s="30" t="s">
        <v>662</v>
      </c>
      <c r="P252" s="24">
        <f t="shared" si="42"/>
        <v>32010214</v>
      </c>
      <c r="Q252" s="21">
        <f t="shared" si="55"/>
        <v>5</v>
      </c>
      <c r="R252" s="10" t="str">
        <f t="shared" si="48"/>
        <v/>
      </c>
      <c r="S252" s="19">
        <f t="shared" si="49"/>
        <v>3</v>
      </c>
      <c r="T252" s="19">
        <f t="shared" si="50"/>
        <v>2</v>
      </c>
      <c r="U252" s="19" t="str">
        <f t="shared" si="51"/>
        <v>01</v>
      </c>
      <c r="V252" s="19" t="str">
        <f t="shared" si="52"/>
        <v>02</v>
      </c>
      <c r="W252" s="19">
        <f t="shared" si="53"/>
        <v>8</v>
      </c>
    </row>
    <row r="253" spans="1:23" x14ac:dyDescent="0.25">
      <c r="A253">
        <f t="shared" si="54"/>
        <v>250</v>
      </c>
      <c r="B253">
        <f t="shared" si="43"/>
        <v>0</v>
      </c>
      <c r="C253">
        <f>B253*SUM(B$3:B253)</f>
        <v>0</v>
      </c>
      <c r="D253">
        <f t="shared" si="44"/>
        <v>0</v>
      </c>
      <c r="E253">
        <f>D253*SUM(D$3:D253)</f>
        <v>0</v>
      </c>
      <c r="F253">
        <f t="shared" si="45"/>
        <v>0</v>
      </c>
      <c r="G253">
        <f>F253*SUM(F$3:F253)</f>
        <v>0</v>
      </c>
      <c r="H253">
        <f t="shared" si="46"/>
        <v>0</v>
      </c>
      <c r="I253">
        <f>H253*SUM(H$3:H253)</f>
        <v>0</v>
      </c>
      <c r="J253">
        <f>IF(Q253=5,1+COUNTIF(J$2:J252,"&lt;&gt;0"),0)*IF(MID(P253,1,2)*1=21,1,0)</f>
        <v>0</v>
      </c>
      <c r="K253">
        <f>IF(Q253=5,1+COUNTIF(K$2:K252,"&lt;&gt;0"),0)*IF(MID(P253,1,2)*1=22,1,0)</f>
        <v>0</v>
      </c>
      <c r="L253" s="7">
        <f>IF(Q253=5,1+COUNTIF(L$2:L252,"&lt;&gt;0"),0)*IF(MID(P253,1,2)*1&gt;22,1,0)</f>
        <v>26</v>
      </c>
      <c r="M253" s="21">
        <f t="shared" si="47"/>
        <v>251</v>
      </c>
      <c r="N253" s="31">
        <v>32010215</v>
      </c>
      <c r="O253" s="30" t="s">
        <v>663</v>
      </c>
      <c r="P253" s="24">
        <f t="shared" si="42"/>
        <v>32010215</v>
      </c>
      <c r="Q253" s="21">
        <f t="shared" si="55"/>
        <v>5</v>
      </c>
      <c r="R253" s="10" t="str">
        <f t="shared" si="48"/>
        <v/>
      </c>
      <c r="S253" s="19">
        <f t="shared" si="49"/>
        <v>3</v>
      </c>
      <c r="T253" s="19">
        <f t="shared" si="50"/>
        <v>2</v>
      </c>
      <c r="U253" s="19" t="str">
        <f t="shared" si="51"/>
        <v>01</v>
      </c>
      <c r="V253" s="19" t="str">
        <f t="shared" si="52"/>
        <v>02</v>
      </c>
      <c r="W253" s="19">
        <f t="shared" si="53"/>
        <v>8</v>
      </c>
    </row>
    <row r="254" spans="1:23" x14ac:dyDescent="0.25">
      <c r="A254">
        <f t="shared" si="54"/>
        <v>251</v>
      </c>
      <c r="B254">
        <f t="shared" si="43"/>
        <v>0</v>
      </c>
      <c r="C254">
        <f>B254*SUM(B$3:B254)</f>
        <v>0</v>
      </c>
      <c r="D254">
        <f t="shared" si="44"/>
        <v>0</v>
      </c>
      <c r="E254">
        <f>D254*SUM(D$3:D254)</f>
        <v>0</v>
      </c>
      <c r="F254">
        <f t="shared" si="45"/>
        <v>0</v>
      </c>
      <c r="G254">
        <f>F254*SUM(F$3:F254)</f>
        <v>0</v>
      </c>
      <c r="H254">
        <f t="shared" si="46"/>
        <v>0</v>
      </c>
      <c r="I254">
        <f>H254*SUM(H$3:H254)</f>
        <v>0</v>
      </c>
      <c r="J254">
        <f>IF(Q254=5,1+COUNTIF(J$2:J253,"&lt;&gt;0"),0)*IF(MID(P254,1,2)*1=21,1,0)</f>
        <v>0</v>
      </c>
      <c r="K254">
        <f>IF(Q254=5,1+COUNTIF(K$2:K253,"&lt;&gt;0"),0)*IF(MID(P254,1,2)*1=22,1,0)</f>
        <v>0</v>
      </c>
      <c r="L254" s="7">
        <f>IF(Q254=5,1+COUNTIF(L$2:L253,"&lt;&gt;0"),0)*IF(MID(P254,1,2)*1&gt;22,1,0)</f>
        <v>27</v>
      </c>
      <c r="M254" s="21">
        <f t="shared" si="47"/>
        <v>252</v>
      </c>
      <c r="N254" s="31">
        <v>32010251</v>
      </c>
      <c r="O254" s="33" t="s">
        <v>664</v>
      </c>
      <c r="P254" s="24">
        <f t="shared" si="42"/>
        <v>32010251</v>
      </c>
      <c r="Q254" s="21">
        <f t="shared" si="55"/>
        <v>5</v>
      </c>
      <c r="R254" s="10" t="str">
        <f t="shared" si="48"/>
        <v/>
      </c>
      <c r="S254" s="19">
        <f t="shared" si="49"/>
        <v>3</v>
      </c>
      <c r="T254" s="19">
        <f t="shared" si="50"/>
        <v>2</v>
      </c>
      <c r="U254" s="19" t="str">
        <f t="shared" si="51"/>
        <v>01</v>
      </c>
      <c r="V254" s="19" t="str">
        <f t="shared" si="52"/>
        <v>02</v>
      </c>
      <c r="W254" s="19">
        <f t="shared" si="53"/>
        <v>8</v>
      </c>
    </row>
    <row r="255" spans="1:23" x14ac:dyDescent="0.25">
      <c r="A255">
        <f t="shared" si="54"/>
        <v>252</v>
      </c>
      <c r="B255">
        <f t="shared" si="43"/>
        <v>0</v>
      </c>
      <c r="C255">
        <f>B255*SUM(B$3:B255)</f>
        <v>0</v>
      </c>
      <c r="D255">
        <f t="shared" si="44"/>
        <v>0</v>
      </c>
      <c r="E255">
        <f>D255*SUM(D$3:D255)</f>
        <v>0</v>
      </c>
      <c r="F255">
        <f t="shared" si="45"/>
        <v>0</v>
      </c>
      <c r="G255">
        <f>F255*SUM(F$3:F255)</f>
        <v>0</v>
      </c>
      <c r="H255">
        <f t="shared" si="46"/>
        <v>0</v>
      </c>
      <c r="I255">
        <f>H255*SUM(H$3:H255)</f>
        <v>0</v>
      </c>
      <c r="J255">
        <f>IF(Q255=5,1+COUNTIF(J$2:J254,"&lt;&gt;0"),0)*IF(MID(P255,1,2)*1=21,1,0)</f>
        <v>0</v>
      </c>
      <c r="K255">
        <f>IF(Q255=5,1+COUNTIF(K$2:K254,"&lt;&gt;0"),0)*IF(MID(P255,1,2)*1=22,1,0)</f>
        <v>0</v>
      </c>
      <c r="L255" s="7">
        <f>IF(Q255=5,1+COUNTIF(L$2:L254,"&lt;&gt;0"),0)*IF(MID(P255,1,2)*1&gt;22,1,0)</f>
        <v>28</v>
      </c>
      <c r="M255" s="21">
        <f t="shared" si="47"/>
        <v>253</v>
      </c>
      <c r="N255" s="31">
        <v>32010252</v>
      </c>
      <c r="O255" s="30" t="s">
        <v>665</v>
      </c>
      <c r="P255" s="24">
        <f t="shared" si="42"/>
        <v>32010252</v>
      </c>
      <c r="Q255" s="21">
        <f t="shared" si="55"/>
        <v>5</v>
      </c>
      <c r="R255" s="10" t="str">
        <f t="shared" si="48"/>
        <v/>
      </c>
      <c r="S255" s="19">
        <f t="shared" si="49"/>
        <v>3</v>
      </c>
      <c r="T255" s="19">
        <f t="shared" si="50"/>
        <v>2</v>
      </c>
      <c r="U255" s="19" t="str">
        <f t="shared" si="51"/>
        <v>01</v>
      </c>
      <c r="V255" s="19" t="str">
        <f t="shared" si="52"/>
        <v>02</v>
      </c>
      <c r="W255" s="19">
        <f t="shared" si="53"/>
        <v>8</v>
      </c>
    </row>
    <row r="256" spans="1:23" x14ac:dyDescent="0.25">
      <c r="A256">
        <f t="shared" si="54"/>
        <v>253</v>
      </c>
      <c r="B256">
        <f t="shared" si="43"/>
        <v>0</v>
      </c>
      <c r="C256">
        <f>B256*SUM(B$3:B256)</f>
        <v>0</v>
      </c>
      <c r="D256">
        <f t="shared" si="44"/>
        <v>0</v>
      </c>
      <c r="E256">
        <f>D256*SUM(D$3:D256)</f>
        <v>0</v>
      </c>
      <c r="F256">
        <f t="shared" si="45"/>
        <v>0</v>
      </c>
      <c r="G256">
        <f>F256*SUM(F$3:F256)</f>
        <v>0</v>
      </c>
      <c r="H256">
        <f t="shared" si="46"/>
        <v>1</v>
      </c>
      <c r="I256">
        <f>H256*SUM(H$3:H256)</f>
        <v>27</v>
      </c>
      <c r="J256">
        <f>IF(Q256=5,1+COUNTIF(J$2:J255,"&lt;&gt;0"),0)*IF(MID(P256,1,2)*1=21,1,0)</f>
        <v>0</v>
      </c>
      <c r="K256">
        <f>IF(Q256=5,1+COUNTIF(K$2:K255,"&lt;&gt;0"),0)*IF(MID(P256,1,2)*1=22,1,0)</f>
        <v>0</v>
      </c>
      <c r="L256" s="7">
        <f>IF(Q256=5,1+COUNTIF(L$2:L255,"&lt;&gt;0"),0)*IF(MID(P256,1,2)*1&gt;22,1,0)</f>
        <v>0</v>
      </c>
      <c r="M256" s="21">
        <f t="shared" si="47"/>
        <v>254</v>
      </c>
      <c r="N256" s="31">
        <v>320103</v>
      </c>
      <c r="O256" s="30" t="s">
        <v>666</v>
      </c>
      <c r="P256" s="24">
        <f t="shared" si="42"/>
        <v>32010300</v>
      </c>
      <c r="Q256" s="21">
        <f t="shared" si="55"/>
        <v>4</v>
      </c>
      <c r="R256" s="10" t="str">
        <f t="shared" si="48"/>
        <v/>
      </c>
      <c r="S256" s="19">
        <f t="shared" si="49"/>
        <v>3</v>
      </c>
      <c r="T256" s="19">
        <f t="shared" si="50"/>
        <v>2</v>
      </c>
      <c r="U256" s="19" t="str">
        <f t="shared" si="51"/>
        <v>01</v>
      </c>
      <c r="V256" s="19" t="str">
        <f t="shared" si="52"/>
        <v>03</v>
      </c>
      <c r="W256" s="19">
        <f t="shared" si="53"/>
        <v>6</v>
      </c>
    </row>
    <row r="257" spans="1:23" x14ac:dyDescent="0.25">
      <c r="A257">
        <f t="shared" si="54"/>
        <v>254</v>
      </c>
      <c r="B257">
        <f t="shared" si="43"/>
        <v>0</v>
      </c>
      <c r="C257">
        <f>B257*SUM(B$3:B257)</f>
        <v>0</v>
      </c>
      <c r="D257">
        <f t="shared" si="44"/>
        <v>0</v>
      </c>
      <c r="E257">
        <f>D257*SUM(D$3:D257)</f>
        <v>0</v>
      </c>
      <c r="F257">
        <f t="shared" si="45"/>
        <v>0</v>
      </c>
      <c r="G257">
        <f>F257*SUM(F$3:F257)</f>
        <v>0</v>
      </c>
      <c r="H257">
        <f t="shared" si="46"/>
        <v>0</v>
      </c>
      <c r="I257">
        <f>H257*SUM(H$3:H257)</f>
        <v>0</v>
      </c>
      <c r="J257">
        <f>IF(Q257=5,1+COUNTIF(J$2:J256,"&lt;&gt;0"),0)*IF(MID(P257,1,2)*1=21,1,0)</f>
        <v>0</v>
      </c>
      <c r="K257">
        <f>IF(Q257=5,1+COUNTIF(K$2:K256,"&lt;&gt;0"),0)*IF(MID(P257,1,2)*1=22,1,0)</f>
        <v>0</v>
      </c>
      <c r="L257" s="7">
        <f>IF(Q257=5,1+COUNTIF(L$2:L256,"&lt;&gt;0"),0)*IF(MID(P257,1,2)*1&gt;22,1,0)</f>
        <v>29</v>
      </c>
      <c r="M257" s="21">
        <f t="shared" si="47"/>
        <v>255</v>
      </c>
      <c r="N257" s="31">
        <v>32010301</v>
      </c>
      <c r="O257" s="30" t="s">
        <v>667</v>
      </c>
      <c r="P257" s="24">
        <f t="shared" si="42"/>
        <v>32010301</v>
      </c>
      <c r="Q257" s="21">
        <f t="shared" si="55"/>
        <v>5</v>
      </c>
      <c r="R257" s="10" t="str">
        <f t="shared" si="48"/>
        <v/>
      </c>
      <c r="S257" s="19">
        <f t="shared" si="49"/>
        <v>3</v>
      </c>
      <c r="T257" s="19">
        <f t="shared" si="50"/>
        <v>2</v>
      </c>
      <c r="U257" s="19" t="str">
        <f t="shared" si="51"/>
        <v>01</v>
      </c>
      <c r="V257" s="19" t="str">
        <f t="shared" si="52"/>
        <v>03</v>
      </c>
      <c r="W257" s="19">
        <f t="shared" si="53"/>
        <v>8</v>
      </c>
    </row>
    <row r="258" spans="1:23" x14ac:dyDescent="0.25">
      <c r="A258">
        <f t="shared" si="54"/>
        <v>255</v>
      </c>
      <c r="B258">
        <f t="shared" si="43"/>
        <v>0</v>
      </c>
      <c r="C258">
        <f>B258*SUM(B$3:B258)</f>
        <v>0</v>
      </c>
      <c r="D258">
        <f t="shared" si="44"/>
        <v>0</v>
      </c>
      <c r="E258">
        <f>D258*SUM(D$3:D258)</f>
        <v>0</v>
      </c>
      <c r="F258">
        <f t="shared" si="45"/>
        <v>0</v>
      </c>
      <c r="G258">
        <f>F258*SUM(F$3:F258)</f>
        <v>0</v>
      </c>
      <c r="H258">
        <f t="shared" si="46"/>
        <v>0</v>
      </c>
      <c r="I258">
        <f>H258*SUM(H$3:H258)</f>
        <v>0</v>
      </c>
      <c r="J258">
        <f>IF(Q258=5,1+COUNTIF(J$2:J257,"&lt;&gt;0"),0)*IF(MID(P258,1,2)*1=21,1,0)</f>
        <v>0</v>
      </c>
      <c r="K258">
        <f>IF(Q258=5,1+COUNTIF(K$2:K257,"&lt;&gt;0"),0)*IF(MID(P258,1,2)*1=22,1,0)</f>
        <v>0</v>
      </c>
      <c r="L258" s="7">
        <f>IF(Q258=5,1+COUNTIF(L$2:L257,"&lt;&gt;0"),0)*IF(MID(P258,1,2)*1&gt;22,1,0)</f>
        <v>30</v>
      </c>
      <c r="M258" s="21">
        <f t="shared" si="47"/>
        <v>256</v>
      </c>
      <c r="N258" s="31">
        <v>32010302</v>
      </c>
      <c r="O258" s="30" t="s">
        <v>668</v>
      </c>
      <c r="P258" s="24">
        <f t="shared" si="42"/>
        <v>32010302</v>
      </c>
      <c r="Q258" s="21">
        <f t="shared" si="55"/>
        <v>5</v>
      </c>
      <c r="R258" s="10" t="str">
        <f t="shared" si="48"/>
        <v/>
      </c>
      <c r="S258" s="19">
        <f t="shared" si="49"/>
        <v>3</v>
      </c>
      <c r="T258" s="19">
        <f t="shared" si="50"/>
        <v>2</v>
      </c>
      <c r="U258" s="19" t="str">
        <f t="shared" si="51"/>
        <v>01</v>
      </c>
      <c r="V258" s="19" t="str">
        <f t="shared" si="52"/>
        <v>03</v>
      </c>
      <c r="W258" s="19">
        <f t="shared" si="53"/>
        <v>8</v>
      </c>
    </row>
    <row r="259" spans="1:23" x14ac:dyDescent="0.25">
      <c r="A259">
        <f t="shared" si="54"/>
        <v>256</v>
      </c>
      <c r="B259">
        <f t="shared" si="43"/>
        <v>0</v>
      </c>
      <c r="C259">
        <f>B259*SUM(B$3:B259)</f>
        <v>0</v>
      </c>
      <c r="D259">
        <f t="shared" si="44"/>
        <v>0</v>
      </c>
      <c r="E259">
        <f>D259*SUM(D$3:D259)</f>
        <v>0</v>
      </c>
      <c r="F259">
        <f t="shared" si="45"/>
        <v>0</v>
      </c>
      <c r="G259">
        <f>F259*SUM(F$3:F259)</f>
        <v>0</v>
      </c>
      <c r="H259">
        <f t="shared" si="46"/>
        <v>0</v>
      </c>
      <c r="I259">
        <f>H259*SUM(H$3:H259)</f>
        <v>0</v>
      </c>
      <c r="J259">
        <f>IF(Q259=5,1+COUNTIF(J$2:J258,"&lt;&gt;0"),0)*IF(MID(P259,1,2)*1=21,1,0)</f>
        <v>0</v>
      </c>
      <c r="K259">
        <f>IF(Q259=5,1+COUNTIF(K$2:K258,"&lt;&gt;0"),0)*IF(MID(P259,1,2)*1=22,1,0)</f>
        <v>0</v>
      </c>
      <c r="L259" s="7">
        <f>IF(Q259=5,1+COUNTIF(L$2:L258,"&lt;&gt;0"),0)*IF(MID(P259,1,2)*1&gt;22,1,0)</f>
        <v>31</v>
      </c>
      <c r="M259" s="21">
        <f t="shared" si="47"/>
        <v>257</v>
      </c>
      <c r="N259" s="31">
        <v>32010303</v>
      </c>
      <c r="O259" s="30" t="s">
        <v>669</v>
      </c>
      <c r="P259" s="24">
        <f t="shared" si="42"/>
        <v>32010303</v>
      </c>
      <c r="Q259" s="21">
        <f t="shared" si="55"/>
        <v>5</v>
      </c>
      <c r="R259" s="10" t="str">
        <f t="shared" si="48"/>
        <v/>
      </c>
      <c r="S259" s="19">
        <f t="shared" si="49"/>
        <v>3</v>
      </c>
      <c r="T259" s="19">
        <f t="shared" si="50"/>
        <v>2</v>
      </c>
      <c r="U259" s="19" t="str">
        <f t="shared" si="51"/>
        <v>01</v>
      </c>
      <c r="V259" s="19" t="str">
        <f t="shared" si="52"/>
        <v>03</v>
      </c>
      <c r="W259" s="19">
        <f t="shared" si="53"/>
        <v>8</v>
      </c>
    </row>
    <row r="260" spans="1:23" x14ac:dyDescent="0.25">
      <c r="A260">
        <f t="shared" si="54"/>
        <v>257</v>
      </c>
      <c r="B260">
        <f t="shared" si="43"/>
        <v>0</v>
      </c>
      <c r="C260">
        <f>B260*SUM(B$3:B260)</f>
        <v>0</v>
      </c>
      <c r="D260">
        <f t="shared" si="44"/>
        <v>0</v>
      </c>
      <c r="E260">
        <f>D260*SUM(D$3:D260)</f>
        <v>0</v>
      </c>
      <c r="F260">
        <f t="shared" si="45"/>
        <v>0</v>
      </c>
      <c r="G260">
        <f>F260*SUM(F$3:F260)</f>
        <v>0</v>
      </c>
      <c r="H260">
        <f t="shared" si="46"/>
        <v>0</v>
      </c>
      <c r="I260">
        <f>H260*SUM(H$3:H260)</f>
        <v>0</v>
      </c>
      <c r="J260">
        <f>IF(Q260=5,1+COUNTIF(J$2:J259,"&lt;&gt;0"),0)*IF(MID(P260,1,2)*1=21,1,0)</f>
        <v>0</v>
      </c>
      <c r="K260">
        <f>IF(Q260=5,1+COUNTIF(K$2:K259,"&lt;&gt;0"),0)*IF(MID(P260,1,2)*1=22,1,0)</f>
        <v>0</v>
      </c>
      <c r="L260" s="7">
        <f>IF(Q260=5,1+COUNTIF(L$2:L259,"&lt;&gt;0"),0)*IF(MID(P260,1,2)*1&gt;22,1,0)</f>
        <v>32</v>
      </c>
      <c r="M260" s="21">
        <f t="shared" si="47"/>
        <v>258</v>
      </c>
      <c r="N260" s="31">
        <v>32010304</v>
      </c>
      <c r="O260" s="30" t="s">
        <v>670</v>
      </c>
      <c r="P260" s="24">
        <f t="shared" ref="P260:P325" si="64">IF(N260&lt;10,+N260&amp;"0000000",IF(N260&lt;100,N260&amp;"000000",IF(N260&lt;10000,N260&amp;"0000",IF(N260&lt;1000000,N260&amp;"00",N260))))*1</f>
        <v>32010304</v>
      </c>
      <c r="Q260" s="21">
        <f t="shared" si="55"/>
        <v>5</v>
      </c>
      <c r="R260" s="10" t="str">
        <f t="shared" si="48"/>
        <v/>
      </c>
      <c r="S260" s="19">
        <f t="shared" si="49"/>
        <v>3</v>
      </c>
      <c r="T260" s="19">
        <f t="shared" si="50"/>
        <v>2</v>
      </c>
      <c r="U260" s="19" t="str">
        <f t="shared" si="51"/>
        <v>01</v>
      </c>
      <c r="V260" s="19" t="str">
        <f t="shared" si="52"/>
        <v>03</v>
      </c>
      <c r="W260" s="19">
        <f t="shared" si="53"/>
        <v>8</v>
      </c>
    </row>
    <row r="261" spans="1:23" x14ac:dyDescent="0.25">
      <c r="A261">
        <f t="shared" si="54"/>
        <v>258</v>
      </c>
      <c r="B261">
        <f t="shared" ref="B261:B326" si="65">IF($Q261=1,1,0)</f>
        <v>0</v>
      </c>
      <c r="C261">
        <f>B261*SUM(B$3:B261)</f>
        <v>0</v>
      </c>
      <c r="D261">
        <f t="shared" ref="D261:D326" si="66">IF($Q261=2,1,0)</f>
        <v>0</v>
      </c>
      <c r="E261">
        <f>D261*SUM(D$3:D261)</f>
        <v>0</v>
      </c>
      <c r="F261">
        <f t="shared" ref="F261:F326" si="67">IF($Q261=3,1,0)</f>
        <v>0</v>
      </c>
      <c r="G261">
        <f>F261*SUM(F$3:F261)</f>
        <v>0</v>
      </c>
      <c r="H261">
        <f t="shared" ref="H261:H326" si="68">IF($Q261=4,1,0)</f>
        <v>0</v>
      </c>
      <c r="I261">
        <f>H261*SUM(H$3:H261)</f>
        <v>0</v>
      </c>
      <c r="J261">
        <f>IF(Q261=5,1+COUNTIF(J$2:J260,"&lt;&gt;0"),0)*IF(MID(P261,1,2)*1=21,1,0)</f>
        <v>0</v>
      </c>
      <c r="K261">
        <f>IF(Q261=5,1+COUNTIF(K$2:K260,"&lt;&gt;0"),0)*IF(MID(P261,1,2)*1=22,1,0)</f>
        <v>0</v>
      </c>
      <c r="L261" s="7">
        <f>IF(Q261=5,1+COUNTIF(L$2:L260,"&lt;&gt;0"),0)*IF(MID(P261,1,2)*1&gt;22,1,0)</f>
        <v>33</v>
      </c>
      <c r="M261" s="21">
        <f t="shared" ref="M261:M326" si="69">ROW(M261)-2</f>
        <v>259</v>
      </c>
      <c r="N261" s="31">
        <v>32010305</v>
      </c>
      <c r="O261" s="30" t="s">
        <v>671</v>
      </c>
      <c r="P261" s="24">
        <f t="shared" si="64"/>
        <v>32010305</v>
      </c>
      <c r="Q261" s="21">
        <f t="shared" si="55"/>
        <v>5</v>
      </c>
      <c r="R261" s="10" t="str">
        <f t="shared" ref="R261:R278" si="70">IFERROR(IF(SUM(AA261:AE261)=0,"",IF(SUM(AA261:AE261)&gt;1,"Multiple Errors",IF(AA261=1,"Error - Inconsistency with Above/Below",IF(AB261=1,"Error - Too Many Digits",IF(AC261=1,"Error - Level Missed",IF(AD261=1,"Higher Code Level Missing from Code",IF(AE261=1,"Missing Code or Description",""))))))),"")</f>
        <v/>
      </c>
      <c r="S261" s="19">
        <f t="shared" ref="S261:S326" si="71">MID(P261,1,1)*1</f>
        <v>3</v>
      </c>
      <c r="T261" s="19">
        <f t="shared" ref="T261:T326" si="72">MID(P261,2,1)*1</f>
        <v>2</v>
      </c>
      <c r="U261" s="19" t="str">
        <f t="shared" ref="U261:U326" si="73">MID(P261,3,2)</f>
        <v>01</v>
      </c>
      <c r="V261" s="19" t="str">
        <f t="shared" ref="V261:V326" si="74">MID(P261,5,2)</f>
        <v>03</v>
      </c>
      <c r="W261" s="19">
        <f t="shared" ref="W261:W326" si="75">IF(Q261=1,1,IF(Q261=2,2,IF(Q261=3,4,IF(Q261=4,6,IF(Q261=5,8,"")))))</f>
        <v>8</v>
      </c>
    </row>
    <row r="262" spans="1:23" x14ac:dyDescent="0.25">
      <c r="A262">
        <f t="shared" ref="A262:A327" si="76">+A261+1</f>
        <v>259</v>
      </c>
      <c r="B262">
        <f t="shared" si="65"/>
        <v>0</v>
      </c>
      <c r="C262">
        <f>B262*SUM(B$3:B262)</f>
        <v>0</v>
      </c>
      <c r="D262">
        <f t="shared" si="66"/>
        <v>0</v>
      </c>
      <c r="E262">
        <f>D262*SUM(D$3:D262)</f>
        <v>0</v>
      </c>
      <c r="F262">
        <f t="shared" si="67"/>
        <v>0</v>
      </c>
      <c r="G262">
        <f>F262*SUM(F$3:F262)</f>
        <v>0</v>
      </c>
      <c r="H262">
        <f t="shared" si="68"/>
        <v>0</v>
      </c>
      <c r="I262">
        <f>H262*SUM(H$3:H262)</f>
        <v>0</v>
      </c>
      <c r="J262">
        <f>IF(Q262=5,1+COUNTIF(J$2:J261,"&lt;&gt;0"),0)*IF(MID(P262,1,2)*1=21,1,0)</f>
        <v>0</v>
      </c>
      <c r="K262">
        <f>IF(Q262=5,1+COUNTIF(K$2:K261,"&lt;&gt;0"),0)*IF(MID(P262,1,2)*1=22,1,0)</f>
        <v>0</v>
      </c>
      <c r="L262" s="7">
        <f>IF(Q262=5,1+COUNTIF(L$2:L261,"&lt;&gt;0"),0)*IF(MID(P262,1,2)*1&gt;22,1,0)</f>
        <v>34</v>
      </c>
      <c r="M262" s="21">
        <f t="shared" si="69"/>
        <v>260</v>
      </c>
      <c r="N262" s="31">
        <v>32010306</v>
      </c>
      <c r="O262" s="30" t="s">
        <v>672</v>
      </c>
      <c r="P262" s="24">
        <f t="shared" si="64"/>
        <v>32010306</v>
      </c>
      <c r="Q262" s="21">
        <f t="shared" ref="Q262:Q327" si="77">IFERROR(IF(MID(P262,2,1)*1=0,1,IF(MID($P262,3,2)*1=0,2,IF(MID($P262,5,2)*1=0,3,IF(MID($P262,7,2)*1=0,4,5)))),"")</f>
        <v>5</v>
      </c>
      <c r="R262" s="10" t="str">
        <f t="shared" si="70"/>
        <v/>
      </c>
      <c r="S262" s="19">
        <f t="shared" si="71"/>
        <v>3</v>
      </c>
      <c r="T262" s="19">
        <f t="shared" si="72"/>
        <v>2</v>
      </c>
      <c r="U262" s="19" t="str">
        <f t="shared" si="73"/>
        <v>01</v>
      </c>
      <c r="V262" s="19" t="str">
        <f t="shared" si="74"/>
        <v>03</v>
      </c>
      <c r="W262" s="19">
        <f t="shared" si="75"/>
        <v>8</v>
      </c>
    </row>
    <row r="263" spans="1:23" x14ac:dyDescent="0.25">
      <c r="A263">
        <f t="shared" si="76"/>
        <v>260</v>
      </c>
      <c r="B263">
        <f t="shared" si="65"/>
        <v>0</v>
      </c>
      <c r="C263">
        <f>B263*SUM(B$3:B263)</f>
        <v>0</v>
      </c>
      <c r="D263">
        <f t="shared" si="66"/>
        <v>0</v>
      </c>
      <c r="E263">
        <f>D263*SUM(D$3:D263)</f>
        <v>0</v>
      </c>
      <c r="F263">
        <f t="shared" si="67"/>
        <v>0</v>
      </c>
      <c r="G263">
        <f>F263*SUM(F$3:F263)</f>
        <v>0</v>
      </c>
      <c r="H263">
        <f t="shared" si="68"/>
        <v>1</v>
      </c>
      <c r="I263">
        <f>H263*SUM(H$3:H263)</f>
        <v>28</v>
      </c>
      <c r="J263">
        <f>IF(Q263=5,1+COUNTIF(J$2:J262,"&lt;&gt;0"),0)*IF(MID(P263,1,2)*1=21,1,0)</f>
        <v>0</v>
      </c>
      <c r="K263">
        <f>IF(Q263=5,1+COUNTIF(K$2:K262,"&lt;&gt;0"),0)*IF(MID(P263,1,2)*1=22,1,0)</f>
        <v>0</v>
      </c>
      <c r="L263" s="7">
        <f>IF(Q263=5,1+COUNTIF(L$2:L262,"&lt;&gt;0"),0)*IF(MID(P263,1,2)*1&gt;22,1,0)</f>
        <v>0</v>
      </c>
      <c r="M263" s="21">
        <f t="shared" si="69"/>
        <v>261</v>
      </c>
      <c r="N263" s="31">
        <v>320104</v>
      </c>
      <c r="O263" s="30" t="s">
        <v>673</v>
      </c>
      <c r="P263" s="24">
        <f t="shared" si="64"/>
        <v>32010400</v>
      </c>
      <c r="Q263" s="21">
        <f t="shared" si="77"/>
        <v>4</v>
      </c>
      <c r="R263" s="10" t="str">
        <f t="shared" si="70"/>
        <v/>
      </c>
      <c r="S263" s="19">
        <f t="shared" si="71"/>
        <v>3</v>
      </c>
      <c r="T263" s="19">
        <f t="shared" si="72"/>
        <v>2</v>
      </c>
      <c r="U263" s="19" t="str">
        <f t="shared" si="73"/>
        <v>01</v>
      </c>
      <c r="V263" s="19" t="str">
        <f t="shared" si="74"/>
        <v>04</v>
      </c>
      <c r="W263" s="19">
        <f t="shared" si="75"/>
        <v>6</v>
      </c>
    </row>
    <row r="264" spans="1:23" x14ac:dyDescent="0.25">
      <c r="A264">
        <f t="shared" si="76"/>
        <v>261</v>
      </c>
      <c r="B264">
        <f t="shared" si="65"/>
        <v>0</v>
      </c>
      <c r="C264">
        <f>B264*SUM(B$3:B264)</f>
        <v>0</v>
      </c>
      <c r="D264">
        <f t="shared" si="66"/>
        <v>0</v>
      </c>
      <c r="E264">
        <f>D264*SUM(D$3:D264)</f>
        <v>0</v>
      </c>
      <c r="F264">
        <f t="shared" si="67"/>
        <v>0</v>
      </c>
      <c r="G264">
        <f>F264*SUM(F$3:F264)</f>
        <v>0</v>
      </c>
      <c r="H264">
        <f t="shared" si="68"/>
        <v>0</v>
      </c>
      <c r="I264">
        <f>H264*SUM(H$3:H264)</f>
        <v>0</v>
      </c>
      <c r="J264">
        <f>IF(Q264=5,1+COUNTIF(J$2:J263,"&lt;&gt;0"),0)*IF(MID(P264,1,2)*1=21,1,0)</f>
        <v>0</v>
      </c>
      <c r="K264">
        <f>IF(Q264=5,1+COUNTIF(K$2:K263,"&lt;&gt;0"),0)*IF(MID(P264,1,2)*1=22,1,0)</f>
        <v>0</v>
      </c>
      <c r="L264" s="7">
        <f>IF(Q264=5,1+COUNTIF(L$2:L263,"&lt;&gt;0"),0)*IF(MID(P264,1,2)*1&gt;22,1,0)</f>
        <v>35</v>
      </c>
      <c r="M264" s="21">
        <f t="shared" si="69"/>
        <v>262</v>
      </c>
      <c r="N264" s="31">
        <v>32010401</v>
      </c>
      <c r="O264" s="30" t="s">
        <v>674</v>
      </c>
      <c r="P264" s="24">
        <f t="shared" si="64"/>
        <v>32010401</v>
      </c>
      <c r="Q264" s="21">
        <f t="shared" si="77"/>
        <v>5</v>
      </c>
      <c r="R264" s="10" t="str">
        <f t="shared" si="70"/>
        <v/>
      </c>
      <c r="S264" s="19">
        <f t="shared" si="71"/>
        <v>3</v>
      </c>
      <c r="T264" s="19">
        <f t="shared" si="72"/>
        <v>2</v>
      </c>
      <c r="U264" s="19" t="str">
        <f t="shared" si="73"/>
        <v>01</v>
      </c>
      <c r="V264" s="19" t="str">
        <f t="shared" si="74"/>
        <v>04</v>
      </c>
      <c r="W264" s="19">
        <f t="shared" si="75"/>
        <v>8</v>
      </c>
    </row>
    <row r="265" spans="1:23" x14ac:dyDescent="0.25">
      <c r="A265">
        <f t="shared" si="76"/>
        <v>262</v>
      </c>
      <c r="B265">
        <f t="shared" si="65"/>
        <v>0</v>
      </c>
      <c r="C265">
        <f>B265*SUM(B$3:B265)</f>
        <v>0</v>
      </c>
      <c r="D265">
        <f t="shared" si="66"/>
        <v>0</v>
      </c>
      <c r="E265">
        <f>D265*SUM(D$3:D265)</f>
        <v>0</v>
      </c>
      <c r="F265">
        <f t="shared" si="67"/>
        <v>0</v>
      </c>
      <c r="G265">
        <f>F265*SUM(F$3:F265)</f>
        <v>0</v>
      </c>
      <c r="H265">
        <f t="shared" si="68"/>
        <v>0</v>
      </c>
      <c r="I265">
        <f>H265*SUM(H$3:H265)</f>
        <v>0</v>
      </c>
      <c r="J265">
        <f>IF(Q265=5,1+COUNTIF(J$2:J264,"&lt;&gt;0"),0)*IF(MID(P265,1,2)*1=21,1,0)</f>
        <v>0</v>
      </c>
      <c r="K265">
        <f>IF(Q265=5,1+COUNTIF(K$2:K264,"&lt;&gt;0"),0)*IF(MID(P265,1,2)*1=22,1,0)</f>
        <v>0</v>
      </c>
      <c r="L265" s="7">
        <f>IF(Q265=5,1+COUNTIF(L$2:L264,"&lt;&gt;0"),0)*IF(MID(P265,1,2)*1&gt;22,1,0)</f>
        <v>36</v>
      </c>
      <c r="M265" s="21">
        <f t="shared" si="69"/>
        <v>263</v>
      </c>
      <c r="N265" s="31">
        <v>32010402</v>
      </c>
      <c r="O265" s="30" t="s">
        <v>675</v>
      </c>
      <c r="P265" s="24">
        <f t="shared" si="64"/>
        <v>32010402</v>
      </c>
      <c r="Q265" s="21">
        <f t="shared" si="77"/>
        <v>5</v>
      </c>
      <c r="R265" s="10" t="str">
        <f t="shared" si="70"/>
        <v/>
      </c>
      <c r="S265" s="19">
        <f t="shared" si="71"/>
        <v>3</v>
      </c>
      <c r="T265" s="19">
        <f t="shared" si="72"/>
        <v>2</v>
      </c>
      <c r="U265" s="19" t="str">
        <f t="shared" si="73"/>
        <v>01</v>
      </c>
      <c r="V265" s="19" t="str">
        <f t="shared" si="74"/>
        <v>04</v>
      </c>
      <c r="W265" s="19">
        <f t="shared" si="75"/>
        <v>8</v>
      </c>
    </row>
    <row r="266" spans="1:23" x14ac:dyDescent="0.25">
      <c r="A266">
        <f t="shared" si="76"/>
        <v>263</v>
      </c>
      <c r="B266">
        <f t="shared" si="65"/>
        <v>0</v>
      </c>
      <c r="C266">
        <f>B266*SUM(B$3:B266)</f>
        <v>0</v>
      </c>
      <c r="D266">
        <f t="shared" si="66"/>
        <v>0</v>
      </c>
      <c r="E266">
        <f>D266*SUM(D$3:D266)</f>
        <v>0</v>
      </c>
      <c r="F266">
        <f t="shared" si="67"/>
        <v>0</v>
      </c>
      <c r="G266">
        <f>F266*SUM(F$3:F266)</f>
        <v>0</v>
      </c>
      <c r="H266">
        <f t="shared" si="68"/>
        <v>0</v>
      </c>
      <c r="I266">
        <f>H266*SUM(H$3:H266)</f>
        <v>0</v>
      </c>
      <c r="J266">
        <f>IF(Q266=5,1+COUNTIF(J$2:J265,"&lt;&gt;0"),0)*IF(MID(P266,1,2)*1=21,1,0)</f>
        <v>0</v>
      </c>
      <c r="K266">
        <f>IF(Q266=5,1+COUNTIF(K$2:K265,"&lt;&gt;0"),0)*IF(MID(P266,1,2)*1=22,1,0)</f>
        <v>0</v>
      </c>
      <c r="L266" s="7">
        <f>IF(Q266=5,1+COUNTIF(L$2:L265,"&lt;&gt;0"),0)*IF(MID(P266,1,2)*1&gt;22,1,0)</f>
        <v>37</v>
      </c>
      <c r="M266" s="21">
        <f t="shared" si="69"/>
        <v>264</v>
      </c>
      <c r="N266" s="31">
        <v>32010403</v>
      </c>
      <c r="O266" s="30" t="s">
        <v>676</v>
      </c>
      <c r="P266" s="24">
        <f t="shared" si="64"/>
        <v>32010403</v>
      </c>
      <c r="Q266" s="21">
        <f t="shared" si="77"/>
        <v>5</v>
      </c>
      <c r="R266" s="10" t="str">
        <f t="shared" si="70"/>
        <v/>
      </c>
      <c r="S266" s="19">
        <f t="shared" si="71"/>
        <v>3</v>
      </c>
      <c r="T266" s="19">
        <f t="shared" si="72"/>
        <v>2</v>
      </c>
      <c r="U266" s="19" t="str">
        <f t="shared" si="73"/>
        <v>01</v>
      </c>
      <c r="V266" s="19" t="str">
        <f t="shared" si="74"/>
        <v>04</v>
      </c>
      <c r="W266" s="19">
        <f t="shared" si="75"/>
        <v>8</v>
      </c>
    </row>
    <row r="267" spans="1:23" x14ac:dyDescent="0.25">
      <c r="A267">
        <f t="shared" si="76"/>
        <v>264</v>
      </c>
      <c r="B267">
        <f t="shared" si="65"/>
        <v>0</v>
      </c>
      <c r="C267">
        <f>B267*SUM(B$3:B267)</f>
        <v>0</v>
      </c>
      <c r="D267">
        <f t="shared" si="66"/>
        <v>0</v>
      </c>
      <c r="E267">
        <f>D267*SUM(D$3:D267)</f>
        <v>0</v>
      </c>
      <c r="F267">
        <f t="shared" si="67"/>
        <v>0</v>
      </c>
      <c r="G267">
        <f>F267*SUM(F$3:F267)</f>
        <v>0</v>
      </c>
      <c r="H267">
        <f t="shared" si="68"/>
        <v>0</v>
      </c>
      <c r="I267">
        <f>H267*SUM(H$3:H267)</f>
        <v>0</v>
      </c>
      <c r="J267">
        <f>IF(Q267=5,1+COUNTIF(J$2:J266,"&lt;&gt;0"),0)*IF(MID(P267,1,2)*1=21,1,0)</f>
        <v>0</v>
      </c>
      <c r="K267">
        <f>IF(Q267=5,1+COUNTIF(K$2:K266,"&lt;&gt;0"),0)*IF(MID(P267,1,2)*1=22,1,0)</f>
        <v>0</v>
      </c>
      <c r="L267" s="7">
        <f>IF(Q267=5,1+COUNTIF(L$2:L266,"&lt;&gt;0"),0)*IF(MID(P267,1,2)*1&gt;22,1,0)</f>
        <v>38</v>
      </c>
      <c r="M267" s="21">
        <f t="shared" si="69"/>
        <v>265</v>
      </c>
      <c r="N267" s="31">
        <v>32010404</v>
      </c>
      <c r="O267" s="30" t="s">
        <v>677</v>
      </c>
      <c r="P267" s="24">
        <f t="shared" si="64"/>
        <v>32010404</v>
      </c>
      <c r="Q267" s="21">
        <f t="shared" si="77"/>
        <v>5</v>
      </c>
      <c r="R267" s="10" t="str">
        <f t="shared" si="70"/>
        <v/>
      </c>
      <c r="S267" s="19">
        <f t="shared" si="71"/>
        <v>3</v>
      </c>
      <c r="T267" s="19">
        <f t="shared" si="72"/>
        <v>2</v>
      </c>
      <c r="U267" s="19" t="str">
        <f t="shared" si="73"/>
        <v>01</v>
      </c>
      <c r="V267" s="19" t="str">
        <f t="shared" si="74"/>
        <v>04</v>
      </c>
      <c r="W267" s="19">
        <f t="shared" si="75"/>
        <v>8</v>
      </c>
    </row>
    <row r="268" spans="1:23" x14ac:dyDescent="0.25">
      <c r="A268">
        <f t="shared" si="76"/>
        <v>265</v>
      </c>
      <c r="B268">
        <f t="shared" si="65"/>
        <v>0</v>
      </c>
      <c r="C268">
        <f>B268*SUM(B$3:B268)</f>
        <v>0</v>
      </c>
      <c r="D268">
        <f t="shared" si="66"/>
        <v>0</v>
      </c>
      <c r="E268">
        <f>D268*SUM(D$3:D268)</f>
        <v>0</v>
      </c>
      <c r="F268">
        <f t="shared" si="67"/>
        <v>0</v>
      </c>
      <c r="G268">
        <f>F268*SUM(F$3:F268)</f>
        <v>0</v>
      </c>
      <c r="H268">
        <f t="shared" si="68"/>
        <v>0</v>
      </c>
      <c r="I268">
        <f>H268*SUM(H$3:H268)</f>
        <v>0</v>
      </c>
      <c r="J268">
        <f>IF(Q268=5,1+COUNTIF(J$2:J267,"&lt;&gt;0"),0)*IF(MID(P268,1,2)*1=21,1,0)</f>
        <v>0</v>
      </c>
      <c r="K268">
        <f>IF(Q268=5,1+COUNTIF(K$2:K267,"&lt;&gt;0"),0)*IF(MID(P268,1,2)*1=22,1,0)</f>
        <v>0</v>
      </c>
      <c r="L268" s="7">
        <f>IF(Q268=5,1+COUNTIF(L$2:L267,"&lt;&gt;0"),0)*IF(MID(P268,1,2)*1&gt;22,1,0)</f>
        <v>39</v>
      </c>
      <c r="M268" s="21">
        <f t="shared" si="69"/>
        <v>266</v>
      </c>
      <c r="N268" s="31">
        <v>32010405</v>
      </c>
      <c r="O268" s="30" t="s">
        <v>678</v>
      </c>
      <c r="P268" s="24">
        <f t="shared" si="64"/>
        <v>32010405</v>
      </c>
      <c r="Q268" s="21">
        <f t="shared" si="77"/>
        <v>5</v>
      </c>
      <c r="R268" s="10" t="str">
        <f t="shared" si="70"/>
        <v/>
      </c>
      <c r="S268" s="19">
        <f t="shared" si="71"/>
        <v>3</v>
      </c>
      <c r="T268" s="19">
        <f t="shared" si="72"/>
        <v>2</v>
      </c>
      <c r="U268" s="19" t="str">
        <f t="shared" si="73"/>
        <v>01</v>
      </c>
      <c r="V268" s="19" t="str">
        <f t="shared" si="74"/>
        <v>04</v>
      </c>
      <c r="W268" s="19">
        <f t="shared" si="75"/>
        <v>8</v>
      </c>
    </row>
    <row r="269" spans="1:23" x14ac:dyDescent="0.25">
      <c r="A269">
        <f t="shared" si="76"/>
        <v>266</v>
      </c>
      <c r="B269">
        <f t="shared" si="65"/>
        <v>0</v>
      </c>
      <c r="C269">
        <f>B269*SUM(B$3:B269)</f>
        <v>0</v>
      </c>
      <c r="D269">
        <f t="shared" si="66"/>
        <v>0</v>
      </c>
      <c r="E269">
        <f>D269*SUM(D$3:D269)</f>
        <v>0</v>
      </c>
      <c r="F269">
        <f t="shared" si="67"/>
        <v>0</v>
      </c>
      <c r="G269">
        <f>F269*SUM(F$3:F269)</f>
        <v>0</v>
      </c>
      <c r="H269">
        <f t="shared" si="68"/>
        <v>0</v>
      </c>
      <c r="I269">
        <f>H269*SUM(H$3:H269)</f>
        <v>0</v>
      </c>
      <c r="J269">
        <f>IF(Q269=5,1+COUNTIF(J$2:J268,"&lt;&gt;0"),0)*IF(MID(P269,1,2)*1=21,1,0)</f>
        <v>0</v>
      </c>
      <c r="K269">
        <f>IF(Q269=5,1+COUNTIF(K$2:K268,"&lt;&gt;0"),0)*IF(MID(P269,1,2)*1=22,1,0)</f>
        <v>0</v>
      </c>
      <c r="L269" s="7">
        <f>IF(Q269=5,1+COUNTIF(L$2:L268,"&lt;&gt;0"),0)*IF(MID(P269,1,2)*1&gt;22,1,0)</f>
        <v>40</v>
      </c>
      <c r="M269" s="21">
        <f t="shared" si="69"/>
        <v>267</v>
      </c>
      <c r="N269" s="31">
        <v>32010406</v>
      </c>
      <c r="O269" s="30" t="s">
        <v>679</v>
      </c>
      <c r="P269" s="24">
        <f t="shared" si="64"/>
        <v>32010406</v>
      </c>
      <c r="Q269" s="21">
        <f t="shared" si="77"/>
        <v>5</v>
      </c>
      <c r="R269" s="10" t="str">
        <f t="shared" si="70"/>
        <v/>
      </c>
      <c r="S269" s="19">
        <f t="shared" si="71"/>
        <v>3</v>
      </c>
      <c r="T269" s="19">
        <f t="shared" si="72"/>
        <v>2</v>
      </c>
      <c r="U269" s="19" t="str">
        <f t="shared" si="73"/>
        <v>01</v>
      </c>
      <c r="V269" s="19" t="str">
        <f t="shared" si="74"/>
        <v>04</v>
      </c>
      <c r="W269" s="19">
        <f t="shared" si="75"/>
        <v>8</v>
      </c>
    </row>
    <row r="270" spans="1:23" x14ac:dyDescent="0.25">
      <c r="A270">
        <f t="shared" si="76"/>
        <v>267</v>
      </c>
      <c r="B270">
        <f t="shared" si="65"/>
        <v>0</v>
      </c>
      <c r="C270">
        <f>B270*SUM(B$3:B270)</f>
        <v>0</v>
      </c>
      <c r="D270">
        <f t="shared" si="66"/>
        <v>0</v>
      </c>
      <c r="E270">
        <f>D270*SUM(D$3:D270)</f>
        <v>0</v>
      </c>
      <c r="F270">
        <f t="shared" si="67"/>
        <v>0</v>
      </c>
      <c r="G270">
        <f>F270*SUM(F$3:F270)</f>
        <v>0</v>
      </c>
      <c r="H270">
        <f t="shared" si="68"/>
        <v>0</v>
      </c>
      <c r="I270">
        <f>H270*SUM(H$3:H270)</f>
        <v>0</v>
      </c>
      <c r="J270">
        <f>IF(Q270=5,1+COUNTIF(J$2:J269,"&lt;&gt;0"),0)*IF(MID(P270,1,2)*1=21,1,0)</f>
        <v>0</v>
      </c>
      <c r="K270">
        <f>IF(Q270=5,1+COUNTIF(K$2:K269,"&lt;&gt;0"),0)*IF(MID(P270,1,2)*1=22,1,0)</f>
        <v>0</v>
      </c>
      <c r="L270" s="7">
        <f>IF(Q270=5,1+COUNTIF(L$2:L269,"&lt;&gt;0"),0)*IF(MID(P270,1,2)*1&gt;22,1,0)</f>
        <v>41</v>
      </c>
      <c r="M270" s="21">
        <f t="shared" si="69"/>
        <v>268</v>
      </c>
      <c r="N270" s="31">
        <v>32010407</v>
      </c>
      <c r="O270" s="30" t="s">
        <v>680</v>
      </c>
      <c r="P270" s="24">
        <f t="shared" si="64"/>
        <v>32010407</v>
      </c>
      <c r="Q270" s="21">
        <f t="shared" si="77"/>
        <v>5</v>
      </c>
      <c r="R270" s="10" t="str">
        <f t="shared" si="70"/>
        <v/>
      </c>
      <c r="S270" s="19">
        <f t="shared" si="71"/>
        <v>3</v>
      </c>
      <c r="T270" s="19">
        <f t="shared" si="72"/>
        <v>2</v>
      </c>
      <c r="U270" s="19" t="str">
        <f t="shared" si="73"/>
        <v>01</v>
      </c>
      <c r="V270" s="19" t="str">
        <f t="shared" si="74"/>
        <v>04</v>
      </c>
      <c r="W270" s="19">
        <f t="shared" si="75"/>
        <v>8</v>
      </c>
    </row>
    <row r="271" spans="1:23" x14ac:dyDescent="0.25">
      <c r="A271">
        <f t="shared" si="76"/>
        <v>268</v>
      </c>
      <c r="B271">
        <f t="shared" si="65"/>
        <v>0</v>
      </c>
      <c r="C271">
        <f>B271*SUM(B$3:B271)</f>
        <v>0</v>
      </c>
      <c r="D271">
        <f t="shared" si="66"/>
        <v>0</v>
      </c>
      <c r="E271">
        <f>D271*SUM(D$3:D271)</f>
        <v>0</v>
      </c>
      <c r="F271">
        <f t="shared" si="67"/>
        <v>0</v>
      </c>
      <c r="G271">
        <f>F271*SUM(F$3:F271)</f>
        <v>0</v>
      </c>
      <c r="H271">
        <f t="shared" si="68"/>
        <v>0</v>
      </c>
      <c r="I271">
        <f>H271*SUM(H$3:H271)</f>
        <v>0</v>
      </c>
      <c r="J271">
        <f>IF(Q271=5,1+COUNTIF(J$2:J270,"&lt;&gt;0"),0)*IF(MID(P271,1,2)*1=21,1,0)</f>
        <v>0</v>
      </c>
      <c r="K271">
        <f>IF(Q271=5,1+COUNTIF(K$2:K270,"&lt;&gt;0"),0)*IF(MID(P271,1,2)*1=22,1,0)</f>
        <v>0</v>
      </c>
      <c r="L271" s="7">
        <f>IF(Q271=5,1+COUNTIF(L$2:L270,"&lt;&gt;0"),0)*IF(MID(P271,1,2)*1&gt;22,1,0)</f>
        <v>42</v>
      </c>
      <c r="M271" s="21">
        <f t="shared" si="69"/>
        <v>269</v>
      </c>
      <c r="N271" s="31">
        <v>32010408</v>
      </c>
      <c r="O271" s="29" t="s">
        <v>681</v>
      </c>
      <c r="P271" s="24">
        <f t="shared" si="64"/>
        <v>32010408</v>
      </c>
      <c r="Q271" s="21">
        <f t="shared" si="77"/>
        <v>5</v>
      </c>
      <c r="R271" s="10" t="str">
        <f t="shared" si="70"/>
        <v/>
      </c>
      <c r="S271" s="19">
        <f t="shared" si="71"/>
        <v>3</v>
      </c>
      <c r="T271" s="19">
        <f t="shared" si="72"/>
        <v>2</v>
      </c>
      <c r="U271" s="19" t="str">
        <f t="shared" si="73"/>
        <v>01</v>
      </c>
      <c r="V271" s="19" t="str">
        <f t="shared" si="74"/>
        <v>04</v>
      </c>
      <c r="W271" s="19">
        <f t="shared" si="75"/>
        <v>8</v>
      </c>
    </row>
    <row r="272" spans="1:23" x14ac:dyDescent="0.25">
      <c r="A272">
        <f t="shared" si="76"/>
        <v>269</v>
      </c>
      <c r="B272">
        <f t="shared" si="65"/>
        <v>0</v>
      </c>
      <c r="C272">
        <f>B272*SUM(B$3:B272)</f>
        <v>0</v>
      </c>
      <c r="D272">
        <f t="shared" si="66"/>
        <v>0</v>
      </c>
      <c r="E272">
        <f>D272*SUM(D$3:D272)</f>
        <v>0</v>
      </c>
      <c r="F272">
        <f t="shared" si="67"/>
        <v>0</v>
      </c>
      <c r="G272">
        <f>F272*SUM(F$3:F272)</f>
        <v>0</v>
      </c>
      <c r="H272">
        <f t="shared" si="68"/>
        <v>1</v>
      </c>
      <c r="I272">
        <f>H272*SUM(H$3:H272)</f>
        <v>29</v>
      </c>
      <c r="J272">
        <f>IF(Q272=5,1+COUNTIF(J$2:J271,"&lt;&gt;0"),0)*IF(MID(P272,1,2)*1=21,1,0)</f>
        <v>0</v>
      </c>
      <c r="K272">
        <f>IF(Q272=5,1+COUNTIF(K$2:K271,"&lt;&gt;0"),0)*IF(MID(P272,1,2)*1=22,1,0)</f>
        <v>0</v>
      </c>
      <c r="L272" s="7">
        <f>IF(Q272=5,1+COUNTIF(L$2:L271,"&lt;&gt;0"),0)*IF(MID(P272,1,2)*1&gt;22,1,0)</f>
        <v>0</v>
      </c>
      <c r="M272" s="21">
        <f t="shared" si="69"/>
        <v>270</v>
      </c>
      <c r="N272" s="31">
        <v>320105</v>
      </c>
      <c r="O272" s="29" t="s">
        <v>682</v>
      </c>
      <c r="P272" s="24">
        <f t="shared" si="64"/>
        <v>32010500</v>
      </c>
      <c r="Q272" s="21">
        <f t="shared" si="77"/>
        <v>4</v>
      </c>
      <c r="R272" s="10" t="str">
        <f t="shared" si="70"/>
        <v/>
      </c>
      <c r="S272" s="19">
        <f t="shared" si="71"/>
        <v>3</v>
      </c>
      <c r="T272" s="19">
        <f t="shared" si="72"/>
        <v>2</v>
      </c>
      <c r="U272" s="19" t="str">
        <f t="shared" si="73"/>
        <v>01</v>
      </c>
      <c r="V272" s="19" t="str">
        <f t="shared" si="74"/>
        <v>05</v>
      </c>
      <c r="W272" s="19">
        <f t="shared" si="75"/>
        <v>6</v>
      </c>
    </row>
    <row r="273" spans="1:23" x14ac:dyDescent="0.25">
      <c r="A273">
        <f t="shared" si="76"/>
        <v>270</v>
      </c>
      <c r="B273">
        <f t="shared" si="65"/>
        <v>0</v>
      </c>
      <c r="C273">
        <f>B273*SUM(B$3:B273)</f>
        <v>0</v>
      </c>
      <c r="D273">
        <f t="shared" si="66"/>
        <v>0</v>
      </c>
      <c r="E273">
        <f>D273*SUM(D$3:D273)</f>
        <v>0</v>
      </c>
      <c r="F273">
        <f t="shared" si="67"/>
        <v>0</v>
      </c>
      <c r="G273">
        <f>F273*SUM(F$3:F273)</f>
        <v>0</v>
      </c>
      <c r="H273">
        <f t="shared" si="68"/>
        <v>0</v>
      </c>
      <c r="I273">
        <f>H273*SUM(H$3:H273)</f>
        <v>0</v>
      </c>
      <c r="J273">
        <f>IF(Q273=5,1+COUNTIF(J$2:J272,"&lt;&gt;0"),0)*IF(MID(P273,1,2)*1=21,1,0)</f>
        <v>0</v>
      </c>
      <c r="K273">
        <f>IF(Q273=5,1+COUNTIF(K$2:K272,"&lt;&gt;0"),0)*IF(MID(P273,1,2)*1=22,1,0)</f>
        <v>0</v>
      </c>
      <c r="L273" s="7">
        <f>IF(Q273=5,1+COUNTIF(L$2:L272,"&lt;&gt;0"),0)*IF(MID(P273,1,2)*1&gt;22,1,0)</f>
        <v>43</v>
      </c>
      <c r="M273" s="21">
        <f t="shared" si="69"/>
        <v>271</v>
      </c>
      <c r="N273" s="31">
        <v>32010501</v>
      </c>
      <c r="O273" s="30" t="s">
        <v>683</v>
      </c>
      <c r="P273" s="24">
        <f t="shared" si="64"/>
        <v>32010501</v>
      </c>
      <c r="Q273" s="21">
        <f t="shared" si="77"/>
        <v>5</v>
      </c>
      <c r="R273" s="10" t="str">
        <f t="shared" si="70"/>
        <v/>
      </c>
      <c r="S273" s="19">
        <f t="shared" si="71"/>
        <v>3</v>
      </c>
      <c r="T273" s="19">
        <f t="shared" si="72"/>
        <v>2</v>
      </c>
      <c r="U273" s="19" t="str">
        <f t="shared" si="73"/>
        <v>01</v>
      </c>
      <c r="V273" s="19" t="str">
        <f t="shared" si="74"/>
        <v>05</v>
      </c>
      <c r="W273" s="19">
        <f t="shared" si="75"/>
        <v>8</v>
      </c>
    </row>
    <row r="274" spans="1:23" x14ac:dyDescent="0.25">
      <c r="A274">
        <f t="shared" si="76"/>
        <v>271</v>
      </c>
      <c r="B274">
        <f t="shared" si="65"/>
        <v>0</v>
      </c>
      <c r="C274">
        <f>B274*SUM(B$3:B274)</f>
        <v>0</v>
      </c>
      <c r="D274">
        <f t="shared" si="66"/>
        <v>0</v>
      </c>
      <c r="E274">
        <f>D274*SUM(D$3:D274)</f>
        <v>0</v>
      </c>
      <c r="F274">
        <f t="shared" si="67"/>
        <v>0</v>
      </c>
      <c r="G274">
        <f>F274*SUM(F$3:F274)</f>
        <v>0</v>
      </c>
      <c r="H274">
        <f t="shared" si="68"/>
        <v>0</v>
      </c>
      <c r="I274">
        <f>H274*SUM(H$3:H274)</f>
        <v>0</v>
      </c>
      <c r="J274">
        <f>IF(Q274=5,1+COUNTIF(J$2:J273,"&lt;&gt;0"),0)*IF(MID(P274,1,2)*1=21,1,0)</f>
        <v>0</v>
      </c>
      <c r="K274">
        <f>IF(Q274=5,1+COUNTIF(K$2:K273,"&lt;&gt;0"),0)*IF(MID(P274,1,2)*1=22,1,0)</f>
        <v>0</v>
      </c>
      <c r="L274" s="7">
        <f>IF(Q274=5,1+COUNTIF(L$2:L273,"&lt;&gt;0"),0)*IF(MID(P274,1,2)*1&gt;22,1,0)</f>
        <v>44</v>
      </c>
      <c r="M274" s="21">
        <f t="shared" si="69"/>
        <v>272</v>
      </c>
      <c r="N274" s="31">
        <v>32010502</v>
      </c>
      <c r="O274" s="30" t="s">
        <v>684</v>
      </c>
      <c r="P274" s="24">
        <f t="shared" si="64"/>
        <v>32010502</v>
      </c>
      <c r="Q274" s="21">
        <f t="shared" si="77"/>
        <v>5</v>
      </c>
      <c r="R274" s="10" t="str">
        <f t="shared" si="70"/>
        <v/>
      </c>
      <c r="S274" s="19">
        <f t="shared" si="71"/>
        <v>3</v>
      </c>
      <c r="T274" s="19">
        <f t="shared" si="72"/>
        <v>2</v>
      </c>
      <c r="U274" s="19" t="str">
        <f t="shared" si="73"/>
        <v>01</v>
      </c>
      <c r="V274" s="19" t="str">
        <f t="shared" si="74"/>
        <v>05</v>
      </c>
      <c r="W274" s="19">
        <f t="shared" si="75"/>
        <v>8</v>
      </c>
    </row>
    <row r="275" spans="1:23" x14ac:dyDescent="0.25">
      <c r="A275">
        <f t="shared" si="76"/>
        <v>272</v>
      </c>
      <c r="B275">
        <f t="shared" si="65"/>
        <v>0</v>
      </c>
      <c r="C275">
        <f>B275*SUM(B$3:B275)</f>
        <v>0</v>
      </c>
      <c r="D275">
        <f t="shared" si="66"/>
        <v>0</v>
      </c>
      <c r="E275">
        <f>D275*SUM(D$3:D275)</f>
        <v>0</v>
      </c>
      <c r="F275">
        <f t="shared" si="67"/>
        <v>0</v>
      </c>
      <c r="G275">
        <f>F275*SUM(F$3:F275)</f>
        <v>0</v>
      </c>
      <c r="H275">
        <f t="shared" si="68"/>
        <v>0</v>
      </c>
      <c r="I275">
        <f>H275*SUM(H$3:H275)</f>
        <v>0</v>
      </c>
      <c r="J275">
        <f>IF(Q275=5,1+COUNTIF(J$2:J274,"&lt;&gt;0"),0)*IF(MID(P275,1,2)*1=21,1,0)</f>
        <v>0</v>
      </c>
      <c r="K275">
        <f>IF(Q275=5,1+COUNTIF(K$2:K274,"&lt;&gt;0"),0)*IF(MID(P275,1,2)*1=22,1,0)</f>
        <v>0</v>
      </c>
      <c r="L275" s="7">
        <f>IF(Q275=5,1+COUNTIF(L$2:L274,"&lt;&gt;0"),0)*IF(MID(P275,1,2)*1&gt;22,1,0)</f>
        <v>45</v>
      </c>
      <c r="M275" s="21">
        <f t="shared" si="69"/>
        <v>273</v>
      </c>
      <c r="N275" s="31">
        <v>32010503</v>
      </c>
      <c r="O275" s="30" t="s">
        <v>685</v>
      </c>
      <c r="P275" s="24">
        <f t="shared" si="64"/>
        <v>32010503</v>
      </c>
      <c r="Q275" s="21">
        <f t="shared" si="77"/>
        <v>5</v>
      </c>
      <c r="R275" s="10" t="str">
        <f t="shared" si="70"/>
        <v/>
      </c>
      <c r="S275" s="19">
        <f t="shared" si="71"/>
        <v>3</v>
      </c>
      <c r="T275" s="19">
        <f t="shared" si="72"/>
        <v>2</v>
      </c>
      <c r="U275" s="19" t="str">
        <f t="shared" si="73"/>
        <v>01</v>
      </c>
      <c r="V275" s="19" t="str">
        <f t="shared" si="74"/>
        <v>05</v>
      </c>
      <c r="W275" s="19">
        <f t="shared" si="75"/>
        <v>8</v>
      </c>
    </row>
    <row r="276" spans="1:23" x14ac:dyDescent="0.25">
      <c r="A276">
        <f t="shared" si="76"/>
        <v>273</v>
      </c>
      <c r="B276">
        <f t="shared" si="65"/>
        <v>0</v>
      </c>
      <c r="C276">
        <f>B276*SUM(B$3:B276)</f>
        <v>0</v>
      </c>
      <c r="D276">
        <f t="shared" si="66"/>
        <v>0</v>
      </c>
      <c r="E276">
        <f>D276*SUM(D$3:D276)</f>
        <v>0</v>
      </c>
      <c r="F276">
        <f t="shared" si="67"/>
        <v>0</v>
      </c>
      <c r="G276">
        <f>F276*SUM(F$3:F276)</f>
        <v>0</v>
      </c>
      <c r="H276">
        <f t="shared" si="68"/>
        <v>0</v>
      </c>
      <c r="I276">
        <f>H276*SUM(H$3:H276)</f>
        <v>0</v>
      </c>
      <c r="J276">
        <f>IF(Q276=5,1+COUNTIF(J$2:J275,"&lt;&gt;0"),0)*IF(MID(P276,1,2)*1=21,1,0)</f>
        <v>0</v>
      </c>
      <c r="K276">
        <f>IF(Q276=5,1+COUNTIF(K$2:K275,"&lt;&gt;0"),0)*IF(MID(P276,1,2)*1=22,1,0)</f>
        <v>0</v>
      </c>
      <c r="L276" s="7">
        <f>IF(Q276=5,1+COUNTIF(L$2:L275,"&lt;&gt;0"),0)*IF(MID(P276,1,2)*1&gt;22,1,0)</f>
        <v>46</v>
      </c>
      <c r="M276" s="21">
        <f t="shared" si="69"/>
        <v>274</v>
      </c>
      <c r="N276" s="31">
        <v>32010504</v>
      </c>
      <c r="O276" s="30" t="s">
        <v>686</v>
      </c>
      <c r="P276" s="24">
        <f t="shared" si="64"/>
        <v>32010504</v>
      </c>
      <c r="Q276" s="21">
        <f t="shared" si="77"/>
        <v>5</v>
      </c>
      <c r="R276" s="10" t="str">
        <f t="shared" si="70"/>
        <v/>
      </c>
      <c r="S276" s="19">
        <f t="shared" si="71"/>
        <v>3</v>
      </c>
      <c r="T276" s="19">
        <f t="shared" si="72"/>
        <v>2</v>
      </c>
      <c r="U276" s="19" t="str">
        <f t="shared" si="73"/>
        <v>01</v>
      </c>
      <c r="V276" s="19" t="str">
        <f t="shared" si="74"/>
        <v>05</v>
      </c>
      <c r="W276" s="19">
        <f t="shared" si="75"/>
        <v>8</v>
      </c>
    </row>
    <row r="277" spans="1:23" x14ac:dyDescent="0.25">
      <c r="A277">
        <f t="shared" si="76"/>
        <v>274</v>
      </c>
      <c r="B277">
        <f t="shared" si="65"/>
        <v>0</v>
      </c>
      <c r="C277">
        <f>B277*SUM(B$3:B277)</f>
        <v>0</v>
      </c>
      <c r="D277">
        <f t="shared" si="66"/>
        <v>0</v>
      </c>
      <c r="E277">
        <f>D277*SUM(D$3:D277)</f>
        <v>0</v>
      </c>
      <c r="F277">
        <f t="shared" si="67"/>
        <v>0</v>
      </c>
      <c r="G277">
        <f>F277*SUM(F$3:F277)</f>
        <v>0</v>
      </c>
      <c r="H277">
        <f t="shared" si="68"/>
        <v>0</v>
      </c>
      <c r="I277">
        <f>H277*SUM(H$3:H277)</f>
        <v>0</v>
      </c>
      <c r="J277">
        <f>IF(Q277=5,1+COUNTIF(J$2:J276,"&lt;&gt;0"),0)*IF(MID(P277,1,2)*1=21,1,0)</f>
        <v>0</v>
      </c>
      <c r="K277">
        <f>IF(Q277=5,1+COUNTIF(K$2:K276,"&lt;&gt;0"),0)*IF(MID(P277,1,2)*1=22,1,0)</f>
        <v>0</v>
      </c>
      <c r="L277" s="7">
        <f>IF(Q277=5,1+COUNTIF(L$2:L276,"&lt;&gt;0"),0)*IF(MID(P277,1,2)*1&gt;22,1,0)</f>
        <v>47</v>
      </c>
      <c r="M277" s="21">
        <f t="shared" si="69"/>
        <v>275</v>
      </c>
      <c r="N277" s="31">
        <v>32010505</v>
      </c>
      <c r="O277" s="30" t="s">
        <v>687</v>
      </c>
      <c r="P277" s="24">
        <f t="shared" si="64"/>
        <v>32010505</v>
      </c>
      <c r="Q277" s="21">
        <f t="shared" si="77"/>
        <v>5</v>
      </c>
      <c r="R277" s="10" t="str">
        <f t="shared" si="70"/>
        <v/>
      </c>
      <c r="S277" s="19">
        <f t="shared" si="71"/>
        <v>3</v>
      </c>
      <c r="T277" s="19">
        <f t="shared" si="72"/>
        <v>2</v>
      </c>
      <c r="U277" s="19" t="str">
        <f t="shared" si="73"/>
        <v>01</v>
      </c>
      <c r="V277" s="19" t="str">
        <f t="shared" si="74"/>
        <v>05</v>
      </c>
      <c r="W277" s="19">
        <f t="shared" si="75"/>
        <v>8</v>
      </c>
    </row>
    <row r="278" spans="1:23" x14ac:dyDescent="0.25">
      <c r="A278">
        <f t="shared" si="76"/>
        <v>275</v>
      </c>
      <c r="B278">
        <f t="shared" si="65"/>
        <v>0</v>
      </c>
      <c r="C278">
        <f>B278*SUM(B$3:B278)</f>
        <v>0</v>
      </c>
      <c r="D278">
        <f t="shared" si="66"/>
        <v>0</v>
      </c>
      <c r="E278">
        <f>D278*SUM(D$3:D278)</f>
        <v>0</v>
      </c>
      <c r="F278">
        <f t="shared" si="67"/>
        <v>0</v>
      </c>
      <c r="G278">
        <f>F278*SUM(F$3:F278)</f>
        <v>0</v>
      </c>
      <c r="H278">
        <f t="shared" si="68"/>
        <v>0</v>
      </c>
      <c r="I278">
        <f>H278*SUM(H$3:H278)</f>
        <v>0</v>
      </c>
      <c r="J278">
        <f>IF(Q278=5,1+COUNTIF(J$2:J277,"&lt;&gt;0"),0)*IF(MID(P278,1,2)*1=21,1,0)</f>
        <v>0</v>
      </c>
      <c r="K278">
        <f>IF(Q278=5,1+COUNTIF(K$2:K277,"&lt;&gt;0"),0)*IF(MID(P278,1,2)*1=22,1,0)</f>
        <v>0</v>
      </c>
      <c r="L278" s="7">
        <f>IF(Q278=5,1+COUNTIF(L$2:L277,"&lt;&gt;0"),0)*IF(MID(P278,1,2)*1&gt;22,1,0)</f>
        <v>48</v>
      </c>
      <c r="M278" s="21">
        <f t="shared" si="69"/>
        <v>276</v>
      </c>
      <c r="N278" s="31">
        <v>32010506</v>
      </c>
      <c r="O278" s="30" t="s">
        <v>688</v>
      </c>
      <c r="P278" s="24">
        <f t="shared" si="64"/>
        <v>32010506</v>
      </c>
      <c r="Q278" s="21">
        <f t="shared" si="77"/>
        <v>5</v>
      </c>
      <c r="R278" s="10" t="str">
        <f t="shared" si="70"/>
        <v/>
      </c>
      <c r="S278" s="19">
        <f t="shared" si="71"/>
        <v>3</v>
      </c>
      <c r="T278" s="19">
        <f t="shared" si="72"/>
        <v>2</v>
      </c>
      <c r="U278" s="19" t="str">
        <f t="shared" si="73"/>
        <v>01</v>
      </c>
      <c r="V278" s="19" t="str">
        <f t="shared" si="74"/>
        <v>05</v>
      </c>
      <c r="W278" s="19">
        <f t="shared" si="75"/>
        <v>8</v>
      </c>
    </row>
    <row r="279" spans="1:23" x14ac:dyDescent="0.25">
      <c r="A279">
        <f t="shared" si="76"/>
        <v>276</v>
      </c>
      <c r="B279">
        <f t="shared" si="65"/>
        <v>0</v>
      </c>
      <c r="C279">
        <f>B279*SUM(B$3:B279)</f>
        <v>0</v>
      </c>
      <c r="D279">
        <f t="shared" si="66"/>
        <v>0</v>
      </c>
      <c r="E279">
        <f>D279*SUM(D$3:D279)</f>
        <v>0</v>
      </c>
      <c r="F279">
        <f t="shared" si="67"/>
        <v>0</v>
      </c>
      <c r="G279">
        <f>F279*SUM(F$3:F279)</f>
        <v>0</v>
      </c>
      <c r="H279">
        <f t="shared" si="68"/>
        <v>0</v>
      </c>
      <c r="I279">
        <f>H279*SUM(H$3:H279)</f>
        <v>0</v>
      </c>
      <c r="J279">
        <f>IF(Q279=5,1+COUNTIF(J$2:J278,"&lt;&gt;0"),0)*IF(MID(P279,1,2)*1=21,1,0)</f>
        <v>0</v>
      </c>
      <c r="K279">
        <f>IF(Q279=5,1+COUNTIF(K$2:K278,"&lt;&gt;0"),0)*IF(MID(P279,1,2)*1=22,1,0)</f>
        <v>0</v>
      </c>
      <c r="L279" s="7">
        <f>IF(Q279=5,1+COUNTIF(L$2:L278,"&lt;&gt;0"),0)*IF(MID(P279,1,2)*1&gt;22,1,0)</f>
        <v>49</v>
      </c>
      <c r="M279" s="21">
        <f t="shared" si="69"/>
        <v>277</v>
      </c>
      <c r="N279" s="31">
        <v>32010507</v>
      </c>
      <c r="O279" s="30" t="s">
        <v>689</v>
      </c>
      <c r="P279" s="24">
        <f t="shared" si="64"/>
        <v>32010507</v>
      </c>
      <c r="Q279" s="21">
        <f t="shared" si="77"/>
        <v>5</v>
      </c>
      <c r="R279" s="10" t="str">
        <f t="shared" ref="R279:R344" si="78">IFERROR(IF(SUM(AA279:AE279)=0,"",IF(SUM(AA279:AE279)&gt;1,"Multiple Errors",IF(AA279=1,"Error - Inconsistency with Above/Below",IF(AB279=1,"Error - Too Many Digits",IF(AC279=1,"Error - Level Missed",IF(AD279=1,"Higher Code Level Missing from Code",IF(AE279=1,"Missing Code or Description",""))))))),"")</f>
        <v/>
      </c>
      <c r="S279" s="19">
        <f t="shared" si="71"/>
        <v>3</v>
      </c>
      <c r="T279" s="19">
        <f t="shared" si="72"/>
        <v>2</v>
      </c>
      <c r="U279" s="19" t="str">
        <f t="shared" si="73"/>
        <v>01</v>
      </c>
      <c r="V279" s="19" t="str">
        <f t="shared" si="74"/>
        <v>05</v>
      </c>
      <c r="W279" s="19">
        <f t="shared" si="75"/>
        <v>8</v>
      </c>
    </row>
    <row r="280" spans="1:23" x14ac:dyDescent="0.25">
      <c r="A280">
        <f t="shared" si="76"/>
        <v>277</v>
      </c>
      <c r="B280">
        <f t="shared" si="65"/>
        <v>0</v>
      </c>
      <c r="C280">
        <f>B280*SUM(B$3:B280)</f>
        <v>0</v>
      </c>
      <c r="D280">
        <f t="shared" si="66"/>
        <v>0</v>
      </c>
      <c r="E280">
        <f>D280*SUM(D$3:D280)</f>
        <v>0</v>
      </c>
      <c r="F280">
        <f t="shared" si="67"/>
        <v>0</v>
      </c>
      <c r="G280">
        <f>F280*SUM(F$3:F280)</f>
        <v>0</v>
      </c>
      <c r="H280">
        <f t="shared" si="68"/>
        <v>0</v>
      </c>
      <c r="I280">
        <f>H280*SUM(H$3:H280)</f>
        <v>0</v>
      </c>
      <c r="J280">
        <f>IF(Q280=5,1+COUNTIF(J$2:J279,"&lt;&gt;0"),0)*IF(MID(P280,1,2)*1=21,1,0)</f>
        <v>0</v>
      </c>
      <c r="K280">
        <f>IF(Q280=5,1+COUNTIF(K$2:K279,"&lt;&gt;0"),0)*IF(MID(P280,1,2)*1=22,1,0)</f>
        <v>0</v>
      </c>
      <c r="L280" s="7">
        <f>IF(Q280=5,1+COUNTIF(L$2:L279,"&lt;&gt;0"),0)*IF(MID(P280,1,2)*1&gt;22,1,0)</f>
        <v>50</v>
      </c>
      <c r="M280" s="21">
        <f t="shared" si="69"/>
        <v>278</v>
      </c>
      <c r="N280" s="31">
        <v>32010508</v>
      </c>
      <c r="O280" s="30" t="s">
        <v>690</v>
      </c>
      <c r="P280" s="24">
        <f t="shared" si="64"/>
        <v>32010508</v>
      </c>
      <c r="Q280" s="21">
        <f t="shared" si="77"/>
        <v>5</v>
      </c>
      <c r="R280" s="10" t="str">
        <f t="shared" si="78"/>
        <v/>
      </c>
      <c r="S280" s="19">
        <f t="shared" si="71"/>
        <v>3</v>
      </c>
      <c r="T280" s="19">
        <f t="shared" si="72"/>
        <v>2</v>
      </c>
      <c r="U280" s="19" t="str">
        <f t="shared" si="73"/>
        <v>01</v>
      </c>
      <c r="V280" s="19" t="str">
        <f t="shared" si="74"/>
        <v>05</v>
      </c>
      <c r="W280" s="19">
        <f t="shared" si="75"/>
        <v>8</v>
      </c>
    </row>
    <row r="281" spans="1:23" x14ac:dyDescent="0.25">
      <c r="A281">
        <f t="shared" si="76"/>
        <v>278</v>
      </c>
      <c r="B281">
        <f t="shared" si="65"/>
        <v>0</v>
      </c>
      <c r="C281">
        <f>B281*SUM(B$3:B281)</f>
        <v>0</v>
      </c>
      <c r="D281">
        <f t="shared" si="66"/>
        <v>0</v>
      </c>
      <c r="E281">
        <f>D281*SUM(D$3:D281)</f>
        <v>0</v>
      </c>
      <c r="F281">
        <f t="shared" si="67"/>
        <v>0</v>
      </c>
      <c r="G281">
        <f>F281*SUM(F$3:F281)</f>
        <v>0</v>
      </c>
      <c r="H281">
        <f t="shared" si="68"/>
        <v>0</v>
      </c>
      <c r="I281">
        <f>H281*SUM(H$3:H281)</f>
        <v>0</v>
      </c>
      <c r="J281">
        <f>IF(Q281=5,1+COUNTIF(J$2:J280,"&lt;&gt;0"),0)*IF(MID(P281,1,2)*1=21,1,0)</f>
        <v>0</v>
      </c>
      <c r="K281">
        <f>IF(Q281=5,1+COUNTIF(K$2:K280,"&lt;&gt;0"),0)*IF(MID(P281,1,2)*1=22,1,0)</f>
        <v>0</v>
      </c>
      <c r="L281" s="7">
        <f>IF(Q281=5,1+COUNTIF(L$2:L280,"&lt;&gt;0"),0)*IF(MID(P281,1,2)*1&gt;22,1,0)</f>
        <v>51</v>
      </c>
      <c r="M281" s="21">
        <f t="shared" si="69"/>
        <v>279</v>
      </c>
      <c r="N281" s="31">
        <v>32010509</v>
      </c>
      <c r="O281" s="30" t="s">
        <v>691</v>
      </c>
      <c r="P281" s="24">
        <f t="shared" si="64"/>
        <v>32010509</v>
      </c>
      <c r="Q281" s="21">
        <f t="shared" si="77"/>
        <v>5</v>
      </c>
      <c r="R281" s="10" t="str">
        <f t="shared" si="78"/>
        <v/>
      </c>
      <c r="S281" s="19">
        <f t="shared" si="71"/>
        <v>3</v>
      </c>
      <c r="T281" s="19">
        <f t="shared" si="72"/>
        <v>2</v>
      </c>
      <c r="U281" s="19" t="str">
        <f t="shared" si="73"/>
        <v>01</v>
      </c>
      <c r="V281" s="19" t="str">
        <f t="shared" si="74"/>
        <v>05</v>
      </c>
      <c r="W281" s="19">
        <f t="shared" si="75"/>
        <v>8</v>
      </c>
    </row>
    <row r="282" spans="1:23" x14ac:dyDescent="0.25">
      <c r="A282">
        <f t="shared" si="76"/>
        <v>279</v>
      </c>
      <c r="B282">
        <f t="shared" si="65"/>
        <v>0</v>
      </c>
      <c r="C282">
        <f>B282*SUM(B$3:B282)</f>
        <v>0</v>
      </c>
      <c r="D282">
        <f t="shared" si="66"/>
        <v>0</v>
      </c>
      <c r="E282">
        <f>D282*SUM(D$3:D282)</f>
        <v>0</v>
      </c>
      <c r="F282">
        <f t="shared" si="67"/>
        <v>0</v>
      </c>
      <c r="G282">
        <f>F282*SUM(F$3:F282)</f>
        <v>0</v>
      </c>
      <c r="H282">
        <f t="shared" si="68"/>
        <v>0</v>
      </c>
      <c r="I282">
        <f>H282*SUM(H$3:H282)</f>
        <v>0</v>
      </c>
      <c r="J282">
        <f>IF(Q282=5,1+COUNTIF(J$2:J281,"&lt;&gt;0"),0)*IF(MID(P282,1,2)*1=21,1,0)</f>
        <v>0</v>
      </c>
      <c r="K282">
        <f>IF(Q282=5,1+COUNTIF(K$2:K281,"&lt;&gt;0"),0)*IF(MID(P282,1,2)*1=22,1,0)</f>
        <v>0</v>
      </c>
      <c r="L282" s="7">
        <f>IF(Q282=5,1+COUNTIF(L$2:L281,"&lt;&gt;0"),0)*IF(MID(P282,1,2)*1&gt;22,1,0)</f>
        <v>52</v>
      </c>
      <c r="M282" s="21">
        <f t="shared" si="69"/>
        <v>280</v>
      </c>
      <c r="N282" s="31">
        <v>32010550</v>
      </c>
      <c r="O282" s="30" t="s">
        <v>692</v>
      </c>
      <c r="P282" s="24">
        <f t="shared" si="64"/>
        <v>32010550</v>
      </c>
      <c r="Q282" s="21">
        <f t="shared" si="77"/>
        <v>5</v>
      </c>
      <c r="R282" s="10" t="str">
        <f t="shared" si="78"/>
        <v/>
      </c>
      <c r="S282" s="19">
        <f t="shared" si="71"/>
        <v>3</v>
      </c>
      <c r="T282" s="19">
        <f t="shared" si="72"/>
        <v>2</v>
      </c>
      <c r="U282" s="19" t="str">
        <f t="shared" si="73"/>
        <v>01</v>
      </c>
      <c r="V282" s="19" t="str">
        <f t="shared" si="74"/>
        <v>05</v>
      </c>
      <c r="W282" s="19">
        <f t="shared" si="75"/>
        <v>8</v>
      </c>
    </row>
    <row r="283" spans="1:23" x14ac:dyDescent="0.25">
      <c r="A283">
        <f t="shared" si="76"/>
        <v>280</v>
      </c>
      <c r="B283">
        <f t="shared" si="65"/>
        <v>0</v>
      </c>
      <c r="C283">
        <f>B283*SUM(B$3:B283)</f>
        <v>0</v>
      </c>
      <c r="D283">
        <f t="shared" si="66"/>
        <v>0</v>
      </c>
      <c r="E283">
        <f>D283*SUM(D$3:D283)</f>
        <v>0</v>
      </c>
      <c r="F283">
        <f t="shared" si="67"/>
        <v>0</v>
      </c>
      <c r="G283">
        <f>F283*SUM(F$3:F283)</f>
        <v>0</v>
      </c>
      <c r="H283">
        <f t="shared" si="68"/>
        <v>0</v>
      </c>
      <c r="I283">
        <f>H283*SUM(H$3:H283)</f>
        <v>0</v>
      </c>
      <c r="J283">
        <f>IF(Q283=5,1+COUNTIF(J$2:J282,"&lt;&gt;0"),0)*IF(MID(P283,1,2)*1=21,1,0)</f>
        <v>0</v>
      </c>
      <c r="K283">
        <f>IF(Q283=5,1+COUNTIF(K$2:K282,"&lt;&gt;0"),0)*IF(MID(P283,1,2)*1=22,1,0)</f>
        <v>0</v>
      </c>
      <c r="L283" s="7">
        <f>IF(Q283=5,1+COUNTIF(L$2:L282,"&lt;&gt;0"),0)*IF(MID(P283,1,2)*1&gt;22,1,0)</f>
        <v>53</v>
      </c>
      <c r="M283" s="21">
        <f t="shared" si="69"/>
        <v>281</v>
      </c>
      <c r="N283" s="31">
        <v>32010551</v>
      </c>
      <c r="O283" s="30" t="s">
        <v>693</v>
      </c>
      <c r="P283" s="24">
        <f t="shared" si="64"/>
        <v>32010551</v>
      </c>
      <c r="Q283" s="21">
        <f t="shared" si="77"/>
        <v>5</v>
      </c>
      <c r="R283" s="10" t="str">
        <f t="shared" si="78"/>
        <v/>
      </c>
      <c r="S283" s="19">
        <f t="shared" si="71"/>
        <v>3</v>
      </c>
      <c r="T283" s="19">
        <f t="shared" si="72"/>
        <v>2</v>
      </c>
      <c r="U283" s="19" t="str">
        <f t="shared" si="73"/>
        <v>01</v>
      </c>
      <c r="V283" s="19" t="str">
        <f t="shared" si="74"/>
        <v>05</v>
      </c>
      <c r="W283" s="19">
        <f t="shared" si="75"/>
        <v>8</v>
      </c>
    </row>
    <row r="284" spans="1:23" x14ac:dyDescent="0.25">
      <c r="A284">
        <f t="shared" si="76"/>
        <v>281</v>
      </c>
      <c r="B284">
        <f t="shared" si="65"/>
        <v>0</v>
      </c>
      <c r="C284">
        <f>B284*SUM(B$3:B284)</f>
        <v>0</v>
      </c>
      <c r="D284">
        <f t="shared" si="66"/>
        <v>0</v>
      </c>
      <c r="E284">
        <f>D284*SUM(D$3:D284)</f>
        <v>0</v>
      </c>
      <c r="F284">
        <f t="shared" si="67"/>
        <v>0</v>
      </c>
      <c r="G284">
        <f>F284*SUM(F$3:F284)</f>
        <v>0</v>
      </c>
      <c r="H284">
        <f t="shared" si="68"/>
        <v>0</v>
      </c>
      <c r="I284">
        <f>H284*SUM(H$3:H284)</f>
        <v>0</v>
      </c>
      <c r="J284">
        <f>IF(Q284=5,1+COUNTIF(J$2:J283,"&lt;&gt;0"),0)*IF(MID(P284,1,2)*1=21,1,0)</f>
        <v>0</v>
      </c>
      <c r="K284">
        <f>IF(Q284=5,1+COUNTIF(K$2:K283,"&lt;&gt;0"),0)*IF(MID(P284,1,2)*1=22,1,0)</f>
        <v>0</v>
      </c>
      <c r="L284" s="7">
        <f>IF(Q284=5,1+COUNTIF(L$2:L283,"&lt;&gt;0"),0)*IF(MID(P284,1,2)*1&gt;22,1,0)</f>
        <v>54</v>
      </c>
      <c r="M284" s="21">
        <f t="shared" si="69"/>
        <v>282</v>
      </c>
      <c r="N284" s="31">
        <v>32010552</v>
      </c>
      <c r="O284" s="30" t="s">
        <v>694</v>
      </c>
      <c r="P284" s="24">
        <f t="shared" si="64"/>
        <v>32010552</v>
      </c>
      <c r="Q284" s="21">
        <f t="shared" si="77"/>
        <v>5</v>
      </c>
      <c r="R284" s="10" t="str">
        <f t="shared" si="78"/>
        <v/>
      </c>
      <c r="S284" s="19">
        <f t="shared" si="71"/>
        <v>3</v>
      </c>
      <c r="T284" s="19">
        <f t="shared" si="72"/>
        <v>2</v>
      </c>
      <c r="U284" s="19" t="str">
        <f t="shared" si="73"/>
        <v>01</v>
      </c>
      <c r="V284" s="19" t="str">
        <f t="shared" si="74"/>
        <v>05</v>
      </c>
      <c r="W284" s="19">
        <f t="shared" si="75"/>
        <v>8</v>
      </c>
    </row>
    <row r="285" spans="1:23" x14ac:dyDescent="0.25">
      <c r="A285">
        <f t="shared" si="76"/>
        <v>282</v>
      </c>
      <c r="B285">
        <f t="shared" si="65"/>
        <v>0</v>
      </c>
      <c r="C285">
        <f>B285*SUM(B$3:B285)</f>
        <v>0</v>
      </c>
      <c r="D285">
        <f t="shared" si="66"/>
        <v>0</v>
      </c>
      <c r="E285">
        <f>D285*SUM(D$3:D285)</f>
        <v>0</v>
      </c>
      <c r="F285">
        <f t="shared" si="67"/>
        <v>0</v>
      </c>
      <c r="G285">
        <f>F285*SUM(F$3:F285)</f>
        <v>0</v>
      </c>
      <c r="H285">
        <f t="shared" si="68"/>
        <v>0</v>
      </c>
      <c r="I285">
        <f>H285*SUM(H$3:H285)</f>
        <v>0</v>
      </c>
      <c r="J285">
        <f>IF(Q285=5,1+COUNTIF(J$2:J284,"&lt;&gt;0"),0)*IF(MID(P285,1,2)*1=21,1,0)</f>
        <v>0</v>
      </c>
      <c r="K285">
        <f>IF(Q285=5,1+COUNTIF(K$2:K284,"&lt;&gt;0"),0)*IF(MID(P285,1,2)*1=22,1,0)</f>
        <v>0</v>
      </c>
      <c r="L285" s="7">
        <f>IF(Q285=5,1+COUNTIF(L$2:L284,"&lt;&gt;0"),0)*IF(MID(P285,1,2)*1&gt;22,1,0)</f>
        <v>55</v>
      </c>
      <c r="M285" s="21">
        <f t="shared" si="69"/>
        <v>283</v>
      </c>
      <c r="N285" s="31">
        <v>32010553</v>
      </c>
      <c r="O285" s="30" t="s">
        <v>695</v>
      </c>
      <c r="P285" s="24">
        <f t="shared" si="64"/>
        <v>32010553</v>
      </c>
      <c r="Q285" s="21">
        <f t="shared" si="77"/>
        <v>5</v>
      </c>
      <c r="R285" s="10" t="str">
        <f t="shared" si="78"/>
        <v/>
      </c>
      <c r="S285" s="19">
        <f t="shared" si="71"/>
        <v>3</v>
      </c>
      <c r="T285" s="19">
        <f t="shared" si="72"/>
        <v>2</v>
      </c>
      <c r="U285" s="19" t="str">
        <f t="shared" si="73"/>
        <v>01</v>
      </c>
      <c r="V285" s="19" t="str">
        <f t="shared" si="74"/>
        <v>05</v>
      </c>
      <c r="W285" s="19">
        <f t="shared" si="75"/>
        <v>8</v>
      </c>
    </row>
    <row r="286" spans="1:23" x14ac:dyDescent="0.25">
      <c r="A286">
        <f t="shared" si="76"/>
        <v>283</v>
      </c>
      <c r="B286">
        <f t="shared" si="65"/>
        <v>0</v>
      </c>
      <c r="C286">
        <f>B286*SUM(B$3:B286)</f>
        <v>0</v>
      </c>
      <c r="D286">
        <f t="shared" si="66"/>
        <v>0</v>
      </c>
      <c r="E286">
        <f>D286*SUM(D$3:D286)</f>
        <v>0</v>
      </c>
      <c r="F286">
        <f t="shared" si="67"/>
        <v>0</v>
      </c>
      <c r="G286">
        <f>F286*SUM(F$3:F286)</f>
        <v>0</v>
      </c>
      <c r="H286">
        <f t="shared" si="68"/>
        <v>0</v>
      </c>
      <c r="I286">
        <f>H286*SUM(H$3:H286)</f>
        <v>0</v>
      </c>
      <c r="J286">
        <f>IF(Q286=5,1+COUNTIF(J$2:J285,"&lt;&gt;0"),0)*IF(MID(P286,1,2)*1=21,1,0)</f>
        <v>0</v>
      </c>
      <c r="K286">
        <f>IF(Q286=5,1+COUNTIF(K$2:K285,"&lt;&gt;0"),0)*IF(MID(P286,1,2)*1=22,1,0)</f>
        <v>0</v>
      </c>
      <c r="L286" s="7">
        <f>IF(Q286=5,1+COUNTIF(L$2:L285,"&lt;&gt;0"),0)*IF(MID(P286,1,2)*1&gt;22,1,0)</f>
        <v>56</v>
      </c>
      <c r="M286" s="21">
        <f t="shared" si="69"/>
        <v>284</v>
      </c>
      <c r="N286" s="31">
        <v>32010554</v>
      </c>
      <c r="O286" s="30" t="s">
        <v>696</v>
      </c>
      <c r="P286" s="24">
        <f t="shared" si="64"/>
        <v>32010554</v>
      </c>
      <c r="Q286" s="21">
        <f t="shared" si="77"/>
        <v>5</v>
      </c>
      <c r="R286" s="10" t="str">
        <f t="shared" si="78"/>
        <v/>
      </c>
      <c r="S286" s="19">
        <f t="shared" si="71"/>
        <v>3</v>
      </c>
      <c r="T286" s="19">
        <f t="shared" si="72"/>
        <v>2</v>
      </c>
      <c r="U286" s="19" t="str">
        <f t="shared" si="73"/>
        <v>01</v>
      </c>
      <c r="V286" s="19" t="str">
        <f t="shared" si="74"/>
        <v>05</v>
      </c>
      <c r="W286" s="19">
        <f t="shared" si="75"/>
        <v>8</v>
      </c>
    </row>
    <row r="287" spans="1:23" x14ac:dyDescent="0.25">
      <c r="A287">
        <f t="shared" si="76"/>
        <v>284</v>
      </c>
      <c r="B287">
        <f t="shared" si="65"/>
        <v>0</v>
      </c>
      <c r="C287">
        <f>B287*SUM(B$3:B287)</f>
        <v>0</v>
      </c>
      <c r="D287">
        <f t="shared" si="66"/>
        <v>0</v>
      </c>
      <c r="E287">
        <f>D287*SUM(D$3:D287)</f>
        <v>0</v>
      </c>
      <c r="F287">
        <f t="shared" si="67"/>
        <v>0</v>
      </c>
      <c r="G287">
        <f>F287*SUM(F$3:F287)</f>
        <v>0</v>
      </c>
      <c r="H287">
        <f t="shared" si="68"/>
        <v>0</v>
      </c>
      <c r="I287">
        <f>H287*SUM(H$3:H287)</f>
        <v>0</v>
      </c>
      <c r="J287">
        <f>IF(Q287=5,1+COUNTIF(J$2:J286,"&lt;&gt;0"),0)*IF(MID(P287,1,2)*1=21,1,0)</f>
        <v>0</v>
      </c>
      <c r="K287">
        <f>IF(Q287=5,1+COUNTIF(K$2:K286,"&lt;&gt;0"),0)*IF(MID(P287,1,2)*1=22,1,0)</f>
        <v>0</v>
      </c>
      <c r="L287" s="7">
        <f>IF(Q287=5,1+COUNTIF(L$2:L286,"&lt;&gt;0"),0)*IF(MID(P287,1,2)*1&gt;22,1,0)</f>
        <v>57</v>
      </c>
      <c r="M287" s="21">
        <f t="shared" si="69"/>
        <v>285</v>
      </c>
      <c r="N287" s="31">
        <v>32010555</v>
      </c>
      <c r="O287" s="30" t="s">
        <v>697</v>
      </c>
      <c r="P287" s="24">
        <f t="shared" si="64"/>
        <v>32010555</v>
      </c>
      <c r="Q287" s="21">
        <f t="shared" si="77"/>
        <v>5</v>
      </c>
      <c r="R287" s="10" t="str">
        <f t="shared" si="78"/>
        <v/>
      </c>
      <c r="S287" s="19">
        <f t="shared" si="71"/>
        <v>3</v>
      </c>
      <c r="T287" s="19">
        <f t="shared" si="72"/>
        <v>2</v>
      </c>
      <c r="U287" s="19" t="str">
        <f t="shared" si="73"/>
        <v>01</v>
      </c>
      <c r="V287" s="19" t="str">
        <f t="shared" si="74"/>
        <v>05</v>
      </c>
      <c r="W287" s="19">
        <f t="shared" si="75"/>
        <v>8</v>
      </c>
    </row>
    <row r="288" spans="1:23" x14ac:dyDescent="0.25">
      <c r="A288">
        <f t="shared" si="76"/>
        <v>285</v>
      </c>
      <c r="B288">
        <f t="shared" si="65"/>
        <v>0</v>
      </c>
      <c r="C288">
        <f>B288*SUM(B$3:B288)</f>
        <v>0</v>
      </c>
      <c r="D288">
        <f t="shared" si="66"/>
        <v>0</v>
      </c>
      <c r="E288">
        <f>D288*SUM(D$3:D288)</f>
        <v>0</v>
      </c>
      <c r="F288">
        <f t="shared" si="67"/>
        <v>0</v>
      </c>
      <c r="G288">
        <f>F288*SUM(F$3:F288)</f>
        <v>0</v>
      </c>
      <c r="H288">
        <f t="shared" si="68"/>
        <v>1</v>
      </c>
      <c r="I288">
        <f>H288*SUM(H$3:H288)</f>
        <v>30</v>
      </c>
      <c r="J288">
        <f>IF(Q288=5,1+COUNTIF(J$2:J287,"&lt;&gt;0"),0)*IF(MID(P288,1,2)*1=21,1,0)</f>
        <v>0</v>
      </c>
      <c r="K288">
        <f>IF(Q288=5,1+COUNTIF(K$2:K287,"&lt;&gt;0"),0)*IF(MID(P288,1,2)*1=22,1,0)</f>
        <v>0</v>
      </c>
      <c r="L288" s="7">
        <f>IF(Q288=5,1+COUNTIF(L$2:L287,"&lt;&gt;0"),0)*IF(MID(P288,1,2)*1&gt;22,1,0)</f>
        <v>0</v>
      </c>
      <c r="M288" s="21">
        <f t="shared" si="69"/>
        <v>286</v>
      </c>
      <c r="N288" s="31">
        <v>320106</v>
      </c>
      <c r="O288" s="30" t="s">
        <v>698</v>
      </c>
      <c r="P288" s="24">
        <f t="shared" si="64"/>
        <v>32010600</v>
      </c>
      <c r="Q288" s="21">
        <f t="shared" si="77"/>
        <v>4</v>
      </c>
      <c r="R288" s="10" t="str">
        <f t="shared" si="78"/>
        <v/>
      </c>
      <c r="S288" s="19">
        <f t="shared" si="71"/>
        <v>3</v>
      </c>
      <c r="T288" s="19">
        <f t="shared" si="72"/>
        <v>2</v>
      </c>
      <c r="U288" s="19" t="str">
        <f t="shared" si="73"/>
        <v>01</v>
      </c>
      <c r="V288" s="19" t="str">
        <f t="shared" si="74"/>
        <v>06</v>
      </c>
      <c r="W288" s="19">
        <f t="shared" si="75"/>
        <v>6</v>
      </c>
    </row>
    <row r="289" spans="1:23" x14ac:dyDescent="0.25">
      <c r="A289">
        <f t="shared" si="76"/>
        <v>286</v>
      </c>
      <c r="B289">
        <f t="shared" si="65"/>
        <v>0</v>
      </c>
      <c r="C289">
        <f>B289*SUM(B$3:B289)</f>
        <v>0</v>
      </c>
      <c r="D289">
        <f t="shared" si="66"/>
        <v>0</v>
      </c>
      <c r="E289">
        <f>D289*SUM(D$3:D289)</f>
        <v>0</v>
      </c>
      <c r="F289">
        <f t="shared" si="67"/>
        <v>0</v>
      </c>
      <c r="G289">
        <f>F289*SUM(F$3:F289)</f>
        <v>0</v>
      </c>
      <c r="H289">
        <f t="shared" si="68"/>
        <v>0</v>
      </c>
      <c r="I289">
        <f>H289*SUM(H$3:H289)</f>
        <v>0</v>
      </c>
      <c r="J289">
        <f>IF(Q289=5,1+COUNTIF(J$2:J288,"&lt;&gt;0"),0)*IF(MID(P289,1,2)*1=21,1,0)</f>
        <v>0</v>
      </c>
      <c r="K289">
        <f>IF(Q289=5,1+COUNTIF(K$2:K288,"&lt;&gt;0"),0)*IF(MID(P289,1,2)*1=22,1,0)</f>
        <v>0</v>
      </c>
      <c r="L289" s="7">
        <f>IF(Q289=5,1+COUNTIF(L$2:L288,"&lt;&gt;0"),0)*IF(MID(P289,1,2)*1&gt;22,1,0)</f>
        <v>58</v>
      </c>
      <c r="M289" s="21">
        <f t="shared" si="69"/>
        <v>287</v>
      </c>
      <c r="N289" s="31">
        <v>32010601</v>
      </c>
      <c r="O289" s="30" t="s">
        <v>699</v>
      </c>
      <c r="P289" s="24">
        <f t="shared" si="64"/>
        <v>32010601</v>
      </c>
      <c r="Q289" s="21">
        <f t="shared" si="77"/>
        <v>5</v>
      </c>
      <c r="R289" s="10" t="str">
        <f t="shared" si="78"/>
        <v/>
      </c>
      <c r="S289" s="19">
        <f t="shared" si="71"/>
        <v>3</v>
      </c>
      <c r="T289" s="19">
        <f t="shared" si="72"/>
        <v>2</v>
      </c>
      <c r="U289" s="19" t="str">
        <f t="shared" si="73"/>
        <v>01</v>
      </c>
      <c r="V289" s="19" t="str">
        <f t="shared" si="74"/>
        <v>06</v>
      </c>
      <c r="W289" s="19">
        <f t="shared" si="75"/>
        <v>8</v>
      </c>
    </row>
    <row r="290" spans="1:23" x14ac:dyDescent="0.25">
      <c r="A290">
        <f t="shared" si="76"/>
        <v>287</v>
      </c>
      <c r="B290">
        <f t="shared" si="65"/>
        <v>0</v>
      </c>
      <c r="C290">
        <f>B290*SUM(B$3:B290)</f>
        <v>0</v>
      </c>
      <c r="D290">
        <f t="shared" si="66"/>
        <v>0</v>
      </c>
      <c r="E290">
        <f>D290*SUM(D$3:D290)</f>
        <v>0</v>
      </c>
      <c r="F290">
        <f t="shared" si="67"/>
        <v>0</v>
      </c>
      <c r="G290">
        <f>F290*SUM(F$3:F290)</f>
        <v>0</v>
      </c>
      <c r="H290">
        <f t="shared" si="68"/>
        <v>0</v>
      </c>
      <c r="I290">
        <f>H290*SUM(H$3:H290)</f>
        <v>0</v>
      </c>
      <c r="J290">
        <f>IF(Q290=5,1+COUNTIF(J$2:J289,"&lt;&gt;0"),0)*IF(MID(P290,1,2)*1=21,1,0)</f>
        <v>0</v>
      </c>
      <c r="K290">
        <f>IF(Q290=5,1+COUNTIF(K$2:K289,"&lt;&gt;0"),0)*IF(MID(P290,1,2)*1=22,1,0)</f>
        <v>0</v>
      </c>
      <c r="L290" s="7">
        <f>IF(Q290=5,1+COUNTIF(L$2:L289,"&lt;&gt;0"),0)*IF(MID(P290,1,2)*1&gt;22,1,0)</f>
        <v>59</v>
      </c>
      <c r="M290" s="21">
        <f t="shared" si="69"/>
        <v>288</v>
      </c>
      <c r="N290" s="31">
        <v>32010602</v>
      </c>
      <c r="O290" s="30" t="s">
        <v>700</v>
      </c>
      <c r="P290" s="24">
        <f t="shared" si="64"/>
        <v>32010602</v>
      </c>
      <c r="Q290" s="21">
        <f t="shared" si="77"/>
        <v>5</v>
      </c>
      <c r="R290" s="10" t="str">
        <f t="shared" si="78"/>
        <v/>
      </c>
      <c r="S290" s="19">
        <f t="shared" si="71"/>
        <v>3</v>
      </c>
      <c r="T290" s="19">
        <f t="shared" si="72"/>
        <v>2</v>
      </c>
      <c r="U290" s="19" t="str">
        <f t="shared" si="73"/>
        <v>01</v>
      </c>
      <c r="V290" s="19" t="str">
        <f t="shared" si="74"/>
        <v>06</v>
      </c>
      <c r="W290" s="19">
        <f t="shared" si="75"/>
        <v>8</v>
      </c>
    </row>
    <row r="291" spans="1:23" x14ac:dyDescent="0.25">
      <c r="A291">
        <f t="shared" si="76"/>
        <v>288</v>
      </c>
      <c r="B291">
        <f t="shared" si="65"/>
        <v>0</v>
      </c>
      <c r="C291">
        <f>B291*SUM(B$3:B291)</f>
        <v>0</v>
      </c>
      <c r="D291">
        <f t="shared" si="66"/>
        <v>0</v>
      </c>
      <c r="E291">
        <f>D291*SUM(D$3:D291)</f>
        <v>0</v>
      </c>
      <c r="F291">
        <f t="shared" si="67"/>
        <v>0</v>
      </c>
      <c r="G291">
        <f>F291*SUM(F$3:F291)</f>
        <v>0</v>
      </c>
      <c r="H291">
        <f t="shared" si="68"/>
        <v>0</v>
      </c>
      <c r="I291">
        <f>H291*SUM(H$3:H291)</f>
        <v>0</v>
      </c>
      <c r="J291">
        <f>IF(Q291=5,1+COUNTIF(J$2:J290,"&lt;&gt;0"),0)*IF(MID(P291,1,2)*1=21,1,0)</f>
        <v>0</v>
      </c>
      <c r="K291">
        <f>IF(Q291=5,1+COUNTIF(K$2:K290,"&lt;&gt;0"),0)*IF(MID(P291,1,2)*1=22,1,0)</f>
        <v>0</v>
      </c>
      <c r="L291" s="7">
        <f>IF(Q291=5,1+COUNTIF(L$2:L290,"&lt;&gt;0"),0)*IF(MID(P291,1,2)*1&gt;22,1,0)</f>
        <v>60</v>
      </c>
      <c r="M291" s="21">
        <f t="shared" si="69"/>
        <v>289</v>
      </c>
      <c r="N291" s="31">
        <v>32010603</v>
      </c>
      <c r="O291" s="30" t="s">
        <v>701</v>
      </c>
      <c r="P291" s="24">
        <f t="shared" si="64"/>
        <v>32010603</v>
      </c>
      <c r="Q291" s="21">
        <f t="shared" si="77"/>
        <v>5</v>
      </c>
      <c r="R291" s="10" t="str">
        <f t="shared" si="78"/>
        <v/>
      </c>
      <c r="S291" s="19">
        <f t="shared" si="71"/>
        <v>3</v>
      </c>
      <c r="T291" s="19">
        <f t="shared" si="72"/>
        <v>2</v>
      </c>
      <c r="U291" s="19" t="str">
        <f t="shared" si="73"/>
        <v>01</v>
      </c>
      <c r="V291" s="19" t="str">
        <f t="shared" si="74"/>
        <v>06</v>
      </c>
      <c r="W291" s="19">
        <f t="shared" si="75"/>
        <v>8</v>
      </c>
    </row>
    <row r="292" spans="1:23" x14ac:dyDescent="0.25">
      <c r="A292">
        <f t="shared" si="76"/>
        <v>289</v>
      </c>
      <c r="B292">
        <f t="shared" si="65"/>
        <v>0</v>
      </c>
      <c r="C292">
        <f>B292*SUM(B$3:B292)</f>
        <v>0</v>
      </c>
      <c r="D292">
        <f t="shared" si="66"/>
        <v>0</v>
      </c>
      <c r="E292">
        <f>D292*SUM(D$3:D292)</f>
        <v>0</v>
      </c>
      <c r="F292">
        <f t="shared" si="67"/>
        <v>0</v>
      </c>
      <c r="G292">
        <f>F292*SUM(F$3:F292)</f>
        <v>0</v>
      </c>
      <c r="H292">
        <f t="shared" si="68"/>
        <v>0</v>
      </c>
      <c r="I292">
        <f>H292*SUM(H$3:H292)</f>
        <v>0</v>
      </c>
      <c r="J292">
        <f>IF(Q292=5,1+COUNTIF(J$2:J291,"&lt;&gt;0"),0)*IF(MID(P292,1,2)*1=21,1,0)</f>
        <v>0</v>
      </c>
      <c r="K292">
        <f>IF(Q292=5,1+COUNTIF(K$2:K291,"&lt;&gt;0"),0)*IF(MID(P292,1,2)*1=22,1,0)</f>
        <v>0</v>
      </c>
      <c r="L292" s="7">
        <f>IF(Q292=5,1+COUNTIF(L$2:L291,"&lt;&gt;0"),0)*IF(MID(P292,1,2)*1&gt;22,1,0)</f>
        <v>61</v>
      </c>
      <c r="M292" s="21">
        <f t="shared" si="69"/>
        <v>290</v>
      </c>
      <c r="N292" s="31">
        <v>32010604</v>
      </c>
      <c r="O292" s="30" t="s">
        <v>702</v>
      </c>
      <c r="P292" s="24">
        <f t="shared" si="64"/>
        <v>32010604</v>
      </c>
      <c r="Q292" s="21">
        <f t="shared" si="77"/>
        <v>5</v>
      </c>
      <c r="R292" s="10" t="str">
        <f t="shared" si="78"/>
        <v/>
      </c>
      <c r="S292" s="19">
        <f t="shared" si="71"/>
        <v>3</v>
      </c>
      <c r="T292" s="19">
        <f t="shared" si="72"/>
        <v>2</v>
      </c>
      <c r="U292" s="19" t="str">
        <f t="shared" si="73"/>
        <v>01</v>
      </c>
      <c r="V292" s="19" t="str">
        <f t="shared" si="74"/>
        <v>06</v>
      </c>
      <c r="W292" s="19">
        <f t="shared" si="75"/>
        <v>8</v>
      </c>
    </row>
    <row r="293" spans="1:23" x14ac:dyDescent="0.25">
      <c r="A293">
        <f t="shared" si="76"/>
        <v>290</v>
      </c>
      <c r="B293">
        <f t="shared" si="65"/>
        <v>0</v>
      </c>
      <c r="C293">
        <f>B293*SUM(B$3:B293)</f>
        <v>0</v>
      </c>
      <c r="D293">
        <f t="shared" si="66"/>
        <v>0</v>
      </c>
      <c r="E293">
        <f>D293*SUM(D$3:D293)</f>
        <v>0</v>
      </c>
      <c r="F293">
        <f t="shared" si="67"/>
        <v>0</v>
      </c>
      <c r="G293">
        <f>F293*SUM(F$3:F293)</f>
        <v>0</v>
      </c>
      <c r="H293">
        <f t="shared" si="68"/>
        <v>0</v>
      </c>
      <c r="I293">
        <f>H293*SUM(H$3:H293)</f>
        <v>0</v>
      </c>
      <c r="J293">
        <f>IF(Q293=5,1+COUNTIF(J$2:J292,"&lt;&gt;0"),0)*IF(MID(P293,1,2)*1=21,1,0)</f>
        <v>0</v>
      </c>
      <c r="K293">
        <f>IF(Q293=5,1+COUNTIF(K$2:K292,"&lt;&gt;0"),0)*IF(MID(P293,1,2)*1=22,1,0)</f>
        <v>0</v>
      </c>
      <c r="L293" s="7">
        <f>IF(Q293=5,1+COUNTIF(L$2:L292,"&lt;&gt;0"),0)*IF(MID(P293,1,2)*1&gt;22,1,0)</f>
        <v>62</v>
      </c>
      <c r="M293" s="21">
        <f t="shared" si="69"/>
        <v>291</v>
      </c>
      <c r="N293" s="31">
        <v>32010605</v>
      </c>
      <c r="O293" s="30" t="s">
        <v>703</v>
      </c>
      <c r="P293" s="24">
        <f t="shared" si="64"/>
        <v>32010605</v>
      </c>
      <c r="Q293" s="21">
        <f t="shared" si="77"/>
        <v>5</v>
      </c>
      <c r="R293" s="10" t="str">
        <f t="shared" si="78"/>
        <v/>
      </c>
      <c r="S293" s="19">
        <f t="shared" si="71"/>
        <v>3</v>
      </c>
      <c r="T293" s="19">
        <f t="shared" si="72"/>
        <v>2</v>
      </c>
      <c r="U293" s="19" t="str">
        <f t="shared" si="73"/>
        <v>01</v>
      </c>
      <c r="V293" s="19" t="str">
        <f t="shared" si="74"/>
        <v>06</v>
      </c>
      <c r="W293" s="19">
        <f t="shared" si="75"/>
        <v>8</v>
      </c>
    </row>
    <row r="294" spans="1:23" x14ac:dyDescent="0.25">
      <c r="A294">
        <f t="shared" si="76"/>
        <v>291</v>
      </c>
      <c r="B294">
        <f t="shared" si="65"/>
        <v>0</v>
      </c>
      <c r="C294">
        <f>B294*SUM(B$3:B294)</f>
        <v>0</v>
      </c>
      <c r="D294">
        <f t="shared" si="66"/>
        <v>0</v>
      </c>
      <c r="E294">
        <f>D294*SUM(D$3:D294)</f>
        <v>0</v>
      </c>
      <c r="F294">
        <f t="shared" si="67"/>
        <v>0</v>
      </c>
      <c r="G294">
        <f>F294*SUM(F$3:F294)</f>
        <v>0</v>
      </c>
      <c r="H294">
        <f t="shared" si="68"/>
        <v>0</v>
      </c>
      <c r="I294">
        <f>H294*SUM(H$3:H294)</f>
        <v>0</v>
      </c>
      <c r="J294">
        <f>IF(Q294=5,1+COUNTIF(J$2:J293,"&lt;&gt;0"),0)*IF(MID(P294,1,2)*1=21,1,0)</f>
        <v>0</v>
      </c>
      <c r="K294">
        <f>IF(Q294=5,1+COUNTIF(K$2:K293,"&lt;&gt;0"),0)*IF(MID(P294,1,2)*1=22,1,0)</f>
        <v>0</v>
      </c>
      <c r="L294" s="7">
        <f>IF(Q294=5,1+COUNTIF(L$2:L293,"&lt;&gt;0"),0)*IF(MID(P294,1,2)*1&gt;22,1,0)</f>
        <v>63</v>
      </c>
      <c r="M294" s="21">
        <f t="shared" si="69"/>
        <v>292</v>
      </c>
      <c r="N294" s="31">
        <v>32010606</v>
      </c>
      <c r="O294" s="30" t="s">
        <v>704</v>
      </c>
      <c r="P294" s="24">
        <f t="shared" si="64"/>
        <v>32010606</v>
      </c>
      <c r="Q294" s="21">
        <f t="shared" si="77"/>
        <v>5</v>
      </c>
      <c r="R294" s="10" t="str">
        <f t="shared" si="78"/>
        <v/>
      </c>
      <c r="S294" s="19">
        <f t="shared" si="71"/>
        <v>3</v>
      </c>
      <c r="T294" s="19">
        <f t="shared" si="72"/>
        <v>2</v>
      </c>
      <c r="U294" s="19" t="str">
        <f t="shared" si="73"/>
        <v>01</v>
      </c>
      <c r="V294" s="19" t="str">
        <f t="shared" si="74"/>
        <v>06</v>
      </c>
      <c r="W294" s="19">
        <f t="shared" si="75"/>
        <v>8</v>
      </c>
    </row>
    <row r="295" spans="1:23" x14ac:dyDescent="0.25">
      <c r="A295">
        <f t="shared" si="76"/>
        <v>292</v>
      </c>
      <c r="B295">
        <f t="shared" si="65"/>
        <v>0</v>
      </c>
      <c r="C295">
        <f>B295*SUM(B$3:B295)</f>
        <v>0</v>
      </c>
      <c r="D295">
        <f t="shared" si="66"/>
        <v>0</v>
      </c>
      <c r="E295">
        <f>D295*SUM(D$3:D295)</f>
        <v>0</v>
      </c>
      <c r="F295">
        <f t="shared" si="67"/>
        <v>0</v>
      </c>
      <c r="G295">
        <f>F295*SUM(F$3:F295)</f>
        <v>0</v>
      </c>
      <c r="H295">
        <f t="shared" si="68"/>
        <v>0</v>
      </c>
      <c r="I295">
        <f>H295*SUM(H$3:H295)</f>
        <v>0</v>
      </c>
      <c r="J295">
        <f>IF(Q295=5,1+COUNTIF(J$2:J294,"&lt;&gt;0"),0)*IF(MID(P295,1,2)*1=21,1,0)</f>
        <v>0</v>
      </c>
      <c r="K295">
        <f>IF(Q295=5,1+COUNTIF(K$2:K294,"&lt;&gt;0"),0)*IF(MID(P295,1,2)*1=22,1,0)</f>
        <v>0</v>
      </c>
      <c r="L295" s="7">
        <f>IF(Q295=5,1+COUNTIF(L$2:L294,"&lt;&gt;0"),0)*IF(MID(P295,1,2)*1&gt;22,1,0)</f>
        <v>64</v>
      </c>
      <c r="M295" s="21">
        <f t="shared" si="69"/>
        <v>293</v>
      </c>
      <c r="N295" s="31">
        <v>32010607</v>
      </c>
      <c r="O295" s="30" t="s">
        <v>705</v>
      </c>
      <c r="P295" s="24">
        <f t="shared" si="64"/>
        <v>32010607</v>
      </c>
      <c r="Q295" s="21">
        <f t="shared" si="77"/>
        <v>5</v>
      </c>
      <c r="R295" s="10" t="str">
        <f t="shared" si="78"/>
        <v/>
      </c>
      <c r="S295" s="19">
        <f t="shared" si="71"/>
        <v>3</v>
      </c>
      <c r="T295" s="19">
        <f t="shared" si="72"/>
        <v>2</v>
      </c>
      <c r="U295" s="19" t="str">
        <f t="shared" si="73"/>
        <v>01</v>
      </c>
      <c r="V295" s="19" t="str">
        <f t="shared" si="74"/>
        <v>06</v>
      </c>
      <c r="W295" s="19">
        <f t="shared" si="75"/>
        <v>8</v>
      </c>
    </row>
    <row r="296" spans="1:23" x14ac:dyDescent="0.25">
      <c r="A296">
        <f t="shared" si="76"/>
        <v>293</v>
      </c>
      <c r="B296">
        <f t="shared" si="65"/>
        <v>0</v>
      </c>
      <c r="C296">
        <f>B296*SUM(B$3:B296)</f>
        <v>0</v>
      </c>
      <c r="D296">
        <f t="shared" si="66"/>
        <v>0</v>
      </c>
      <c r="E296">
        <f>D296*SUM(D$3:D296)</f>
        <v>0</v>
      </c>
      <c r="F296">
        <f t="shared" si="67"/>
        <v>0</v>
      </c>
      <c r="G296">
        <f>F296*SUM(F$3:F296)</f>
        <v>0</v>
      </c>
      <c r="H296">
        <f t="shared" si="68"/>
        <v>0</v>
      </c>
      <c r="I296">
        <f>H296*SUM(H$3:H296)</f>
        <v>0</v>
      </c>
      <c r="J296">
        <f>IF(Q296=5,1+COUNTIF(J$2:J295,"&lt;&gt;0"),0)*IF(MID(P296,1,2)*1=21,1,0)</f>
        <v>0</v>
      </c>
      <c r="K296">
        <f>IF(Q296=5,1+COUNTIF(K$2:K295,"&lt;&gt;0"),0)*IF(MID(P296,1,2)*1=22,1,0)</f>
        <v>0</v>
      </c>
      <c r="L296" s="7">
        <f>IF(Q296=5,1+COUNTIF(L$2:L295,"&lt;&gt;0"),0)*IF(MID(P296,1,2)*1&gt;22,1,0)</f>
        <v>65</v>
      </c>
      <c r="M296" s="21">
        <f t="shared" si="69"/>
        <v>294</v>
      </c>
      <c r="N296" s="31">
        <v>32010608</v>
      </c>
      <c r="O296" s="30" t="s">
        <v>706</v>
      </c>
      <c r="P296" s="24">
        <f t="shared" si="64"/>
        <v>32010608</v>
      </c>
      <c r="Q296" s="21">
        <f t="shared" si="77"/>
        <v>5</v>
      </c>
      <c r="R296" s="10" t="str">
        <f t="shared" si="78"/>
        <v/>
      </c>
      <c r="S296" s="19">
        <f t="shared" si="71"/>
        <v>3</v>
      </c>
      <c r="T296" s="19">
        <f t="shared" si="72"/>
        <v>2</v>
      </c>
      <c r="U296" s="19" t="str">
        <f t="shared" si="73"/>
        <v>01</v>
      </c>
      <c r="V296" s="19" t="str">
        <f t="shared" si="74"/>
        <v>06</v>
      </c>
      <c r="W296" s="19">
        <f t="shared" si="75"/>
        <v>8</v>
      </c>
    </row>
    <row r="297" spans="1:23" x14ac:dyDescent="0.25">
      <c r="A297">
        <f t="shared" si="76"/>
        <v>294</v>
      </c>
      <c r="B297">
        <f t="shared" si="65"/>
        <v>0</v>
      </c>
      <c r="C297">
        <f>B297*SUM(B$3:B297)</f>
        <v>0</v>
      </c>
      <c r="D297">
        <f t="shared" si="66"/>
        <v>0</v>
      </c>
      <c r="E297">
        <f>D297*SUM(D$3:D297)</f>
        <v>0</v>
      </c>
      <c r="F297">
        <f t="shared" si="67"/>
        <v>0</v>
      </c>
      <c r="G297">
        <f>F297*SUM(F$3:F297)</f>
        <v>0</v>
      </c>
      <c r="H297">
        <f t="shared" si="68"/>
        <v>0</v>
      </c>
      <c r="I297">
        <f>H297*SUM(H$3:H297)</f>
        <v>0</v>
      </c>
      <c r="J297">
        <f>IF(Q297=5,1+COUNTIF(J$2:J296,"&lt;&gt;0"),0)*IF(MID(P297,1,2)*1=21,1,0)</f>
        <v>0</v>
      </c>
      <c r="K297">
        <f>IF(Q297=5,1+COUNTIF(K$2:K296,"&lt;&gt;0"),0)*IF(MID(P297,1,2)*1=22,1,0)</f>
        <v>0</v>
      </c>
      <c r="L297" s="7">
        <f>IF(Q297=5,1+COUNTIF(L$2:L296,"&lt;&gt;0"),0)*IF(MID(P297,1,2)*1&gt;22,1,0)</f>
        <v>66</v>
      </c>
      <c r="M297" s="21">
        <f t="shared" si="69"/>
        <v>295</v>
      </c>
      <c r="N297" s="31">
        <v>32010609</v>
      </c>
      <c r="O297" s="30" t="s">
        <v>1529</v>
      </c>
      <c r="P297" s="24">
        <f t="shared" si="64"/>
        <v>32010609</v>
      </c>
      <c r="Q297" s="21">
        <f t="shared" si="77"/>
        <v>5</v>
      </c>
      <c r="R297" s="10" t="str">
        <f t="shared" si="78"/>
        <v/>
      </c>
      <c r="S297" s="19">
        <f t="shared" si="71"/>
        <v>3</v>
      </c>
      <c r="T297" s="19">
        <f t="shared" si="72"/>
        <v>2</v>
      </c>
      <c r="U297" s="19" t="str">
        <f t="shared" si="73"/>
        <v>01</v>
      </c>
      <c r="V297" s="19" t="str">
        <f t="shared" si="74"/>
        <v>06</v>
      </c>
      <c r="W297" s="19">
        <f t="shared" si="75"/>
        <v>8</v>
      </c>
    </row>
    <row r="298" spans="1:23" x14ac:dyDescent="0.25">
      <c r="A298">
        <f t="shared" si="76"/>
        <v>295</v>
      </c>
      <c r="B298">
        <f t="shared" si="65"/>
        <v>0</v>
      </c>
      <c r="C298">
        <f>B298*SUM(B$3:B298)</f>
        <v>0</v>
      </c>
      <c r="D298">
        <f t="shared" si="66"/>
        <v>0</v>
      </c>
      <c r="E298">
        <f>D298*SUM(D$3:D298)</f>
        <v>0</v>
      </c>
      <c r="F298">
        <f t="shared" si="67"/>
        <v>0</v>
      </c>
      <c r="G298">
        <f>F298*SUM(F$3:F298)</f>
        <v>0</v>
      </c>
      <c r="H298">
        <f t="shared" si="68"/>
        <v>0</v>
      </c>
      <c r="I298">
        <f>H298*SUM(H$3:H298)</f>
        <v>0</v>
      </c>
      <c r="J298">
        <f>IF(Q298=5,1+COUNTIF(J$2:J297,"&lt;&gt;0"),0)*IF(MID(P298,1,2)*1=21,1,0)</f>
        <v>0</v>
      </c>
      <c r="K298">
        <f>IF(Q298=5,1+COUNTIF(K$2:K297,"&lt;&gt;0"),0)*IF(MID(P298,1,2)*1=22,1,0)</f>
        <v>0</v>
      </c>
      <c r="L298" s="7">
        <f>IF(Q298=5,1+COUNTIF(L$2:L297,"&lt;&gt;0"),0)*IF(MID(P298,1,2)*1&gt;22,1,0)</f>
        <v>67</v>
      </c>
      <c r="M298" s="21">
        <f t="shared" si="69"/>
        <v>296</v>
      </c>
      <c r="N298" s="31">
        <v>32010610</v>
      </c>
      <c r="O298" s="30" t="s">
        <v>707</v>
      </c>
      <c r="P298" s="24">
        <f t="shared" si="64"/>
        <v>32010610</v>
      </c>
      <c r="Q298" s="21">
        <f t="shared" si="77"/>
        <v>5</v>
      </c>
      <c r="R298" s="10" t="str">
        <f t="shared" si="78"/>
        <v/>
      </c>
      <c r="S298" s="19">
        <f t="shared" si="71"/>
        <v>3</v>
      </c>
      <c r="T298" s="19">
        <f t="shared" si="72"/>
        <v>2</v>
      </c>
      <c r="U298" s="19" t="str">
        <f t="shared" si="73"/>
        <v>01</v>
      </c>
      <c r="V298" s="19" t="str">
        <f t="shared" si="74"/>
        <v>06</v>
      </c>
      <c r="W298" s="19">
        <f t="shared" si="75"/>
        <v>8</v>
      </c>
    </row>
    <row r="299" spans="1:23" x14ac:dyDescent="0.25">
      <c r="A299">
        <f t="shared" si="76"/>
        <v>296</v>
      </c>
      <c r="B299">
        <f t="shared" si="65"/>
        <v>0</v>
      </c>
      <c r="C299">
        <f>B299*SUM(B$3:B299)</f>
        <v>0</v>
      </c>
      <c r="D299">
        <f t="shared" si="66"/>
        <v>0</v>
      </c>
      <c r="E299">
        <f>D299*SUM(D$3:D299)</f>
        <v>0</v>
      </c>
      <c r="F299">
        <f t="shared" si="67"/>
        <v>0</v>
      </c>
      <c r="G299">
        <f>F299*SUM(F$3:F299)</f>
        <v>0</v>
      </c>
      <c r="H299">
        <f t="shared" si="68"/>
        <v>0</v>
      </c>
      <c r="I299">
        <f>H299*SUM(H$3:H299)</f>
        <v>0</v>
      </c>
      <c r="J299">
        <f>IF(Q299=5,1+COUNTIF(J$2:J298,"&lt;&gt;0"),0)*IF(MID(P299,1,2)*1=21,1,0)</f>
        <v>0</v>
      </c>
      <c r="K299">
        <f>IF(Q299=5,1+COUNTIF(K$2:K298,"&lt;&gt;0"),0)*IF(MID(P299,1,2)*1=22,1,0)</f>
        <v>0</v>
      </c>
      <c r="L299" s="7">
        <f>IF(Q299=5,1+COUNTIF(L$2:L298,"&lt;&gt;0"),0)*IF(MID(P299,1,2)*1&gt;22,1,0)</f>
        <v>68</v>
      </c>
      <c r="M299" s="21">
        <f t="shared" si="69"/>
        <v>297</v>
      </c>
      <c r="N299" s="31">
        <v>32010650</v>
      </c>
      <c r="O299" s="30" t="s">
        <v>708</v>
      </c>
      <c r="P299" s="24">
        <f t="shared" si="64"/>
        <v>32010650</v>
      </c>
      <c r="Q299" s="21">
        <f t="shared" si="77"/>
        <v>5</v>
      </c>
      <c r="R299" s="10" t="str">
        <f t="shared" si="78"/>
        <v/>
      </c>
      <c r="S299" s="19">
        <f t="shared" si="71"/>
        <v>3</v>
      </c>
      <c r="T299" s="19">
        <f t="shared" si="72"/>
        <v>2</v>
      </c>
      <c r="U299" s="19" t="str">
        <f t="shared" si="73"/>
        <v>01</v>
      </c>
      <c r="V299" s="19" t="str">
        <f t="shared" si="74"/>
        <v>06</v>
      </c>
      <c r="W299" s="19">
        <f t="shared" si="75"/>
        <v>8</v>
      </c>
    </row>
    <row r="300" spans="1:23" x14ac:dyDescent="0.25">
      <c r="A300">
        <f t="shared" si="76"/>
        <v>297</v>
      </c>
      <c r="B300">
        <f t="shared" si="65"/>
        <v>0</v>
      </c>
      <c r="C300">
        <f>B300*SUM(B$3:B300)</f>
        <v>0</v>
      </c>
      <c r="D300">
        <f t="shared" si="66"/>
        <v>0</v>
      </c>
      <c r="E300">
        <f>D300*SUM(D$3:D300)</f>
        <v>0</v>
      </c>
      <c r="F300">
        <f t="shared" si="67"/>
        <v>0</v>
      </c>
      <c r="G300">
        <f>F300*SUM(F$3:F300)</f>
        <v>0</v>
      </c>
      <c r="H300">
        <f t="shared" si="68"/>
        <v>0</v>
      </c>
      <c r="I300">
        <f>H300*SUM(H$3:H300)</f>
        <v>0</v>
      </c>
      <c r="J300">
        <f>IF(Q300=5,1+COUNTIF(J$2:J299,"&lt;&gt;0"),0)*IF(MID(P300,1,2)*1=21,1,0)</f>
        <v>0</v>
      </c>
      <c r="K300">
        <f>IF(Q300=5,1+COUNTIF(K$2:K299,"&lt;&gt;0"),0)*IF(MID(P300,1,2)*1=22,1,0)</f>
        <v>0</v>
      </c>
      <c r="L300" s="7">
        <f>IF(Q300=5,1+COUNTIF(L$2:L299,"&lt;&gt;0"),0)*IF(MID(P300,1,2)*1&gt;22,1,0)</f>
        <v>69</v>
      </c>
      <c r="M300" s="21">
        <f t="shared" si="69"/>
        <v>298</v>
      </c>
      <c r="N300" s="31">
        <v>32010651</v>
      </c>
      <c r="O300" s="30" t="s">
        <v>1530</v>
      </c>
      <c r="P300" s="24">
        <f t="shared" ref="P300" si="79">IF(N300&lt;10,+N300&amp;"0000000",IF(N300&lt;100,N300&amp;"000000",IF(N300&lt;10000,N300&amp;"0000",IF(N300&lt;1000000,N300&amp;"00",N300))))*1</f>
        <v>32010651</v>
      </c>
      <c r="Q300" s="21">
        <f t="shared" ref="Q300" si="80">IFERROR(IF(MID(P300,2,1)*1=0,1,IF(MID($P300,3,2)*1=0,2,IF(MID($P300,5,2)*1=0,3,IF(MID($P300,7,2)*1=0,4,5)))),"")</f>
        <v>5</v>
      </c>
      <c r="R300" s="10" t="str">
        <f t="shared" ref="R300" si="81">IFERROR(IF(SUM(AA300:AE300)=0,"",IF(SUM(AA300:AE300)&gt;1,"Multiple Errors",IF(AA300=1,"Error - Inconsistency with Above/Below",IF(AB300=1,"Error - Too Many Digits",IF(AC300=1,"Error - Level Missed",IF(AD300=1,"Higher Code Level Missing from Code",IF(AE300=1,"Missing Code or Description",""))))))),"")</f>
        <v/>
      </c>
      <c r="S300" s="19">
        <f t="shared" ref="S300" si="82">MID(P300,1,1)*1</f>
        <v>3</v>
      </c>
      <c r="T300" s="19">
        <f t="shared" ref="T300" si="83">MID(P300,2,1)*1</f>
        <v>2</v>
      </c>
      <c r="U300" s="19" t="str">
        <f t="shared" ref="U300" si="84">MID(P300,3,2)</f>
        <v>01</v>
      </c>
      <c r="V300" s="19" t="str">
        <f t="shared" ref="V300" si="85">MID(P300,5,2)</f>
        <v>06</v>
      </c>
      <c r="W300" s="19">
        <f t="shared" ref="W300" si="86">IF(Q300=1,1,IF(Q300=2,2,IF(Q300=3,4,IF(Q300=4,6,IF(Q300=5,8,"")))))</f>
        <v>8</v>
      </c>
    </row>
    <row r="301" spans="1:23" x14ac:dyDescent="0.25">
      <c r="A301">
        <f>+A299+1</f>
        <v>297</v>
      </c>
      <c r="B301">
        <f t="shared" si="65"/>
        <v>0</v>
      </c>
      <c r="C301">
        <f>B301*SUM(B$3:B301)</f>
        <v>0</v>
      </c>
      <c r="D301">
        <f t="shared" si="66"/>
        <v>0</v>
      </c>
      <c r="E301">
        <f>D301*SUM(D$3:D301)</f>
        <v>0</v>
      </c>
      <c r="F301">
        <f t="shared" si="67"/>
        <v>0</v>
      </c>
      <c r="G301">
        <f>F301*SUM(F$3:F301)</f>
        <v>0</v>
      </c>
      <c r="H301">
        <f t="shared" si="68"/>
        <v>1</v>
      </c>
      <c r="I301">
        <f>H301*SUM(H$3:H301)</f>
        <v>31</v>
      </c>
      <c r="J301">
        <f>IF(Q301=5,1+COUNTIF(J$2:J299,"&lt;&gt;0"),0)*IF(MID(P301,1,2)*1=21,1,0)</f>
        <v>0</v>
      </c>
      <c r="K301">
        <f>IF(Q301=5,1+COUNTIF(K$2:K299,"&lt;&gt;0"),0)*IF(MID(P301,1,2)*1=22,1,0)</f>
        <v>0</v>
      </c>
      <c r="L301" s="7">
        <f>IF(Q301=5,1+COUNTIF(L$2:L299,"&lt;&gt;0"),0)*IF(MID(P301,1,2)*1&gt;22,1,0)</f>
        <v>0</v>
      </c>
      <c r="M301" s="21">
        <f t="shared" si="69"/>
        <v>299</v>
      </c>
      <c r="N301" s="31">
        <v>320107</v>
      </c>
      <c r="O301" s="30" t="s">
        <v>709</v>
      </c>
      <c r="P301" s="24">
        <f t="shared" si="64"/>
        <v>32010700</v>
      </c>
      <c r="Q301" s="21">
        <f t="shared" si="77"/>
        <v>4</v>
      </c>
      <c r="R301" s="10" t="str">
        <f t="shared" si="78"/>
        <v/>
      </c>
      <c r="S301" s="19">
        <f t="shared" si="71"/>
        <v>3</v>
      </c>
      <c r="T301" s="19">
        <f t="shared" si="72"/>
        <v>2</v>
      </c>
      <c r="U301" s="19" t="str">
        <f t="shared" si="73"/>
        <v>01</v>
      </c>
      <c r="V301" s="19" t="str">
        <f t="shared" si="74"/>
        <v>07</v>
      </c>
      <c r="W301" s="19">
        <f t="shared" si="75"/>
        <v>6</v>
      </c>
    </row>
    <row r="302" spans="1:23" x14ac:dyDescent="0.25">
      <c r="A302">
        <f t="shared" si="76"/>
        <v>298</v>
      </c>
      <c r="B302">
        <f t="shared" si="65"/>
        <v>0</v>
      </c>
      <c r="C302">
        <f>B302*SUM(B$3:B302)</f>
        <v>0</v>
      </c>
      <c r="D302">
        <f t="shared" si="66"/>
        <v>0</v>
      </c>
      <c r="E302">
        <f>D302*SUM(D$3:D302)</f>
        <v>0</v>
      </c>
      <c r="F302">
        <f t="shared" si="67"/>
        <v>0</v>
      </c>
      <c r="G302">
        <f>F302*SUM(F$3:F302)</f>
        <v>0</v>
      </c>
      <c r="H302">
        <f t="shared" si="68"/>
        <v>0</v>
      </c>
      <c r="I302">
        <f>H302*SUM(H$3:H302)</f>
        <v>0</v>
      </c>
      <c r="J302">
        <f>IF(Q302=5,1+COUNTIF(J$2:J301,"&lt;&gt;0"),0)*IF(MID(P302,1,2)*1=21,1,0)</f>
        <v>0</v>
      </c>
      <c r="K302">
        <f>IF(Q302=5,1+COUNTIF(K$2:K301,"&lt;&gt;0"),0)*IF(MID(P302,1,2)*1=22,1,0)</f>
        <v>0</v>
      </c>
      <c r="L302" s="7">
        <f>IF(Q302=5,1+COUNTIF(L$2:L301,"&lt;&gt;0"),0)*IF(MID(P302,1,2)*1&gt;22,1,0)</f>
        <v>70</v>
      </c>
      <c r="M302" s="21">
        <f t="shared" si="69"/>
        <v>300</v>
      </c>
      <c r="N302" s="31">
        <v>32010701</v>
      </c>
      <c r="O302" s="30" t="s">
        <v>710</v>
      </c>
      <c r="P302" s="24">
        <f t="shared" si="64"/>
        <v>32010701</v>
      </c>
      <c r="Q302" s="21">
        <f t="shared" si="77"/>
        <v>5</v>
      </c>
      <c r="R302" s="10" t="str">
        <f t="shared" si="78"/>
        <v/>
      </c>
      <c r="S302" s="19">
        <f t="shared" si="71"/>
        <v>3</v>
      </c>
      <c r="T302" s="19">
        <f t="shared" si="72"/>
        <v>2</v>
      </c>
      <c r="U302" s="19" t="str">
        <f t="shared" si="73"/>
        <v>01</v>
      </c>
      <c r="V302" s="19" t="str">
        <f t="shared" si="74"/>
        <v>07</v>
      </c>
      <c r="W302" s="19">
        <f t="shared" si="75"/>
        <v>8</v>
      </c>
    </row>
    <row r="303" spans="1:23" x14ac:dyDescent="0.25">
      <c r="A303">
        <f t="shared" si="76"/>
        <v>299</v>
      </c>
      <c r="B303">
        <f t="shared" si="65"/>
        <v>0</v>
      </c>
      <c r="C303">
        <f>B303*SUM(B$3:B303)</f>
        <v>0</v>
      </c>
      <c r="D303">
        <f t="shared" si="66"/>
        <v>0</v>
      </c>
      <c r="E303">
        <f>D303*SUM(D$3:D303)</f>
        <v>0</v>
      </c>
      <c r="F303">
        <f t="shared" si="67"/>
        <v>0</v>
      </c>
      <c r="G303">
        <f>F303*SUM(F$3:F303)</f>
        <v>0</v>
      </c>
      <c r="H303">
        <f t="shared" si="68"/>
        <v>1</v>
      </c>
      <c r="I303">
        <f>H303*SUM(H$3:H303)</f>
        <v>32</v>
      </c>
      <c r="J303">
        <f>IF(Q303=5,1+COUNTIF(J$2:J302,"&lt;&gt;0"),0)*IF(MID(P303,1,2)*1=21,1,0)</f>
        <v>0</v>
      </c>
      <c r="K303">
        <f>IF(Q303=5,1+COUNTIF(K$2:K302,"&lt;&gt;0"),0)*IF(MID(P303,1,2)*1=22,1,0)</f>
        <v>0</v>
      </c>
      <c r="L303" s="7">
        <f>IF(Q303=5,1+COUNTIF(L$2:L302,"&lt;&gt;0"),0)*IF(MID(P303,1,2)*1&gt;22,1,0)</f>
        <v>0</v>
      </c>
      <c r="M303" s="21">
        <f t="shared" si="69"/>
        <v>301</v>
      </c>
      <c r="N303" s="31">
        <v>320108</v>
      </c>
      <c r="O303" s="30" t="s">
        <v>711</v>
      </c>
      <c r="P303" s="24">
        <f t="shared" si="64"/>
        <v>32010800</v>
      </c>
      <c r="Q303" s="21">
        <f t="shared" si="77"/>
        <v>4</v>
      </c>
      <c r="R303" s="10" t="str">
        <f t="shared" si="78"/>
        <v/>
      </c>
      <c r="S303" s="19">
        <f t="shared" si="71"/>
        <v>3</v>
      </c>
      <c r="T303" s="19">
        <f t="shared" si="72"/>
        <v>2</v>
      </c>
      <c r="U303" s="19" t="str">
        <f t="shared" si="73"/>
        <v>01</v>
      </c>
      <c r="V303" s="19" t="str">
        <f t="shared" si="74"/>
        <v>08</v>
      </c>
      <c r="W303" s="19">
        <f t="shared" si="75"/>
        <v>6</v>
      </c>
    </row>
    <row r="304" spans="1:23" x14ac:dyDescent="0.25">
      <c r="A304">
        <f t="shared" si="76"/>
        <v>300</v>
      </c>
      <c r="B304">
        <f t="shared" si="65"/>
        <v>0</v>
      </c>
      <c r="C304">
        <f>B304*SUM(B$3:B304)</f>
        <v>0</v>
      </c>
      <c r="D304">
        <f t="shared" si="66"/>
        <v>0</v>
      </c>
      <c r="E304">
        <f>D304*SUM(D$3:D304)</f>
        <v>0</v>
      </c>
      <c r="F304">
        <f t="shared" si="67"/>
        <v>0</v>
      </c>
      <c r="G304">
        <f>F304*SUM(F$3:F304)</f>
        <v>0</v>
      </c>
      <c r="H304">
        <f t="shared" si="68"/>
        <v>0</v>
      </c>
      <c r="I304">
        <f>H304*SUM(H$3:H304)</f>
        <v>0</v>
      </c>
      <c r="J304">
        <f>IF(Q304=5,1+COUNTIF(J$2:J303,"&lt;&gt;0"),0)*IF(MID(P304,1,2)*1=21,1,0)</f>
        <v>0</v>
      </c>
      <c r="K304">
        <f>IF(Q304=5,1+COUNTIF(K$2:K303,"&lt;&gt;0"),0)*IF(MID(P304,1,2)*1=22,1,0)</f>
        <v>0</v>
      </c>
      <c r="L304" s="7">
        <f>IF(Q304=5,1+COUNTIF(L$2:L303,"&lt;&gt;0"),0)*IF(MID(P304,1,2)*1&gt;22,1,0)</f>
        <v>71</v>
      </c>
      <c r="M304" s="21">
        <f t="shared" si="69"/>
        <v>302</v>
      </c>
      <c r="N304" s="31">
        <v>32010801</v>
      </c>
      <c r="O304" s="30" t="s">
        <v>712</v>
      </c>
      <c r="P304" s="24">
        <f t="shared" si="64"/>
        <v>32010801</v>
      </c>
      <c r="Q304" s="21">
        <f t="shared" si="77"/>
        <v>5</v>
      </c>
      <c r="R304" s="10" t="str">
        <f t="shared" si="78"/>
        <v/>
      </c>
      <c r="S304" s="19">
        <f t="shared" si="71"/>
        <v>3</v>
      </c>
      <c r="T304" s="19">
        <f t="shared" si="72"/>
        <v>2</v>
      </c>
      <c r="U304" s="19" t="str">
        <f t="shared" si="73"/>
        <v>01</v>
      </c>
      <c r="V304" s="19" t="str">
        <f t="shared" si="74"/>
        <v>08</v>
      </c>
      <c r="W304" s="19">
        <f t="shared" si="75"/>
        <v>8</v>
      </c>
    </row>
    <row r="305" spans="1:23" x14ac:dyDescent="0.25">
      <c r="A305">
        <f t="shared" si="76"/>
        <v>301</v>
      </c>
      <c r="B305">
        <f t="shared" si="65"/>
        <v>0</v>
      </c>
      <c r="C305">
        <f>B305*SUM(B$3:B305)</f>
        <v>0</v>
      </c>
      <c r="D305">
        <f t="shared" si="66"/>
        <v>0</v>
      </c>
      <c r="E305">
        <f>D305*SUM(D$3:D305)</f>
        <v>0</v>
      </c>
      <c r="F305">
        <f t="shared" si="67"/>
        <v>0</v>
      </c>
      <c r="G305">
        <f>F305*SUM(F$3:F305)</f>
        <v>0</v>
      </c>
      <c r="H305">
        <f t="shared" si="68"/>
        <v>1</v>
      </c>
      <c r="I305">
        <f>H305*SUM(H$3:H305)</f>
        <v>33</v>
      </c>
      <c r="J305">
        <f>IF(Q305=5,1+COUNTIF(J$2:J304,"&lt;&gt;0"),0)*IF(MID(P305,1,2)*1=21,1,0)</f>
        <v>0</v>
      </c>
      <c r="K305">
        <f>IF(Q305=5,1+COUNTIF(K$2:K304,"&lt;&gt;0"),0)*IF(MID(P305,1,2)*1=22,1,0)</f>
        <v>0</v>
      </c>
      <c r="L305" s="7">
        <f>IF(Q305=5,1+COUNTIF(L$2:L304,"&lt;&gt;0"),0)*IF(MID(P305,1,2)*1&gt;22,1,0)</f>
        <v>0</v>
      </c>
      <c r="M305" s="21">
        <f t="shared" si="69"/>
        <v>303</v>
      </c>
      <c r="N305" s="31">
        <v>320109</v>
      </c>
      <c r="O305" s="30" t="s">
        <v>713</v>
      </c>
      <c r="P305" s="24">
        <f t="shared" si="64"/>
        <v>32010900</v>
      </c>
      <c r="Q305" s="21">
        <f t="shared" si="77"/>
        <v>4</v>
      </c>
      <c r="R305" s="10" t="str">
        <f t="shared" si="78"/>
        <v/>
      </c>
      <c r="S305" s="19">
        <f t="shared" si="71"/>
        <v>3</v>
      </c>
      <c r="T305" s="19">
        <f t="shared" si="72"/>
        <v>2</v>
      </c>
      <c r="U305" s="19" t="str">
        <f t="shared" si="73"/>
        <v>01</v>
      </c>
      <c r="V305" s="19" t="str">
        <f t="shared" si="74"/>
        <v>09</v>
      </c>
      <c r="W305" s="19">
        <f t="shared" si="75"/>
        <v>6</v>
      </c>
    </row>
    <row r="306" spans="1:23" x14ac:dyDescent="0.25">
      <c r="A306">
        <f t="shared" si="76"/>
        <v>302</v>
      </c>
      <c r="B306">
        <f t="shared" si="65"/>
        <v>0</v>
      </c>
      <c r="C306">
        <f>B306*SUM(B$3:B306)</f>
        <v>0</v>
      </c>
      <c r="D306">
        <f t="shared" si="66"/>
        <v>0</v>
      </c>
      <c r="E306">
        <f>D306*SUM(D$3:D306)</f>
        <v>0</v>
      </c>
      <c r="F306">
        <f t="shared" si="67"/>
        <v>0</v>
      </c>
      <c r="G306">
        <f>F306*SUM(F$3:F306)</f>
        <v>0</v>
      </c>
      <c r="H306">
        <f t="shared" si="68"/>
        <v>0</v>
      </c>
      <c r="I306">
        <f>H306*SUM(H$3:H306)</f>
        <v>0</v>
      </c>
      <c r="J306">
        <f>IF(Q306=5,1+COUNTIF(J$2:J305,"&lt;&gt;0"),0)*IF(MID(P306,1,2)*1=21,1,0)</f>
        <v>0</v>
      </c>
      <c r="K306">
        <f>IF(Q306=5,1+COUNTIF(K$2:K305,"&lt;&gt;0"),0)*IF(MID(P306,1,2)*1=22,1,0)</f>
        <v>0</v>
      </c>
      <c r="L306" s="7">
        <f>IF(Q306=5,1+COUNTIF(L$2:L305,"&lt;&gt;0"),0)*IF(MID(P306,1,2)*1&gt;22,1,0)</f>
        <v>72</v>
      </c>
      <c r="M306" s="21">
        <f t="shared" si="69"/>
        <v>304</v>
      </c>
      <c r="N306" s="31">
        <v>32010901</v>
      </c>
      <c r="O306" s="30" t="s">
        <v>714</v>
      </c>
      <c r="P306" s="24">
        <f t="shared" si="64"/>
        <v>32010901</v>
      </c>
      <c r="Q306" s="21">
        <f t="shared" si="77"/>
        <v>5</v>
      </c>
      <c r="R306" s="10" t="str">
        <f t="shared" si="78"/>
        <v/>
      </c>
      <c r="S306" s="19">
        <f t="shared" si="71"/>
        <v>3</v>
      </c>
      <c r="T306" s="19">
        <f t="shared" si="72"/>
        <v>2</v>
      </c>
      <c r="U306" s="19" t="str">
        <f t="shared" si="73"/>
        <v>01</v>
      </c>
      <c r="V306" s="19" t="str">
        <f t="shared" si="74"/>
        <v>09</v>
      </c>
      <c r="W306" s="19">
        <f t="shared" si="75"/>
        <v>8</v>
      </c>
    </row>
    <row r="307" spans="1:23" x14ac:dyDescent="0.25">
      <c r="A307">
        <f t="shared" si="76"/>
        <v>303</v>
      </c>
      <c r="B307">
        <f t="shared" si="65"/>
        <v>0</v>
      </c>
      <c r="C307">
        <f>B307*SUM(B$3:B307)</f>
        <v>0</v>
      </c>
      <c r="D307">
        <f t="shared" si="66"/>
        <v>0</v>
      </c>
      <c r="E307">
        <f>D307*SUM(D$3:D307)</f>
        <v>0</v>
      </c>
      <c r="F307">
        <f t="shared" si="67"/>
        <v>0</v>
      </c>
      <c r="G307">
        <f>F307*SUM(F$3:F307)</f>
        <v>0</v>
      </c>
      <c r="H307">
        <f t="shared" si="68"/>
        <v>0</v>
      </c>
      <c r="I307">
        <f>H307*SUM(H$3:H307)</f>
        <v>0</v>
      </c>
      <c r="J307">
        <f>IF(Q307=5,1+COUNTIF(J$2:J306,"&lt;&gt;0"),0)*IF(MID(P307,1,2)*1=21,1,0)</f>
        <v>0</v>
      </c>
      <c r="K307">
        <f>IF(Q307=5,1+COUNTIF(K$2:K306,"&lt;&gt;0"),0)*IF(MID(P307,1,2)*1=22,1,0)</f>
        <v>0</v>
      </c>
      <c r="L307" s="7">
        <f>IF(Q307=5,1+COUNTIF(L$2:L306,"&lt;&gt;0"),0)*IF(MID(P307,1,2)*1&gt;22,1,0)</f>
        <v>73</v>
      </c>
      <c r="M307" s="21">
        <f t="shared" si="69"/>
        <v>305</v>
      </c>
      <c r="N307" s="31">
        <v>32010902</v>
      </c>
      <c r="O307" s="30" t="s">
        <v>715</v>
      </c>
      <c r="P307" s="24">
        <f t="shared" si="64"/>
        <v>32010902</v>
      </c>
      <c r="Q307" s="21">
        <f t="shared" si="77"/>
        <v>5</v>
      </c>
      <c r="R307" s="10" t="str">
        <f t="shared" si="78"/>
        <v/>
      </c>
      <c r="S307" s="19">
        <f t="shared" si="71"/>
        <v>3</v>
      </c>
      <c r="T307" s="19">
        <f t="shared" si="72"/>
        <v>2</v>
      </c>
      <c r="U307" s="19" t="str">
        <f t="shared" si="73"/>
        <v>01</v>
      </c>
      <c r="V307" s="19" t="str">
        <f t="shared" si="74"/>
        <v>09</v>
      </c>
      <c r="W307" s="19">
        <f t="shared" si="75"/>
        <v>8</v>
      </c>
    </row>
    <row r="308" spans="1:23" x14ac:dyDescent="0.25">
      <c r="A308">
        <f t="shared" si="76"/>
        <v>304</v>
      </c>
      <c r="B308">
        <f t="shared" si="65"/>
        <v>0</v>
      </c>
      <c r="C308">
        <f>B308*SUM(B$3:B308)</f>
        <v>0</v>
      </c>
      <c r="D308">
        <f t="shared" si="66"/>
        <v>0</v>
      </c>
      <c r="E308">
        <f>D308*SUM(D$3:D308)</f>
        <v>0</v>
      </c>
      <c r="F308">
        <f t="shared" si="67"/>
        <v>0</v>
      </c>
      <c r="G308">
        <f>F308*SUM(F$3:F308)</f>
        <v>0</v>
      </c>
      <c r="H308">
        <f t="shared" si="68"/>
        <v>0</v>
      </c>
      <c r="I308">
        <f>H308*SUM(H$3:H308)</f>
        <v>0</v>
      </c>
      <c r="J308">
        <f>IF(Q308=5,1+COUNTIF(J$2:J307,"&lt;&gt;0"),0)*IF(MID(P308,1,2)*1=21,1,0)</f>
        <v>0</v>
      </c>
      <c r="K308">
        <f>IF(Q308=5,1+COUNTIF(K$2:K307,"&lt;&gt;0"),0)*IF(MID(P308,1,2)*1=22,1,0)</f>
        <v>0</v>
      </c>
      <c r="L308" s="7">
        <f>IF(Q308=5,1+COUNTIF(L$2:L307,"&lt;&gt;0"),0)*IF(MID(P308,1,2)*1&gt;22,1,0)</f>
        <v>74</v>
      </c>
      <c r="M308" s="21">
        <f t="shared" si="69"/>
        <v>306</v>
      </c>
      <c r="N308" s="31">
        <v>32010903</v>
      </c>
      <c r="O308" s="30" t="s">
        <v>716</v>
      </c>
      <c r="P308" s="24">
        <f t="shared" si="64"/>
        <v>32010903</v>
      </c>
      <c r="Q308" s="21">
        <f t="shared" si="77"/>
        <v>5</v>
      </c>
      <c r="R308" s="10" t="str">
        <f t="shared" si="78"/>
        <v/>
      </c>
      <c r="S308" s="19">
        <f t="shared" si="71"/>
        <v>3</v>
      </c>
      <c r="T308" s="19">
        <f t="shared" si="72"/>
        <v>2</v>
      </c>
      <c r="U308" s="19" t="str">
        <f t="shared" si="73"/>
        <v>01</v>
      </c>
      <c r="V308" s="19" t="str">
        <f t="shared" si="74"/>
        <v>09</v>
      </c>
      <c r="W308" s="19">
        <f t="shared" si="75"/>
        <v>8</v>
      </c>
    </row>
    <row r="309" spans="1:23" x14ac:dyDescent="0.25">
      <c r="A309">
        <f t="shared" si="76"/>
        <v>305</v>
      </c>
      <c r="B309">
        <f t="shared" si="65"/>
        <v>0</v>
      </c>
      <c r="C309">
        <f>B309*SUM(B$3:B309)</f>
        <v>0</v>
      </c>
      <c r="D309">
        <f t="shared" si="66"/>
        <v>0</v>
      </c>
      <c r="E309">
        <f>D309*SUM(D$3:D309)</f>
        <v>0</v>
      </c>
      <c r="F309">
        <f t="shared" si="67"/>
        <v>0</v>
      </c>
      <c r="G309">
        <f>F309*SUM(F$3:F309)</f>
        <v>0</v>
      </c>
      <c r="H309">
        <f t="shared" si="68"/>
        <v>0</v>
      </c>
      <c r="I309">
        <f>H309*SUM(H$3:H309)</f>
        <v>0</v>
      </c>
      <c r="J309">
        <f>IF(Q309=5,1+COUNTIF(J$2:J308,"&lt;&gt;0"),0)*IF(MID(P309,1,2)*1=21,1,0)</f>
        <v>0</v>
      </c>
      <c r="K309">
        <f>IF(Q309=5,1+COUNTIF(K$2:K308,"&lt;&gt;0"),0)*IF(MID(P309,1,2)*1=22,1,0)</f>
        <v>0</v>
      </c>
      <c r="L309" s="7">
        <f>IF(Q309=5,1+COUNTIF(L$2:L308,"&lt;&gt;0"),0)*IF(MID(P309,1,2)*1&gt;22,1,0)</f>
        <v>75</v>
      </c>
      <c r="M309" s="21">
        <f t="shared" si="69"/>
        <v>307</v>
      </c>
      <c r="N309" s="31">
        <v>32010904</v>
      </c>
      <c r="O309" s="30" t="s">
        <v>717</v>
      </c>
      <c r="P309" s="24">
        <f t="shared" si="64"/>
        <v>32010904</v>
      </c>
      <c r="Q309" s="21">
        <f t="shared" si="77"/>
        <v>5</v>
      </c>
      <c r="R309" s="10" t="str">
        <f t="shared" si="78"/>
        <v/>
      </c>
      <c r="S309" s="19">
        <f t="shared" si="71"/>
        <v>3</v>
      </c>
      <c r="T309" s="19">
        <f t="shared" si="72"/>
        <v>2</v>
      </c>
      <c r="U309" s="19" t="str">
        <f t="shared" si="73"/>
        <v>01</v>
      </c>
      <c r="V309" s="19" t="str">
        <f t="shared" si="74"/>
        <v>09</v>
      </c>
      <c r="W309" s="19">
        <f t="shared" si="75"/>
        <v>8</v>
      </c>
    </row>
    <row r="310" spans="1:23" x14ac:dyDescent="0.25">
      <c r="A310">
        <f t="shared" si="76"/>
        <v>306</v>
      </c>
      <c r="B310">
        <f t="shared" si="65"/>
        <v>0</v>
      </c>
      <c r="C310">
        <f>B310*SUM(B$3:B310)</f>
        <v>0</v>
      </c>
      <c r="D310">
        <f t="shared" si="66"/>
        <v>0</v>
      </c>
      <c r="E310">
        <f>D310*SUM(D$3:D310)</f>
        <v>0</v>
      </c>
      <c r="F310">
        <f t="shared" si="67"/>
        <v>0</v>
      </c>
      <c r="G310">
        <f>F310*SUM(F$3:F310)</f>
        <v>0</v>
      </c>
      <c r="H310">
        <f t="shared" si="68"/>
        <v>0</v>
      </c>
      <c r="I310">
        <f>H310*SUM(H$3:H310)</f>
        <v>0</v>
      </c>
      <c r="J310">
        <f>IF(Q310=5,1+COUNTIF(J$2:J309,"&lt;&gt;0"),0)*IF(MID(P310,1,2)*1=21,1,0)</f>
        <v>0</v>
      </c>
      <c r="K310">
        <f>IF(Q310=5,1+COUNTIF(K$2:K309,"&lt;&gt;0"),0)*IF(MID(P310,1,2)*1=22,1,0)</f>
        <v>0</v>
      </c>
      <c r="L310" s="7">
        <f>IF(Q310=5,1+COUNTIF(L$2:L309,"&lt;&gt;0"),0)*IF(MID(P310,1,2)*1&gt;22,1,0)</f>
        <v>76</v>
      </c>
      <c r="M310" s="21">
        <f t="shared" si="69"/>
        <v>308</v>
      </c>
      <c r="N310" s="31">
        <v>32010935</v>
      </c>
      <c r="O310" s="30" t="s">
        <v>718</v>
      </c>
      <c r="P310" s="24">
        <f t="shared" si="64"/>
        <v>32010935</v>
      </c>
      <c r="Q310" s="21">
        <f t="shared" si="77"/>
        <v>5</v>
      </c>
      <c r="R310" s="10" t="str">
        <f t="shared" si="78"/>
        <v/>
      </c>
      <c r="S310" s="19">
        <f t="shared" si="71"/>
        <v>3</v>
      </c>
      <c r="T310" s="19">
        <f t="shared" si="72"/>
        <v>2</v>
      </c>
      <c r="U310" s="19" t="str">
        <f t="shared" si="73"/>
        <v>01</v>
      </c>
      <c r="V310" s="19" t="str">
        <f t="shared" si="74"/>
        <v>09</v>
      </c>
      <c r="W310" s="19">
        <f t="shared" si="75"/>
        <v>8</v>
      </c>
    </row>
    <row r="311" spans="1:23" x14ac:dyDescent="0.25">
      <c r="A311">
        <f t="shared" si="76"/>
        <v>307</v>
      </c>
      <c r="B311">
        <f t="shared" si="65"/>
        <v>0</v>
      </c>
      <c r="C311">
        <f>B311*SUM(B$3:B311)</f>
        <v>0</v>
      </c>
      <c r="D311">
        <f t="shared" si="66"/>
        <v>0</v>
      </c>
      <c r="E311">
        <f>D311*SUM(D$3:D311)</f>
        <v>0</v>
      </c>
      <c r="F311">
        <f t="shared" si="67"/>
        <v>0</v>
      </c>
      <c r="G311">
        <f>F311*SUM(F$3:F311)</f>
        <v>0</v>
      </c>
      <c r="H311">
        <f t="shared" si="68"/>
        <v>0</v>
      </c>
      <c r="I311">
        <f>H311*SUM(H$3:H311)</f>
        <v>0</v>
      </c>
      <c r="J311">
        <f>IF(Q311=5,1+COUNTIF(J$2:J310,"&lt;&gt;0"),0)*IF(MID(P311,1,2)*1=21,1,0)</f>
        <v>0</v>
      </c>
      <c r="K311">
        <f>IF(Q311=5,1+COUNTIF(K$2:K310,"&lt;&gt;0"),0)*IF(MID(P311,1,2)*1=22,1,0)</f>
        <v>0</v>
      </c>
      <c r="L311" s="7">
        <f>IF(Q311=5,1+COUNTIF(L$2:L310,"&lt;&gt;0"),0)*IF(MID(P311,1,2)*1&gt;22,1,0)</f>
        <v>77</v>
      </c>
      <c r="M311" s="21">
        <f t="shared" si="69"/>
        <v>309</v>
      </c>
      <c r="N311" s="31">
        <v>32010936</v>
      </c>
      <c r="O311" s="30" t="s">
        <v>1531</v>
      </c>
      <c r="P311" s="24">
        <f t="shared" ref="P311" si="87">IF(N311&lt;10,+N311&amp;"0000000",IF(N311&lt;100,N311&amp;"000000",IF(N311&lt;10000,N311&amp;"0000",IF(N311&lt;1000000,N311&amp;"00",N311))))*1</f>
        <v>32010936</v>
      </c>
      <c r="Q311" s="21">
        <f t="shared" ref="Q311" si="88">IFERROR(IF(MID(P311,2,1)*1=0,1,IF(MID($P311,3,2)*1=0,2,IF(MID($P311,5,2)*1=0,3,IF(MID($P311,7,2)*1=0,4,5)))),"")</f>
        <v>5</v>
      </c>
      <c r="R311" s="10" t="str">
        <f t="shared" ref="R311" si="89">IFERROR(IF(SUM(AA311:AE311)=0,"",IF(SUM(AA311:AE311)&gt;1,"Multiple Errors",IF(AA311=1,"Error - Inconsistency with Above/Below",IF(AB311=1,"Error - Too Many Digits",IF(AC311=1,"Error - Level Missed",IF(AD311=1,"Higher Code Level Missing from Code",IF(AE311=1,"Missing Code or Description",""))))))),"")</f>
        <v/>
      </c>
      <c r="S311" s="19">
        <f t="shared" ref="S311" si="90">MID(P311,1,1)*1</f>
        <v>3</v>
      </c>
      <c r="T311" s="19">
        <f t="shared" ref="T311" si="91">MID(P311,2,1)*1</f>
        <v>2</v>
      </c>
      <c r="U311" s="19" t="str">
        <f t="shared" ref="U311" si="92">MID(P311,3,2)</f>
        <v>01</v>
      </c>
      <c r="V311" s="19" t="str">
        <f t="shared" ref="V311" si="93">MID(P311,5,2)</f>
        <v>09</v>
      </c>
      <c r="W311" s="19">
        <f t="shared" ref="W311" si="94">IF(Q311=1,1,IF(Q311=2,2,IF(Q311=3,4,IF(Q311=4,6,IF(Q311=5,8,"")))))</f>
        <v>8</v>
      </c>
    </row>
    <row r="312" spans="1:23" x14ac:dyDescent="0.25">
      <c r="A312">
        <f>+A310+1</f>
        <v>307</v>
      </c>
      <c r="B312">
        <f t="shared" si="65"/>
        <v>0</v>
      </c>
      <c r="C312">
        <f>B312*SUM(B$3:B312)</f>
        <v>0</v>
      </c>
      <c r="D312">
        <f t="shared" si="66"/>
        <v>0</v>
      </c>
      <c r="E312">
        <f>D312*SUM(D$3:D312)</f>
        <v>0</v>
      </c>
      <c r="F312">
        <f t="shared" si="67"/>
        <v>0</v>
      </c>
      <c r="G312">
        <f>F312*SUM(F$3:F312)</f>
        <v>0</v>
      </c>
      <c r="H312">
        <f t="shared" si="68"/>
        <v>1</v>
      </c>
      <c r="I312">
        <f>H312*SUM(H$3:H312)</f>
        <v>34</v>
      </c>
      <c r="J312">
        <f>IF(Q312=5,1+COUNTIF(J$2:J310,"&lt;&gt;0"),0)*IF(MID(P312,1,2)*1=21,1,0)</f>
        <v>0</v>
      </c>
      <c r="K312">
        <f>IF(Q312=5,1+COUNTIF(K$2:K310,"&lt;&gt;0"),0)*IF(MID(P312,1,2)*1=22,1,0)</f>
        <v>0</v>
      </c>
      <c r="L312" s="7">
        <f>IF(Q312=5,1+COUNTIF(L$2:L310,"&lt;&gt;0"),0)*IF(MID(P312,1,2)*1&gt;22,1,0)</f>
        <v>0</v>
      </c>
      <c r="M312" s="21">
        <f t="shared" si="69"/>
        <v>310</v>
      </c>
      <c r="N312" s="31">
        <v>320110</v>
      </c>
      <c r="O312" s="30" t="s">
        <v>719</v>
      </c>
      <c r="P312" s="24">
        <f t="shared" si="64"/>
        <v>32011000</v>
      </c>
      <c r="Q312" s="21">
        <f t="shared" si="77"/>
        <v>4</v>
      </c>
      <c r="R312" s="10" t="str">
        <f t="shared" si="78"/>
        <v/>
      </c>
      <c r="S312" s="19">
        <f t="shared" si="71"/>
        <v>3</v>
      </c>
      <c r="T312" s="19">
        <f t="shared" si="72"/>
        <v>2</v>
      </c>
      <c r="U312" s="19" t="str">
        <f t="shared" si="73"/>
        <v>01</v>
      </c>
      <c r="V312" s="19" t="str">
        <f t="shared" si="74"/>
        <v>10</v>
      </c>
      <c r="W312" s="19">
        <f t="shared" si="75"/>
        <v>6</v>
      </c>
    </row>
    <row r="313" spans="1:23" x14ac:dyDescent="0.25">
      <c r="A313">
        <f t="shared" si="76"/>
        <v>308</v>
      </c>
      <c r="B313">
        <f t="shared" si="65"/>
        <v>0</v>
      </c>
      <c r="C313">
        <f>B313*SUM(B$3:B313)</f>
        <v>0</v>
      </c>
      <c r="D313">
        <f t="shared" si="66"/>
        <v>0</v>
      </c>
      <c r="E313">
        <f>D313*SUM(D$3:D313)</f>
        <v>0</v>
      </c>
      <c r="F313">
        <f t="shared" si="67"/>
        <v>0</v>
      </c>
      <c r="G313">
        <f>F313*SUM(F$3:F313)</f>
        <v>0</v>
      </c>
      <c r="H313">
        <f t="shared" si="68"/>
        <v>0</v>
      </c>
      <c r="I313">
        <f>H313*SUM(H$3:H313)</f>
        <v>0</v>
      </c>
      <c r="J313">
        <f>IF(Q313=5,1+COUNTIF(J$2:J312,"&lt;&gt;0"),0)*IF(MID(P313,1,2)*1=21,1,0)</f>
        <v>0</v>
      </c>
      <c r="K313">
        <f>IF(Q313=5,1+COUNTIF(K$2:K312,"&lt;&gt;0"),0)*IF(MID(P313,1,2)*1=22,1,0)</f>
        <v>0</v>
      </c>
      <c r="L313" s="7">
        <f>IF(Q313=5,1+COUNTIF(L$2:L312,"&lt;&gt;0"),0)*IF(MID(P313,1,2)*1&gt;22,1,0)</f>
        <v>78</v>
      </c>
      <c r="M313" s="21">
        <f t="shared" si="69"/>
        <v>311</v>
      </c>
      <c r="N313" s="31">
        <v>32011001</v>
      </c>
      <c r="O313" s="30" t="s">
        <v>719</v>
      </c>
      <c r="P313" s="24">
        <f t="shared" si="64"/>
        <v>32011001</v>
      </c>
      <c r="Q313" s="21">
        <f t="shared" si="77"/>
        <v>5</v>
      </c>
      <c r="R313" s="10" t="str">
        <f t="shared" si="78"/>
        <v/>
      </c>
      <c r="S313" s="19">
        <f t="shared" si="71"/>
        <v>3</v>
      </c>
      <c r="T313" s="19">
        <f t="shared" si="72"/>
        <v>2</v>
      </c>
      <c r="U313" s="19" t="str">
        <f t="shared" si="73"/>
        <v>01</v>
      </c>
      <c r="V313" s="19" t="str">
        <f t="shared" si="74"/>
        <v>10</v>
      </c>
      <c r="W313" s="19">
        <f t="shared" si="75"/>
        <v>8</v>
      </c>
    </row>
    <row r="314" spans="1:23" x14ac:dyDescent="0.25">
      <c r="A314">
        <f t="shared" si="76"/>
        <v>309</v>
      </c>
      <c r="B314">
        <f t="shared" si="65"/>
        <v>0</v>
      </c>
      <c r="C314">
        <f>B314*SUM(B$3:B314)</f>
        <v>0</v>
      </c>
      <c r="D314">
        <f t="shared" si="66"/>
        <v>0</v>
      </c>
      <c r="E314">
        <f>D314*SUM(D$3:D314)</f>
        <v>0</v>
      </c>
      <c r="F314">
        <f t="shared" si="67"/>
        <v>1</v>
      </c>
      <c r="G314">
        <f>F314*SUM(F$3:F314)</f>
        <v>13</v>
      </c>
      <c r="H314">
        <f t="shared" si="68"/>
        <v>0</v>
      </c>
      <c r="I314">
        <f>H314*SUM(H$3:H314)</f>
        <v>0</v>
      </c>
      <c r="J314">
        <f>IF(Q314=5,1+COUNTIF(J$2:J313,"&lt;&gt;0"),0)*IF(MID(P314,1,2)*1=21,1,0)</f>
        <v>0</v>
      </c>
      <c r="K314">
        <f>IF(Q314=5,1+COUNTIF(K$2:K313,"&lt;&gt;0"),0)*IF(MID(P314,1,2)*1=22,1,0)</f>
        <v>0</v>
      </c>
      <c r="L314" s="7">
        <f>IF(Q314=5,1+COUNTIF(L$2:L313,"&lt;&gt;0"),0)*IF(MID(P314,1,2)*1&gt;22,1,0)</f>
        <v>0</v>
      </c>
      <c r="M314" s="21">
        <f t="shared" si="69"/>
        <v>312</v>
      </c>
      <c r="N314" s="31">
        <v>3202</v>
      </c>
      <c r="O314" s="30" t="s">
        <v>720</v>
      </c>
      <c r="P314" s="24">
        <f t="shared" si="64"/>
        <v>32020000</v>
      </c>
      <c r="Q314" s="21">
        <f t="shared" si="77"/>
        <v>3</v>
      </c>
      <c r="R314" s="10" t="str">
        <f t="shared" si="78"/>
        <v/>
      </c>
      <c r="S314" s="19">
        <f t="shared" si="71"/>
        <v>3</v>
      </c>
      <c r="T314" s="19">
        <f t="shared" si="72"/>
        <v>2</v>
      </c>
      <c r="U314" s="19" t="str">
        <f t="shared" si="73"/>
        <v>02</v>
      </c>
      <c r="V314" s="19" t="str">
        <f t="shared" si="74"/>
        <v>00</v>
      </c>
      <c r="W314" s="19">
        <f t="shared" si="75"/>
        <v>4</v>
      </c>
    </row>
    <row r="315" spans="1:23" x14ac:dyDescent="0.25">
      <c r="A315">
        <f t="shared" si="76"/>
        <v>310</v>
      </c>
      <c r="B315">
        <f t="shared" si="65"/>
        <v>0</v>
      </c>
      <c r="C315">
        <f>B315*SUM(B$3:B315)</f>
        <v>0</v>
      </c>
      <c r="D315">
        <f t="shared" si="66"/>
        <v>0</v>
      </c>
      <c r="E315">
        <f>D315*SUM(D$3:D315)</f>
        <v>0</v>
      </c>
      <c r="F315">
        <f t="shared" si="67"/>
        <v>0</v>
      </c>
      <c r="G315">
        <f>F315*SUM(F$3:F315)</f>
        <v>0</v>
      </c>
      <c r="H315">
        <f t="shared" si="68"/>
        <v>1</v>
      </c>
      <c r="I315">
        <f>H315*SUM(H$3:H315)</f>
        <v>35</v>
      </c>
      <c r="J315">
        <f>IF(Q315=5,1+COUNTIF(J$2:J314,"&lt;&gt;0"),0)*IF(MID(P315,1,2)*1=21,1,0)</f>
        <v>0</v>
      </c>
      <c r="K315">
        <f>IF(Q315=5,1+COUNTIF(K$2:K314,"&lt;&gt;0"),0)*IF(MID(P315,1,2)*1=22,1,0)</f>
        <v>0</v>
      </c>
      <c r="L315" s="7">
        <f>IF(Q315=5,1+COUNTIF(L$2:L314,"&lt;&gt;0"),0)*IF(MID(P315,1,2)*1&gt;22,1,0)</f>
        <v>0</v>
      </c>
      <c r="M315" s="21">
        <f t="shared" si="69"/>
        <v>313</v>
      </c>
      <c r="N315" s="31">
        <v>320201</v>
      </c>
      <c r="O315" s="30" t="s">
        <v>721</v>
      </c>
      <c r="P315" s="24">
        <f t="shared" si="64"/>
        <v>32020100</v>
      </c>
      <c r="Q315" s="21">
        <f t="shared" si="77"/>
        <v>4</v>
      </c>
      <c r="R315" s="10" t="str">
        <f t="shared" si="78"/>
        <v/>
      </c>
      <c r="S315" s="19">
        <f t="shared" si="71"/>
        <v>3</v>
      </c>
      <c r="T315" s="19">
        <f t="shared" si="72"/>
        <v>2</v>
      </c>
      <c r="U315" s="19" t="str">
        <f t="shared" si="73"/>
        <v>02</v>
      </c>
      <c r="V315" s="19" t="str">
        <f t="shared" si="74"/>
        <v>01</v>
      </c>
      <c r="W315" s="19">
        <f t="shared" si="75"/>
        <v>6</v>
      </c>
    </row>
    <row r="316" spans="1:23" x14ac:dyDescent="0.25">
      <c r="A316">
        <f t="shared" si="76"/>
        <v>311</v>
      </c>
      <c r="B316">
        <f t="shared" si="65"/>
        <v>0</v>
      </c>
      <c r="C316">
        <f>B316*SUM(B$3:B316)</f>
        <v>0</v>
      </c>
      <c r="D316">
        <f t="shared" si="66"/>
        <v>0</v>
      </c>
      <c r="E316">
        <f>D316*SUM(D$3:D316)</f>
        <v>0</v>
      </c>
      <c r="F316">
        <f t="shared" si="67"/>
        <v>0</v>
      </c>
      <c r="G316">
        <f>F316*SUM(F$3:F316)</f>
        <v>0</v>
      </c>
      <c r="H316">
        <f t="shared" si="68"/>
        <v>0</v>
      </c>
      <c r="I316">
        <f>H316*SUM(H$3:H316)</f>
        <v>0</v>
      </c>
      <c r="J316">
        <f>IF(Q316=5,1+COUNTIF(J$2:J315,"&lt;&gt;0"),0)*IF(MID(P316,1,2)*1=21,1,0)</f>
        <v>0</v>
      </c>
      <c r="K316">
        <f>IF(Q316=5,1+COUNTIF(K$2:K315,"&lt;&gt;0"),0)*IF(MID(P316,1,2)*1=22,1,0)</f>
        <v>0</v>
      </c>
      <c r="L316" s="7">
        <f>IF(Q316=5,1+COUNTIF(L$2:L315,"&lt;&gt;0"),0)*IF(MID(P316,1,2)*1&gt;22,1,0)</f>
        <v>79</v>
      </c>
      <c r="M316" s="21">
        <f t="shared" si="69"/>
        <v>314</v>
      </c>
      <c r="N316" s="31">
        <v>32020101</v>
      </c>
      <c r="O316" s="30" t="s">
        <v>722</v>
      </c>
      <c r="P316" s="24">
        <f t="shared" si="64"/>
        <v>32020101</v>
      </c>
      <c r="Q316" s="21">
        <f t="shared" si="77"/>
        <v>5</v>
      </c>
      <c r="R316" s="10" t="str">
        <f t="shared" si="78"/>
        <v/>
      </c>
      <c r="S316" s="19">
        <f t="shared" si="71"/>
        <v>3</v>
      </c>
      <c r="T316" s="19">
        <f t="shared" si="72"/>
        <v>2</v>
      </c>
      <c r="U316" s="19" t="str">
        <f t="shared" si="73"/>
        <v>02</v>
      </c>
      <c r="V316" s="19" t="str">
        <f t="shared" si="74"/>
        <v>01</v>
      </c>
      <c r="W316" s="19">
        <f t="shared" si="75"/>
        <v>8</v>
      </c>
    </row>
    <row r="317" spans="1:23" x14ac:dyDescent="0.25">
      <c r="A317">
        <f t="shared" si="76"/>
        <v>312</v>
      </c>
      <c r="B317">
        <f t="shared" si="65"/>
        <v>0</v>
      </c>
      <c r="C317">
        <f>B317*SUM(B$3:B317)</f>
        <v>0</v>
      </c>
      <c r="D317">
        <f t="shared" si="66"/>
        <v>0</v>
      </c>
      <c r="E317">
        <f>D317*SUM(D$3:D317)</f>
        <v>0</v>
      </c>
      <c r="F317">
        <f t="shared" si="67"/>
        <v>0</v>
      </c>
      <c r="G317">
        <f>F317*SUM(F$3:F317)</f>
        <v>0</v>
      </c>
      <c r="H317">
        <f t="shared" si="68"/>
        <v>0</v>
      </c>
      <c r="I317">
        <f>H317*SUM(H$3:H317)</f>
        <v>0</v>
      </c>
      <c r="J317">
        <f>IF(Q317=5,1+COUNTIF(J$2:J316,"&lt;&gt;0"),0)*IF(MID(P317,1,2)*1=21,1,0)</f>
        <v>0</v>
      </c>
      <c r="K317">
        <f>IF(Q317=5,1+COUNTIF(K$2:K316,"&lt;&gt;0"),0)*IF(MID(P317,1,2)*1=22,1,0)</f>
        <v>0</v>
      </c>
      <c r="L317" s="7">
        <f>IF(Q317=5,1+COUNTIF(L$2:L316,"&lt;&gt;0"),0)*IF(MID(P317,1,2)*1&gt;22,1,0)</f>
        <v>80</v>
      </c>
      <c r="M317" s="21">
        <f t="shared" si="69"/>
        <v>315</v>
      </c>
      <c r="N317" s="31">
        <v>32020102</v>
      </c>
      <c r="O317" s="31" t="s">
        <v>723</v>
      </c>
      <c r="P317" s="24">
        <f t="shared" si="64"/>
        <v>32020102</v>
      </c>
      <c r="Q317" s="21">
        <f t="shared" si="77"/>
        <v>5</v>
      </c>
      <c r="R317" s="10" t="str">
        <f t="shared" si="78"/>
        <v/>
      </c>
      <c r="S317" s="19">
        <f t="shared" si="71"/>
        <v>3</v>
      </c>
      <c r="T317" s="19">
        <f t="shared" si="72"/>
        <v>2</v>
      </c>
      <c r="U317" s="19" t="str">
        <f t="shared" si="73"/>
        <v>02</v>
      </c>
      <c r="V317" s="19" t="str">
        <f t="shared" si="74"/>
        <v>01</v>
      </c>
      <c r="W317" s="19">
        <f t="shared" si="75"/>
        <v>8</v>
      </c>
    </row>
    <row r="318" spans="1:23" x14ac:dyDescent="0.25">
      <c r="A318">
        <f t="shared" si="76"/>
        <v>313</v>
      </c>
      <c r="B318">
        <f t="shared" si="65"/>
        <v>0</v>
      </c>
      <c r="C318">
        <f>B318*SUM(B$3:B318)</f>
        <v>0</v>
      </c>
      <c r="D318">
        <f t="shared" si="66"/>
        <v>0</v>
      </c>
      <c r="E318">
        <f>D318*SUM(D$3:D318)</f>
        <v>0</v>
      </c>
      <c r="F318">
        <f t="shared" si="67"/>
        <v>0</v>
      </c>
      <c r="G318">
        <f>F318*SUM(F$3:F318)</f>
        <v>0</v>
      </c>
      <c r="H318">
        <f t="shared" si="68"/>
        <v>0</v>
      </c>
      <c r="I318">
        <f>H318*SUM(H$3:H318)</f>
        <v>0</v>
      </c>
      <c r="J318">
        <f>IF(Q318=5,1+COUNTIF(J$2:J317,"&lt;&gt;0"),0)*IF(MID(P318,1,2)*1=21,1,0)</f>
        <v>0</v>
      </c>
      <c r="K318">
        <f>IF(Q318=5,1+COUNTIF(K$2:K317,"&lt;&gt;0"),0)*IF(MID(P318,1,2)*1=22,1,0)</f>
        <v>0</v>
      </c>
      <c r="L318" s="7">
        <f>IF(Q318=5,1+COUNTIF(L$2:L317,"&lt;&gt;0"),0)*IF(MID(P318,1,2)*1&gt;22,1,0)</f>
        <v>81</v>
      </c>
      <c r="M318" s="21">
        <f t="shared" si="69"/>
        <v>316</v>
      </c>
      <c r="N318" s="31">
        <v>32020103</v>
      </c>
      <c r="O318" s="31" t="s">
        <v>724</v>
      </c>
      <c r="P318" s="24">
        <f t="shared" si="64"/>
        <v>32020103</v>
      </c>
      <c r="Q318" s="21">
        <f t="shared" si="77"/>
        <v>5</v>
      </c>
      <c r="R318" s="10" t="str">
        <f t="shared" si="78"/>
        <v/>
      </c>
      <c r="S318" s="19">
        <f t="shared" si="71"/>
        <v>3</v>
      </c>
      <c r="T318" s="19">
        <f t="shared" si="72"/>
        <v>2</v>
      </c>
      <c r="U318" s="19" t="str">
        <f t="shared" si="73"/>
        <v>02</v>
      </c>
      <c r="V318" s="19" t="str">
        <f t="shared" si="74"/>
        <v>01</v>
      </c>
      <c r="W318" s="19">
        <f t="shared" si="75"/>
        <v>8</v>
      </c>
    </row>
    <row r="319" spans="1:23" x14ac:dyDescent="0.25">
      <c r="A319">
        <f t="shared" si="76"/>
        <v>314</v>
      </c>
      <c r="B319">
        <f t="shared" si="65"/>
        <v>0</v>
      </c>
      <c r="C319">
        <f>B319*SUM(B$3:B319)</f>
        <v>0</v>
      </c>
      <c r="D319">
        <f t="shared" si="66"/>
        <v>0</v>
      </c>
      <c r="E319">
        <f>D319*SUM(D$3:D319)</f>
        <v>0</v>
      </c>
      <c r="F319">
        <f t="shared" si="67"/>
        <v>0</v>
      </c>
      <c r="G319">
        <f>F319*SUM(F$3:F319)</f>
        <v>0</v>
      </c>
      <c r="H319">
        <f t="shared" si="68"/>
        <v>0</v>
      </c>
      <c r="I319">
        <f>H319*SUM(H$3:H319)</f>
        <v>0</v>
      </c>
      <c r="J319">
        <f>IF(Q319=5,1+COUNTIF(J$2:J318,"&lt;&gt;0"),0)*IF(MID(P319,1,2)*1=21,1,0)</f>
        <v>0</v>
      </c>
      <c r="K319">
        <f>IF(Q319=5,1+COUNTIF(K$2:K318,"&lt;&gt;0"),0)*IF(MID(P319,1,2)*1=22,1,0)</f>
        <v>0</v>
      </c>
      <c r="L319" s="7">
        <f>IF(Q319=5,1+COUNTIF(L$2:L318,"&lt;&gt;0"),0)*IF(MID(P319,1,2)*1&gt;22,1,0)</f>
        <v>82</v>
      </c>
      <c r="M319" s="21">
        <f t="shared" si="69"/>
        <v>317</v>
      </c>
      <c r="N319" s="31">
        <v>32020104</v>
      </c>
      <c r="O319" s="31" t="s">
        <v>725</v>
      </c>
      <c r="P319" s="24">
        <f t="shared" si="64"/>
        <v>32020104</v>
      </c>
      <c r="Q319" s="21">
        <f t="shared" si="77"/>
        <v>5</v>
      </c>
      <c r="R319" s="10" t="str">
        <f t="shared" si="78"/>
        <v/>
      </c>
      <c r="S319" s="19">
        <f t="shared" si="71"/>
        <v>3</v>
      </c>
      <c r="T319" s="19">
        <f t="shared" si="72"/>
        <v>2</v>
      </c>
      <c r="U319" s="19" t="str">
        <f t="shared" si="73"/>
        <v>02</v>
      </c>
      <c r="V319" s="19" t="str">
        <f t="shared" si="74"/>
        <v>01</v>
      </c>
      <c r="W319" s="19">
        <f t="shared" si="75"/>
        <v>8</v>
      </c>
    </row>
    <row r="320" spans="1:23" x14ac:dyDescent="0.25">
      <c r="A320">
        <f t="shared" si="76"/>
        <v>315</v>
      </c>
      <c r="B320">
        <f t="shared" si="65"/>
        <v>0</v>
      </c>
      <c r="C320">
        <f>B320*SUM(B$3:B320)</f>
        <v>0</v>
      </c>
      <c r="D320">
        <f t="shared" si="66"/>
        <v>0</v>
      </c>
      <c r="E320">
        <f>D320*SUM(D$3:D320)</f>
        <v>0</v>
      </c>
      <c r="F320">
        <f t="shared" si="67"/>
        <v>0</v>
      </c>
      <c r="G320">
        <f>F320*SUM(F$3:F320)</f>
        <v>0</v>
      </c>
      <c r="H320">
        <f t="shared" si="68"/>
        <v>0</v>
      </c>
      <c r="I320">
        <f>H320*SUM(H$3:H320)</f>
        <v>0</v>
      </c>
      <c r="J320">
        <f>IF(Q320=5,1+COUNTIF(J$2:J319,"&lt;&gt;0"),0)*IF(MID(P320,1,2)*1=21,1,0)</f>
        <v>0</v>
      </c>
      <c r="K320">
        <f>IF(Q320=5,1+COUNTIF(K$2:K319,"&lt;&gt;0"),0)*IF(MID(P320,1,2)*1=22,1,0)</f>
        <v>0</v>
      </c>
      <c r="L320" s="7">
        <f>IF(Q320=5,1+COUNTIF(L$2:L319,"&lt;&gt;0"),0)*IF(MID(P320,1,2)*1&gt;22,1,0)</f>
        <v>83</v>
      </c>
      <c r="M320" s="21">
        <f t="shared" si="69"/>
        <v>318</v>
      </c>
      <c r="N320" s="31">
        <v>32020150</v>
      </c>
      <c r="O320" s="31" t="s">
        <v>726</v>
      </c>
      <c r="P320" s="24">
        <f t="shared" si="64"/>
        <v>32020150</v>
      </c>
      <c r="Q320" s="21">
        <f t="shared" si="77"/>
        <v>5</v>
      </c>
      <c r="R320" s="10" t="str">
        <f t="shared" si="78"/>
        <v/>
      </c>
      <c r="S320" s="19">
        <f t="shared" si="71"/>
        <v>3</v>
      </c>
      <c r="T320" s="19">
        <f t="shared" si="72"/>
        <v>2</v>
      </c>
      <c r="U320" s="19" t="str">
        <f t="shared" si="73"/>
        <v>02</v>
      </c>
      <c r="V320" s="19" t="str">
        <f t="shared" si="74"/>
        <v>01</v>
      </c>
      <c r="W320" s="19">
        <f t="shared" si="75"/>
        <v>8</v>
      </c>
    </row>
    <row r="321" spans="1:23" x14ac:dyDescent="0.25">
      <c r="A321">
        <f t="shared" si="76"/>
        <v>316</v>
      </c>
      <c r="B321">
        <f t="shared" si="65"/>
        <v>0</v>
      </c>
      <c r="C321">
        <f>B321*SUM(B$3:B321)</f>
        <v>0</v>
      </c>
      <c r="D321">
        <f t="shared" si="66"/>
        <v>0</v>
      </c>
      <c r="E321">
        <f>D321*SUM(D$3:D321)</f>
        <v>0</v>
      </c>
      <c r="F321">
        <f t="shared" si="67"/>
        <v>0</v>
      </c>
      <c r="G321">
        <f>F321*SUM(F$3:F321)</f>
        <v>0</v>
      </c>
      <c r="H321">
        <f t="shared" si="68"/>
        <v>0</v>
      </c>
      <c r="I321">
        <f>H321*SUM(H$3:H321)</f>
        <v>0</v>
      </c>
      <c r="J321">
        <f>IF(Q321=5,1+COUNTIF(J$2:J320,"&lt;&gt;0"),0)*IF(MID(P321,1,2)*1=21,1,0)</f>
        <v>0</v>
      </c>
      <c r="K321">
        <f>IF(Q321=5,1+COUNTIF(K$2:K320,"&lt;&gt;0"),0)*IF(MID(P321,1,2)*1=22,1,0)</f>
        <v>0</v>
      </c>
      <c r="L321" s="7">
        <f>IF(Q321=5,1+COUNTIF(L$2:L320,"&lt;&gt;0"),0)*IF(MID(P321,1,2)*1&gt;22,1,0)</f>
        <v>84</v>
      </c>
      <c r="M321" s="21">
        <f t="shared" si="69"/>
        <v>319</v>
      </c>
      <c r="N321" s="31">
        <v>32020151</v>
      </c>
      <c r="O321" s="31" t="s">
        <v>727</v>
      </c>
      <c r="P321" s="24">
        <f t="shared" si="64"/>
        <v>32020151</v>
      </c>
      <c r="Q321" s="21">
        <f t="shared" si="77"/>
        <v>5</v>
      </c>
      <c r="R321" s="10" t="str">
        <f t="shared" si="78"/>
        <v/>
      </c>
      <c r="S321" s="19">
        <f t="shared" si="71"/>
        <v>3</v>
      </c>
      <c r="T321" s="19">
        <f t="shared" si="72"/>
        <v>2</v>
      </c>
      <c r="U321" s="19" t="str">
        <f t="shared" si="73"/>
        <v>02</v>
      </c>
      <c r="V321" s="19" t="str">
        <f t="shared" si="74"/>
        <v>01</v>
      </c>
      <c r="W321" s="19">
        <f t="shared" si="75"/>
        <v>8</v>
      </c>
    </row>
    <row r="322" spans="1:23" x14ac:dyDescent="0.25">
      <c r="A322">
        <f t="shared" si="76"/>
        <v>317</v>
      </c>
      <c r="B322">
        <f t="shared" si="65"/>
        <v>0</v>
      </c>
      <c r="C322">
        <f>B322*SUM(B$3:B322)</f>
        <v>0</v>
      </c>
      <c r="D322">
        <f t="shared" si="66"/>
        <v>0</v>
      </c>
      <c r="E322">
        <f>D322*SUM(D$3:D322)</f>
        <v>0</v>
      </c>
      <c r="F322">
        <f t="shared" si="67"/>
        <v>0</v>
      </c>
      <c r="G322">
        <f>F322*SUM(F$3:F322)</f>
        <v>0</v>
      </c>
      <c r="H322">
        <f t="shared" si="68"/>
        <v>0</v>
      </c>
      <c r="I322">
        <f>H322*SUM(H$3:H322)</f>
        <v>0</v>
      </c>
      <c r="J322">
        <f>IF(Q322=5,1+COUNTIF(J$2:J321,"&lt;&gt;0"),0)*IF(MID(P322,1,2)*1=21,1,0)</f>
        <v>0</v>
      </c>
      <c r="K322">
        <f>IF(Q322=5,1+COUNTIF(K$2:K321,"&lt;&gt;0"),0)*IF(MID(P322,1,2)*1=22,1,0)</f>
        <v>0</v>
      </c>
      <c r="L322" s="7">
        <f>IF(Q322=5,1+COUNTIF(L$2:L321,"&lt;&gt;0"),0)*IF(MID(P322,1,2)*1&gt;22,1,0)</f>
        <v>85</v>
      </c>
      <c r="M322" s="21">
        <f t="shared" si="69"/>
        <v>320</v>
      </c>
      <c r="N322" s="31">
        <v>32020152</v>
      </c>
      <c r="O322" s="31" t="s">
        <v>728</v>
      </c>
      <c r="P322" s="24">
        <f t="shared" si="64"/>
        <v>32020152</v>
      </c>
      <c r="Q322" s="21">
        <f t="shared" si="77"/>
        <v>5</v>
      </c>
      <c r="R322" s="10" t="str">
        <f t="shared" si="78"/>
        <v/>
      </c>
      <c r="S322" s="19">
        <f t="shared" si="71"/>
        <v>3</v>
      </c>
      <c r="T322" s="19">
        <f t="shared" si="72"/>
        <v>2</v>
      </c>
      <c r="U322" s="19" t="str">
        <f t="shared" si="73"/>
        <v>02</v>
      </c>
      <c r="V322" s="19" t="str">
        <f t="shared" si="74"/>
        <v>01</v>
      </c>
      <c r="W322" s="19">
        <f t="shared" si="75"/>
        <v>8</v>
      </c>
    </row>
    <row r="323" spans="1:23" x14ac:dyDescent="0.25">
      <c r="A323">
        <f t="shared" si="76"/>
        <v>318</v>
      </c>
      <c r="B323">
        <f t="shared" si="65"/>
        <v>0</v>
      </c>
      <c r="C323">
        <f>B323*SUM(B$3:B323)</f>
        <v>0</v>
      </c>
      <c r="D323">
        <f t="shared" si="66"/>
        <v>0</v>
      </c>
      <c r="E323">
        <f>D323*SUM(D$3:D323)</f>
        <v>0</v>
      </c>
      <c r="F323">
        <f t="shared" si="67"/>
        <v>0</v>
      </c>
      <c r="G323">
        <f>F323*SUM(F$3:F323)</f>
        <v>0</v>
      </c>
      <c r="H323">
        <f t="shared" si="68"/>
        <v>0</v>
      </c>
      <c r="I323">
        <f>H323*SUM(H$3:H323)</f>
        <v>0</v>
      </c>
      <c r="J323">
        <f>IF(Q323=5,1+COUNTIF(J$2:J322,"&lt;&gt;0"),0)*IF(MID(P323,1,2)*1=21,1,0)</f>
        <v>0</v>
      </c>
      <c r="K323">
        <f>IF(Q323=5,1+COUNTIF(K$2:K322,"&lt;&gt;0"),0)*IF(MID(P323,1,2)*1=22,1,0)</f>
        <v>0</v>
      </c>
      <c r="L323" s="7">
        <f>IF(Q323=5,1+COUNTIF(L$2:L322,"&lt;&gt;0"),0)*IF(MID(P323,1,2)*1&gt;22,1,0)</f>
        <v>86</v>
      </c>
      <c r="M323" s="21">
        <f t="shared" si="69"/>
        <v>321</v>
      </c>
      <c r="N323" s="31">
        <v>32020153</v>
      </c>
      <c r="O323" s="31" t="s">
        <v>729</v>
      </c>
      <c r="P323" s="24">
        <f t="shared" si="64"/>
        <v>32020153</v>
      </c>
      <c r="Q323" s="21">
        <f t="shared" si="77"/>
        <v>5</v>
      </c>
      <c r="R323" s="10" t="str">
        <f t="shared" si="78"/>
        <v/>
      </c>
      <c r="S323" s="19">
        <f t="shared" si="71"/>
        <v>3</v>
      </c>
      <c r="T323" s="19">
        <f t="shared" si="72"/>
        <v>2</v>
      </c>
      <c r="U323" s="19" t="str">
        <f t="shared" si="73"/>
        <v>02</v>
      </c>
      <c r="V323" s="19" t="str">
        <f t="shared" si="74"/>
        <v>01</v>
      </c>
      <c r="W323" s="19">
        <f t="shared" si="75"/>
        <v>8</v>
      </c>
    </row>
    <row r="324" spans="1:23" x14ac:dyDescent="0.25">
      <c r="A324">
        <f t="shared" si="76"/>
        <v>319</v>
      </c>
      <c r="B324">
        <f t="shared" si="65"/>
        <v>0</v>
      </c>
      <c r="C324">
        <f>B324*SUM(B$3:B324)</f>
        <v>0</v>
      </c>
      <c r="D324">
        <f t="shared" si="66"/>
        <v>0</v>
      </c>
      <c r="E324">
        <f>D324*SUM(D$3:D324)</f>
        <v>0</v>
      </c>
      <c r="F324">
        <f t="shared" si="67"/>
        <v>0</v>
      </c>
      <c r="G324">
        <f>F324*SUM(F$3:F324)</f>
        <v>0</v>
      </c>
      <c r="H324">
        <f t="shared" si="68"/>
        <v>0</v>
      </c>
      <c r="I324">
        <f>H324*SUM(H$3:H324)</f>
        <v>0</v>
      </c>
      <c r="J324">
        <f>IF(Q324=5,1+COUNTIF(J$2:J323,"&lt;&gt;0"),0)*IF(MID(P324,1,2)*1=21,1,0)</f>
        <v>0</v>
      </c>
      <c r="K324">
        <f>IF(Q324=5,1+COUNTIF(K$2:K323,"&lt;&gt;0"),0)*IF(MID(P324,1,2)*1=22,1,0)</f>
        <v>0</v>
      </c>
      <c r="L324" s="7">
        <f>IF(Q324=5,1+COUNTIF(L$2:L323,"&lt;&gt;0"),0)*IF(MID(P324,1,2)*1&gt;22,1,0)</f>
        <v>87</v>
      </c>
      <c r="M324" s="21">
        <f t="shared" si="69"/>
        <v>322</v>
      </c>
      <c r="N324" s="31">
        <v>32020154</v>
      </c>
      <c r="O324" s="31" t="s">
        <v>730</v>
      </c>
      <c r="P324" s="24">
        <f t="shared" si="64"/>
        <v>32020154</v>
      </c>
      <c r="Q324" s="21">
        <f t="shared" si="77"/>
        <v>5</v>
      </c>
      <c r="R324" s="10" t="str">
        <f t="shared" si="78"/>
        <v/>
      </c>
      <c r="S324" s="19">
        <f t="shared" si="71"/>
        <v>3</v>
      </c>
      <c r="T324" s="19">
        <f t="shared" si="72"/>
        <v>2</v>
      </c>
      <c r="U324" s="19" t="str">
        <f t="shared" si="73"/>
        <v>02</v>
      </c>
      <c r="V324" s="19" t="str">
        <f t="shared" si="74"/>
        <v>01</v>
      </c>
      <c r="W324" s="19">
        <f t="shared" si="75"/>
        <v>8</v>
      </c>
    </row>
    <row r="325" spans="1:23" x14ac:dyDescent="0.25">
      <c r="A325">
        <f t="shared" si="76"/>
        <v>320</v>
      </c>
      <c r="B325">
        <f t="shared" si="65"/>
        <v>0</v>
      </c>
      <c r="C325">
        <f>B325*SUM(B$3:B325)</f>
        <v>0</v>
      </c>
      <c r="D325">
        <f t="shared" si="66"/>
        <v>0</v>
      </c>
      <c r="E325">
        <f>D325*SUM(D$3:D325)</f>
        <v>0</v>
      </c>
      <c r="F325">
        <f t="shared" si="67"/>
        <v>0</v>
      </c>
      <c r="G325">
        <f>F325*SUM(F$3:F325)</f>
        <v>0</v>
      </c>
      <c r="H325">
        <f t="shared" si="68"/>
        <v>0</v>
      </c>
      <c r="I325">
        <f>H325*SUM(H$3:H325)</f>
        <v>0</v>
      </c>
      <c r="J325">
        <f>IF(Q325=5,1+COUNTIF(J$2:J324,"&lt;&gt;0"),0)*IF(MID(P325,1,2)*1=21,1,0)</f>
        <v>0</v>
      </c>
      <c r="K325">
        <f>IF(Q325=5,1+COUNTIF(K$2:K324,"&lt;&gt;0"),0)*IF(MID(P325,1,2)*1=22,1,0)</f>
        <v>0</v>
      </c>
      <c r="L325" s="7">
        <f>IF(Q325=5,1+COUNTIF(L$2:L324,"&lt;&gt;0"),0)*IF(MID(P325,1,2)*1&gt;22,1,0)</f>
        <v>88</v>
      </c>
      <c r="M325" s="21">
        <f t="shared" si="69"/>
        <v>323</v>
      </c>
      <c r="N325" s="31">
        <v>32020155</v>
      </c>
      <c r="O325" s="31" t="s">
        <v>731</v>
      </c>
      <c r="P325" s="24">
        <f t="shared" si="64"/>
        <v>32020155</v>
      </c>
      <c r="Q325" s="21">
        <f t="shared" si="77"/>
        <v>5</v>
      </c>
      <c r="R325" s="10" t="str">
        <f t="shared" si="78"/>
        <v/>
      </c>
      <c r="S325" s="19">
        <f t="shared" si="71"/>
        <v>3</v>
      </c>
      <c r="T325" s="19">
        <f t="shared" si="72"/>
        <v>2</v>
      </c>
      <c r="U325" s="19" t="str">
        <f t="shared" si="73"/>
        <v>02</v>
      </c>
      <c r="V325" s="19" t="str">
        <f t="shared" si="74"/>
        <v>01</v>
      </c>
      <c r="W325" s="19">
        <f t="shared" si="75"/>
        <v>8</v>
      </c>
    </row>
    <row r="326" spans="1:23" x14ac:dyDescent="0.25">
      <c r="A326">
        <f t="shared" si="76"/>
        <v>321</v>
      </c>
      <c r="B326">
        <f t="shared" si="65"/>
        <v>0</v>
      </c>
      <c r="C326">
        <f>B326*SUM(B$3:B326)</f>
        <v>0</v>
      </c>
      <c r="D326">
        <f t="shared" si="66"/>
        <v>0</v>
      </c>
      <c r="E326">
        <f>D326*SUM(D$3:D326)</f>
        <v>0</v>
      </c>
      <c r="F326">
        <f t="shared" si="67"/>
        <v>1</v>
      </c>
      <c r="G326">
        <f>F326*SUM(F$3:F326)</f>
        <v>14</v>
      </c>
      <c r="H326">
        <f t="shared" si="68"/>
        <v>0</v>
      </c>
      <c r="I326">
        <f>H326*SUM(H$3:H326)</f>
        <v>0</v>
      </c>
      <c r="J326">
        <f>IF(Q326=5,1+COUNTIF(J$2:J325,"&lt;&gt;0"),0)*IF(MID(P326,1,2)*1=21,1,0)</f>
        <v>0</v>
      </c>
      <c r="K326">
        <f>IF(Q326=5,1+COUNTIF(K$2:K325,"&lt;&gt;0"),0)*IF(MID(P326,1,2)*1=22,1,0)</f>
        <v>0</v>
      </c>
      <c r="L326" s="7">
        <f>IF(Q326=5,1+COUNTIF(L$2:L325,"&lt;&gt;0"),0)*IF(MID(P326,1,2)*1&gt;22,1,0)</f>
        <v>0</v>
      </c>
      <c r="M326" s="21">
        <f t="shared" si="69"/>
        <v>324</v>
      </c>
      <c r="N326" s="31">
        <v>3203</v>
      </c>
      <c r="O326" s="31" t="s">
        <v>732</v>
      </c>
      <c r="P326" s="24">
        <f t="shared" ref="P326:P389" si="95">IF(N326&lt;10,+N326&amp;"0000000",IF(N326&lt;100,N326&amp;"000000",IF(N326&lt;10000,N326&amp;"0000",IF(N326&lt;1000000,N326&amp;"00",N326))))*1</f>
        <v>32030000</v>
      </c>
      <c r="Q326" s="21">
        <f t="shared" si="77"/>
        <v>3</v>
      </c>
      <c r="R326" s="10" t="str">
        <f t="shared" si="78"/>
        <v/>
      </c>
      <c r="S326" s="19">
        <f t="shared" si="71"/>
        <v>3</v>
      </c>
      <c r="T326" s="19">
        <f t="shared" si="72"/>
        <v>2</v>
      </c>
      <c r="U326" s="19" t="str">
        <f t="shared" si="73"/>
        <v>03</v>
      </c>
      <c r="V326" s="19" t="str">
        <f t="shared" si="74"/>
        <v>00</v>
      </c>
      <c r="W326" s="19">
        <f t="shared" si="75"/>
        <v>4</v>
      </c>
    </row>
    <row r="327" spans="1:23" x14ac:dyDescent="0.25">
      <c r="A327">
        <f t="shared" si="76"/>
        <v>322</v>
      </c>
      <c r="B327">
        <f t="shared" ref="B327:B390" si="96">IF($Q327=1,1,0)</f>
        <v>0</v>
      </c>
      <c r="C327">
        <f>B327*SUM(B$3:B327)</f>
        <v>0</v>
      </c>
      <c r="D327">
        <f t="shared" ref="D327:D390" si="97">IF($Q327=2,1,0)</f>
        <v>0</v>
      </c>
      <c r="E327">
        <f>D327*SUM(D$3:D327)</f>
        <v>0</v>
      </c>
      <c r="F327">
        <f t="shared" ref="F327:F390" si="98">IF($Q327=3,1,0)</f>
        <v>0</v>
      </c>
      <c r="G327">
        <f>F327*SUM(F$3:F327)</f>
        <v>0</v>
      </c>
      <c r="H327">
        <f t="shared" ref="H327:H390" si="99">IF($Q327=4,1,0)</f>
        <v>1</v>
      </c>
      <c r="I327">
        <f>H327*SUM(H$3:H327)</f>
        <v>36</v>
      </c>
      <c r="J327">
        <f>IF(Q327=5,1+COUNTIF(J$2:J326,"&lt;&gt;0"),0)*IF(MID(P327,1,2)*1=21,1,0)</f>
        <v>0</v>
      </c>
      <c r="K327">
        <f>IF(Q327=5,1+COUNTIF(K$2:K326,"&lt;&gt;0"),0)*IF(MID(P327,1,2)*1=22,1,0)</f>
        <v>0</v>
      </c>
      <c r="L327" s="7">
        <f>IF(Q327=5,1+COUNTIF(L$2:L326,"&lt;&gt;0"),0)*IF(MID(P327,1,2)*1&gt;22,1,0)</f>
        <v>0</v>
      </c>
      <c r="M327" s="21">
        <f t="shared" ref="M327:M390" si="100">ROW(M327)-2</f>
        <v>325</v>
      </c>
      <c r="N327" s="31">
        <v>320301</v>
      </c>
      <c r="O327" s="31" t="s">
        <v>732</v>
      </c>
      <c r="P327" s="24">
        <f t="shared" si="95"/>
        <v>32030100</v>
      </c>
      <c r="Q327" s="21">
        <f t="shared" si="77"/>
        <v>4</v>
      </c>
      <c r="R327" s="10" t="str">
        <f t="shared" si="78"/>
        <v/>
      </c>
      <c r="S327" s="19">
        <f t="shared" ref="S327:S390" si="101">MID(P327,1,1)*1</f>
        <v>3</v>
      </c>
      <c r="T327" s="19">
        <f t="shared" ref="T327:T390" si="102">MID(P327,2,1)*1</f>
        <v>2</v>
      </c>
      <c r="U327" s="19" t="str">
        <f t="shared" ref="U327:U390" si="103">MID(P327,3,2)</f>
        <v>03</v>
      </c>
      <c r="V327" s="19" t="str">
        <f t="shared" ref="V327:V390" si="104">MID(P327,5,2)</f>
        <v>01</v>
      </c>
      <c r="W327" s="19">
        <f t="shared" ref="W327:W390" si="105">IF(Q327=1,1,IF(Q327=2,2,IF(Q327=3,4,IF(Q327=4,6,IF(Q327=5,8,"")))))</f>
        <v>6</v>
      </c>
    </row>
    <row r="328" spans="1:23" x14ac:dyDescent="0.25">
      <c r="A328">
        <f t="shared" ref="A328:A391" si="106">+A327+1</f>
        <v>323</v>
      </c>
      <c r="B328">
        <f t="shared" si="96"/>
        <v>0</v>
      </c>
      <c r="C328">
        <f>B328*SUM(B$3:B328)</f>
        <v>0</v>
      </c>
      <c r="D328">
        <f t="shared" si="97"/>
        <v>0</v>
      </c>
      <c r="E328">
        <f>D328*SUM(D$3:D328)</f>
        <v>0</v>
      </c>
      <c r="F328">
        <f t="shared" si="98"/>
        <v>0</v>
      </c>
      <c r="G328">
        <f>F328*SUM(F$3:F328)</f>
        <v>0</v>
      </c>
      <c r="H328">
        <f t="shared" si="99"/>
        <v>0</v>
      </c>
      <c r="I328">
        <f>H328*SUM(H$3:H328)</f>
        <v>0</v>
      </c>
      <c r="J328">
        <f>IF(Q328=5,1+COUNTIF(J$2:J327,"&lt;&gt;0"),0)*IF(MID(P328,1,2)*1=21,1,0)</f>
        <v>0</v>
      </c>
      <c r="K328">
        <f>IF(Q328=5,1+COUNTIF(K$2:K327,"&lt;&gt;0"),0)*IF(MID(P328,1,2)*1=22,1,0)</f>
        <v>0</v>
      </c>
      <c r="L328" s="7">
        <f>IF(Q328=5,1+COUNTIF(L$2:L327,"&lt;&gt;0"),0)*IF(MID(P328,1,2)*1&gt;22,1,0)</f>
        <v>89</v>
      </c>
      <c r="M328" s="21">
        <f t="shared" si="100"/>
        <v>326</v>
      </c>
      <c r="N328" s="31">
        <v>32030101</v>
      </c>
      <c r="O328" s="31" t="s">
        <v>733</v>
      </c>
      <c r="P328" s="24">
        <f t="shared" si="95"/>
        <v>32030101</v>
      </c>
      <c r="Q328" s="21">
        <f t="shared" ref="Q328:Q391" si="107">IFERROR(IF(MID(P328,2,1)*1=0,1,IF(MID($P328,3,2)*1=0,2,IF(MID($P328,5,2)*1=0,3,IF(MID($P328,7,2)*1=0,4,5)))),"")</f>
        <v>5</v>
      </c>
      <c r="R328" s="10" t="str">
        <f t="shared" si="78"/>
        <v/>
      </c>
      <c r="S328" s="19">
        <f t="shared" si="101"/>
        <v>3</v>
      </c>
      <c r="T328" s="19">
        <f t="shared" si="102"/>
        <v>2</v>
      </c>
      <c r="U328" s="19" t="str">
        <f t="shared" si="103"/>
        <v>03</v>
      </c>
      <c r="V328" s="19" t="str">
        <f t="shared" si="104"/>
        <v>01</v>
      </c>
      <c r="W328" s="19">
        <f t="shared" si="105"/>
        <v>8</v>
      </c>
    </row>
    <row r="329" spans="1:23" x14ac:dyDescent="0.25">
      <c r="A329">
        <f t="shared" si="106"/>
        <v>324</v>
      </c>
      <c r="B329">
        <f t="shared" si="96"/>
        <v>0</v>
      </c>
      <c r="C329">
        <f>B329*SUM(B$3:B329)</f>
        <v>0</v>
      </c>
      <c r="D329">
        <f t="shared" si="97"/>
        <v>0</v>
      </c>
      <c r="E329">
        <f>D329*SUM(D$3:D329)</f>
        <v>0</v>
      </c>
      <c r="F329">
        <f t="shared" si="98"/>
        <v>0</v>
      </c>
      <c r="G329">
        <f>F329*SUM(F$3:F329)</f>
        <v>0</v>
      </c>
      <c r="H329">
        <f t="shared" si="99"/>
        <v>0</v>
      </c>
      <c r="I329">
        <f>H329*SUM(H$3:H329)</f>
        <v>0</v>
      </c>
      <c r="J329">
        <f>IF(Q329=5,1+COUNTIF(J$2:J328,"&lt;&gt;0"),0)*IF(MID(P329,1,2)*1=21,1,0)</f>
        <v>0</v>
      </c>
      <c r="K329">
        <f>IF(Q329=5,1+COUNTIF(K$2:K328,"&lt;&gt;0"),0)*IF(MID(P329,1,2)*1=22,1,0)</f>
        <v>0</v>
      </c>
      <c r="L329" s="7">
        <f>IF(Q329=5,1+COUNTIF(L$2:L328,"&lt;&gt;0"),0)*IF(MID(P329,1,2)*1&gt;22,1,0)</f>
        <v>90</v>
      </c>
      <c r="M329" s="21">
        <f t="shared" si="100"/>
        <v>327</v>
      </c>
      <c r="N329" s="31">
        <v>32030102</v>
      </c>
      <c r="O329" s="31" t="s">
        <v>734</v>
      </c>
      <c r="P329" s="24">
        <f t="shared" si="95"/>
        <v>32030102</v>
      </c>
      <c r="Q329" s="21">
        <f t="shared" si="107"/>
        <v>5</v>
      </c>
      <c r="R329" s="10" t="str">
        <f t="shared" si="78"/>
        <v/>
      </c>
      <c r="S329" s="19">
        <f t="shared" si="101"/>
        <v>3</v>
      </c>
      <c r="T329" s="19">
        <f t="shared" si="102"/>
        <v>2</v>
      </c>
      <c r="U329" s="19" t="str">
        <f t="shared" si="103"/>
        <v>03</v>
      </c>
      <c r="V329" s="19" t="str">
        <f t="shared" si="104"/>
        <v>01</v>
      </c>
      <c r="W329" s="19">
        <f t="shared" si="105"/>
        <v>8</v>
      </c>
    </row>
    <row r="330" spans="1:23" x14ac:dyDescent="0.25">
      <c r="A330">
        <f t="shared" si="106"/>
        <v>325</v>
      </c>
      <c r="B330">
        <f t="shared" si="96"/>
        <v>0</v>
      </c>
      <c r="C330">
        <f>B330*SUM(B$3:B330)</f>
        <v>0</v>
      </c>
      <c r="D330">
        <f t="shared" si="97"/>
        <v>0</v>
      </c>
      <c r="E330">
        <f>D330*SUM(D$3:D330)</f>
        <v>0</v>
      </c>
      <c r="F330">
        <f t="shared" si="98"/>
        <v>0</v>
      </c>
      <c r="G330">
        <f>F330*SUM(F$3:F330)</f>
        <v>0</v>
      </c>
      <c r="H330">
        <f t="shared" si="99"/>
        <v>0</v>
      </c>
      <c r="I330">
        <f>H330*SUM(H$3:H330)</f>
        <v>0</v>
      </c>
      <c r="J330">
        <f>IF(Q330=5,1+COUNTIF(J$2:J329,"&lt;&gt;0"),0)*IF(MID(P330,1,2)*1=21,1,0)</f>
        <v>0</v>
      </c>
      <c r="K330">
        <f>IF(Q330=5,1+COUNTIF(K$2:K329,"&lt;&gt;0"),0)*IF(MID(P330,1,2)*1=22,1,0)</f>
        <v>0</v>
      </c>
      <c r="L330" s="7">
        <f>IF(Q330=5,1+COUNTIF(L$2:L329,"&lt;&gt;0"),0)*IF(MID(P330,1,2)*1&gt;22,1,0)</f>
        <v>91</v>
      </c>
      <c r="M330" s="21">
        <f t="shared" si="100"/>
        <v>328</v>
      </c>
      <c r="N330" s="31">
        <v>32030103</v>
      </c>
      <c r="O330" s="30" t="s">
        <v>735</v>
      </c>
      <c r="P330" s="24">
        <f t="shared" si="95"/>
        <v>32030103</v>
      </c>
      <c r="Q330" s="21">
        <f t="shared" si="107"/>
        <v>5</v>
      </c>
      <c r="R330" s="10" t="str">
        <f t="shared" si="78"/>
        <v/>
      </c>
      <c r="S330" s="19">
        <f t="shared" si="101"/>
        <v>3</v>
      </c>
      <c r="T330" s="19">
        <f t="shared" si="102"/>
        <v>2</v>
      </c>
      <c r="U330" s="19" t="str">
        <f t="shared" si="103"/>
        <v>03</v>
      </c>
      <c r="V330" s="19" t="str">
        <f t="shared" si="104"/>
        <v>01</v>
      </c>
      <c r="W330" s="19">
        <f t="shared" si="105"/>
        <v>8</v>
      </c>
    </row>
    <row r="331" spans="1:23" x14ac:dyDescent="0.25">
      <c r="A331">
        <f t="shared" si="106"/>
        <v>326</v>
      </c>
      <c r="B331">
        <f t="shared" si="96"/>
        <v>0</v>
      </c>
      <c r="C331">
        <f>B331*SUM(B$3:B331)</f>
        <v>0</v>
      </c>
      <c r="D331">
        <f t="shared" si="97"/>
        <v>0</v>
      </c>
      <c r="E331">
        <f>D331*SUM(D$3:D331)</f>
        <v>0</v>
      </c>
      <c r="F331">
        <f t="shared" si="98"/>
        <v>0</v>
      </c>
      <c r="G331">
        <f>F331*SUM(F$3:F331)</f>
        <v>0</v>
      </c>
      <c r="H331">
        <f t="shared" si="99"/>
        <v>0</v>
      </c>
      <c r="I331">
        <f>H331*SUM(H$3:H331)</f>
        <v>0</v>
      </c>
      <c r="J331">
        <f>IF(Q331=5,1+COUNTIF(J$2:J330,"&lt;&gt;0"),0)*IF(MID(P331,1,2)*1=21,1,0)</f>
        <v>0</v>
      </c>
      <c r="K331">
        <f>IF(Q331=5,1+COUNTIF(K$2:K330,"&lt;&gt;0"),0)*IF(MID(P331,1,2)*1=22,1,0)</f>
        <v>0</v>
      </c>
      <c r="L331" s="7">
        <f>IF(Q331=5,1+COUNTIF(L$2:L330,"&lt;&gt;0"),0)*IF(MID(P331,1,2)*1&gt;22,1,0)</f>
        <v>92</v>
      </c>
      <c r="M331" s="21">
        <f t="shared" si="100"/>
        <v>329</v>
      </c>
      <c r="N331" s="31">
        <v>32030104</v>
      </c>
      <c r="O331" s="30" t="s">
        <v>736</v>
      </c>
      <c r="P331" s="24">
        <f t="shared" si="95"/>
        <v>32030104</v>
      </c>
      <c r="Q331" s="21">
        <f t="shared" si="107"/>
        <v>5</v>
      </c>
      <c r="R331" s="10" t="str">
        <f t="shared" si="78"/>
        <v/>
      </c>
      <c r="S331" s="19">
        <f t="shared" si="101"/>
        <v>3</v>
      </c>
      <c r="T331" s="19">
        <f t="shared" si="102"/>
        <v>2</v>
      </c>
      <c r="U331" s="19" t="str">
        <f t="shared" si="103"/>
        <v>03</v>
      </c>
      <c r="V331" s="19" t="str">
        <f t="shared" si="104"/>
        <v>01</v>
      </c>
      <c r="W331" s="19">
        <f t="shared" si="105"/>
        <v>8</v>
      </c>
    </row>
    <row r="332" spans="1:23" x14ac:dyDescent="0.25">
      <c r="A332">
        <f t="shared" si="106"/>
        <v>327</v>
      </c>
      <c r="B332">
        <f t="shared" si="96"/>
        <v>0</v>
      </c>
      <c r="C332">
        <f>B332*SUM(B$3:B332)</f>
        <v>0</v>
      </c>
      <c r="D332">
        <f t="shared" si="97"/>
        <v>0</v>
      </c>
      <c r="E332">
        <f>D332*SUM(D$3:D332)</f>
        <v>0</v>
      </c>
      <c r="F332">
        <f t="shared" si="98"/>
        <v>0</v>
      </c>
      <c r="G332">
        <f>F332*SUM(F$3:F332)</f>
        <v>0</v>
      </c>
      <c r="H332">
        <f t="shared" si="99"/>
        <v>0</v>
      </c>
      <c r="I332">
        <f>H332*SUM(H$3:H332)</f>
        <v>0</v>
      </c>
      <c r="J332">
        <f>IF(Q332=5,1+COUNTIF(J$2:J331,"&lt;&gt;0"),0)*IF(MID(P332,1,2)*1=21,1,0)</f>
        <v>0</v>
      </c>
      <c r="K332">
        <f>IF(Q332=5,1+COUNTIF(K$2:K331,"&lt;&gt;0"),0)*IF(MID(P332,1,2)*1=22,1,0)</f>
        <v>0</v>
      </c>
      <c r="L332" s="7">
        <f>IF(Q332=5,1+COUNTIF(L$2:L331,"&lt;&gt;0"),0)*IF(MID(P332,1,2)*1&gt;22,1,0)</f>
        <v>93</v>
      </c>
      <c r="M332" s="21">
        <f t="shared" si="100"/>
        <v>330</v>
      </c>
      <c r="N332" s="31">
        <v>32030105</v>
      </c>
      <c r="O332" s="30" t="s">
        <v>737</v>
      </c>
      <c r="P332" s="24">
        <f t="shared" si="95"/>
        <v>32030105</v>
      </c>
      <c r="Q332" s="21">
        <f t="shared" si="107"/>
        <v>5</v>
      </c>
      <c r="R332" s="10" t="str">
        <f t="shared" si="78"/>
        <v/>
      </c>
      <c r="S332" s="19">
        <f t="shared" si="101"/>
        <v>3</v>
      </c>
      <c r="T332" s="19">
        <f t="shared" si="102"/>
        <v>2</v>
      </c>
      <c r="U332" s="19" t="str">
        <f t="shared" si="103"/>
        <v>03</v>
      </c>
      <c r="V332" s="19" t="str">
        <f t="shared" si="104"/>
        <v>01</v>
      </c>
      <c r="W332" s="19">
        <f t="shared" si="105"/>
        <v>8</v>
      </c>
    </row>
    <row r="333" spans="1:23" x14ac:dyDescent="0.25">
      <c r="A333">
        <f t="shared" si="106"/>
        <v>328</v>
      </c>
      <c r="B333">
        <f t="shared" si="96"/>
        <v>0</v>
      </c>
      <c r="C333">
        <f>B333*SUM(B$3:B333)</f>
        <v>0</v>
      </c>
      <c r="D333">
        <f t="shared" si="97"/>
        <v>0</v>
      </c>
      <c r="E333">
        <f>D333*SUM(D$3:D333)</f>
        <v>0</v>
      </c>
      <c r="F333">
        <f t="shared" si="98"/>
        <v>0</v>
      </c>
      <c r="G333">
        <f>F333*SUM(F$3:F333)</f>
        <v>0</v>
      </c>
      <c r="H333">
        <f t="shared" si="99"/>
        <v>0</v>
      </c>
      <c r="I333">
        <f>H333*SUM(H$3:H333)</f>
        <v>0</v>
      </c>
      <c r="J333">
        <f>IF(Q333=5,1+COUNTIF(J$2:J332,"&lt;&gt;0"),0)*IF(MID(P333,1,2)*1=21,1,0)</f>
        <v>0</v>
      </c>
      <c r="K333">
        <f>IF(Q333=5,1+COUNTIF(K$2:K332,"&lt;&gt;0"),0)*IF(MID(P333,1,2)*1=22,1,0)</f>
        <v>0</v>
      </c>
      <c r="L333" s="7">
        <f>IF(Q333=5,1+COUNTIF(L$2:L332,"&lt;&gt;0"),0)*IF(MID(P333,1,2)*1&gt;22,1,0)</f>
        <v>94</v>
      </c>
      <c r="M333" s="21">
        <f t="shared" si="100"/>
        <v>331</v>
      </c>
      <c r="N333" s="31">
        <v>32030109</v>
      </c>
      <c r="O333" s="30" t="s">
        <v>738</v>
      </c>
      <c r="P333" s="24">
        <f t="shared" si="95"/>
        <v>32030109</v>
      </c>
      <c r="Q333" s="21">
        <f t="shared" si="107"/>
        <v>5</v>
      </c>
      <c r="R333" s="10" t="str">
        <f t="shared" si="78"/>
        <v/>
      </c>
      <c r="S333" s="19">
        <f t="shared" si="101"/>
        <v>3</v>
      </c>
      <c r="T333" s="19">
        <f t="shared" si="102"/>
        <v>2</v>
      </c>
      <c r="U333" s="19" t="str">
        <f t="shared" si="103"/>
        <v>03</v>
      </c>
      <c r="V333" s="19" t="str">
        <f t="shared" si="104"/>
        <v>01</v>
      </c>
      <c r="W333" s="19">
        <f t="shared" si="105"/>
        <v>8</v>
      </c>
    </row>
    <row r="334" spans="1:23" x14ac:dyDescent="0.25">
      <c r="A334">
        <f t="shared" si="106"/>
        <v>329</v>
      </c>
      <c r="B334">
        <f t="shared" si="96"/>
        <v>0</v>
      </c>
      <c r="C334">
        <f>B334*SUM(B$3:B334)</f>
        <v>0</v>
      </c>
      <c r="D334">
        <f t="shared" si="97"/>
        <v>0</v>
      </c>
      <c r="E334">
        <f>D334*SUM(D$3:D334)</f>
        <v>0</v>
      </c>
      <c r="F334">
        <f t="shared" si="98"/>
        <v>0</v>
      </c>
      <c r="G334">
        <f>F334*SUM(F$3:F334)</f>
        <v>0</v>
      </c>
      <c r="H334">
        <f t="shared" si="99"/>
        <v>0</v>
      </c>
      <c r="I334">
        <f>H334*SUM(H$3:H334)</f>
        <v>0</v>
      </c>
      <c r="J334">
        <f>IF(Q334=5,1+COUNTIF(J$2:J333,"&lt;&gt;0"),0)*IF(MID(P334,1,2)*1=21,1,0)</f>
        <v>0</v>
      </c>
      <c r="K334">
        <f>IF(Q334=5,1+COUNTIF(K$2:K333,"&lt;&gt;0"),0)*IF(MID(P334,1,2)*1=22,1,0)</f>
        <v>0</v>
      </c>
      <c r="L334" s="7">
        <f>IF(Q334=5,1+COUNTIF(L$2:L333,"&lt;&gt;0"),0)*IF(MID(P334,1,2)*1&gt;22,1,0)</f>
        <v>95</v>
      </c>
      <c r="M334" s="21">
        <f t="shared" si="100"/>
        <v>332</v>
      </c>
      <c r="N334" s="31">
        <v>32030110</v>
      </c>
      <c r="O334" s="30" t="s">
        <v>739</v>
      </c>
      <c r="P334" s="24">
        <f t="shared" si="95"/>
        <v>32030110</v>
      </c>
      <c r="Q334" s="21">
        <f t="shared" si="107"/>
        <v>5</v>
      </c>
      <c r="R334" s="10" t="str">
        <f t="shared" si="78"/>
        <v/>
      </c>
      <c r="S334" s="19">
        <f t="shared" si="101"/>
        <v>3</v>
      </c>
      <c r="T334" s="19">
        <f t="shared" si="102"/>
        <v>2</v>
      </c>
      <c r="U334" s="19" t="str">
        <f t="shared" si="103"/>
        <v>03</v>
      </c>
      <c r="V334" s="19" t="str">
        <f t="shared" si="104"/>
        <v>01</v>
      </c>
      <c r="W334" s="19">
        <f t="shared" si="105"/>
        <v>8</v>
      </c>
    </row>
    <row r="335" spans="1:23" x14ac:dyDescent="0.25">
      <c r="A335">
        <f t="shared" si="106"/>
        <v>330</v>
      </c>
      <c r="B335">
        <f t="shared" si="96"/>
        <v>0</v>
      </c>
      <c r="C335">
        <f>B335*SUM(B$3:B335)</f>
        <v>0</v>
      </c>
      <c r="D335">
        <f t="shared" si="97"/>
        <v>0</v>
      </c>
      <c r="E335">
        <f>D335*SUM(D$3:D335)</f>
        <v>0</v>
      </c>
      <c r="F335">
        <f t="shared" si="98"/>
        <v>0</v>
      </c>
      <c r="G335">
        <f>F335*SUM(F$3:F335)</f>
        <v>0</v>
      </c>
      <c r="H335">
        <f t="shared" si="99"/>
        <v>0</v>
      </c>
      <c r="I335">
        <f>H335*SUM(H$3:H335)</f>
        <v>0</v>
      </c>
      <c r="J335">
        <f>IF(Q335=5,1+COUNTIF(J$2:J334,"&lt;&gt;0"),0)*IF(MID(P335,1,2)*1=21,1,0)</f>
        <v>0</v>
      </c>
      <c r="K335">
        <f>IF(Q335=5,1+COUNTIF(K$2:K334,"&lt;&gt;0"),0)*IF(MID(P335,1,2)*1=22,1,0)</f>
        <v>0</v>
      </c>
      <c r="L335" s="7">
        <f>IF(Q335=5,1+COUNTIF(L$2:L334,"&lt;&gt;0"),0)*IF(MID(P335,1,2)*1&gt;22,1,0)</f>
        <v>96</v>
      </c>
      <c r="M335" s="21">
        <f t="shared" si="100"/>
        <v>333</v>
      </c>
      <c r="N335" s="31">
        <v>32030150</v>
      </c>
      <c r="O335" s="30" t="s">
        <v>740</v>
      </c>
      <c r="P335" s="24">
        <f t="shared" si="95"/>
        <v>32030150</v>
      </c>
      <c r="Q335" s="21">
        <f t="shared" si="107"/>
        <v>5</v>
      </c>
      <c r="R335" s="10" t="str">
        <f t="shared" si="78"/>
        <v/>
      </c>
      <c r="S335" s="19">
        <f t="shared" si="101"/>
        <v>3</v>
      </c>
      <c r="T335" s="19">
        <f t="shared" si="102"/>
        <v>2</v>
      </c>
      <c r="U335" s="19" t="str">
        <f t="shared" si="103"/>
        <v>03</v>
      </c>
      <c r="V335" s="19" t="str">
        <f t="shared" si="104"/>
        <v>01</v>
      </c>
      <c r="W335" s="19">
        <f t="shared" si="105"/>
        <v>8</v>
      </c>
    </row>
    <row r="336" spans="1:23" x14ac:dyDescent="0.25">
      <c r="A336">
        <f t="shared" si="106"/>
        <v>331</v>
      </c>
      <c r="B336">
        <f t="shared" si="96"/>
        <v>0</v>
      </c>
      <c r="C336">
        <f>B336*SUM(B$3:B336)</f>
        <v>0</v>
      </c>
      <c r="D336">
        <f t="shared" si="97"/>
        <v>0</v>
      </c>
      <c r="E336">
        <f>D336*SUM(D$3:D336)</f>
        <v>0</v>
      </c>
      <c r="F336">
        <f t="shared" si="98"/>
        <v>0</v>
      </c>
      <c r="G336">
        <f>F336*SUM(F$3:F336)</f>
        <v>0</v>
      </c>
      <c r="H336">
        <f t="shared" si="99"/>
        <v>0</v>
      </c>
      <c r="I336">
        <f>H336*SUM(H$3:H336)</f>
        <v>0</v>
      </c>
      <c r="J336">
        <f>IF(Q336=5,1+COUNTIF(J$2:J335,"&lt;&gt;0"),0)*IF(MID(P336,1,2)*1=21,1,0)</f>
        <v>0</v>
      </c>
      <c r="K336">
        <f>IF(Q336=5,1+COUNTIF(K$2:K335,"&lt;&gt;0"),0)*IF(MID(P336,1,2)*1=22,1,0)</f>
        <v>0</v>
      </c>
      <c r="L336" s="7">
        <f>IF(Q336=5,1+COUNTIF(L$2:L335,"&lt;&gt;0"),0)*IF(MID(P336,1,2)*1&gt;22,1,0)</f>
        <v>97</v>
      </c>
      <c r="M336" s="21">
        <f t="shared" si="100"/>
        <v>334</v>
      </c>
      <c r="N336" s="31">
        <v>32030151</v>
      </c>
      <c r="O336" s="30" t="s">
        <v>741</v>
      </c>
      <c r="P336" s="24">
        <f t="shared" si="95"/>
        <v>32030151</v>
      </c>
      <c r="Q336" s="21">
        <f t="shared" si="107"/>
        <v>5</v>
      </c>
      <c r="R336" s="10" t="str">
        <f t="shared" si="78"/>
        <v/>
      </c>
      <c r="S336" s="19">
        <f t="shared" si="101"/>
        <v>3</v>
      </c>
      <c r="T336" s="19">
        <f t="shared" si="102"/>
        <v>2</v>
      </c>
      <c r="U336" s="19" t="str">
        <f t="shared" si="103"/>
        <v>03</v>
      </c>
      <c r="V336" s="19" t="str">
        <f t="shared" si="104"/>
        <v>01</v>
      </c>
      <c r="W336" s="19">
        <f t="shared" si="105"/>
        <v>8</v>
      </c>
    </row>
    <row r="337" spans="1:23" hidden="1" x14ac:dyDescent="0.25">
      <c r="A337">
        <f t="shared" si="106"/>
        <v>332</v>
      </c>
      <c r="B337">
        <f t="shared" si="96"/>
        <v>0</v>
      </c>
      <c r="C337">
        <f>B337*SUM(B$3:B337)</f>
        <v>0</v>
      </c>
      <c r="D337">
        <f t="shared" si="97"/>
        <v>0</v>
      </c>
      <c r="E337">
        <f>D337*SUM(D$3:D337)</f>
        <v>0</v>
      </c>
      <c r="F337">
        <f t="shared" si="98"/>
        <v>0</v>
      </c>
      <c r="G337">
        <f>F337*SUM(F$3:F337)</f>
        <v>0</v>
      </c>
      <c r="H337">
        <f t="shared" si="99"/>
        <v>0</v>
      </c>
      <c r="I337">
        <f>H337*SUM(H$3:H337)</f>
        <v>0</v>
      </c>
      <c r="J337">
        <f>IF(Q337=5,1+COUNTIF(J$2:J336,"&lt;&gt;0"),0)*IF(MID(P337,1,2)*1=21,1,0)</f>
        <v>0</v>
      </c>
      <c r="K337">
        <f>IF(Q337=5,1+COUNTIF(K$2:K336,"&lt;&gt;0"),0)*IF(MID(P337,1,2)*1=22,1,0)</f>
        <v>0</v>
      </c>
      <c r="L337" s="7">
        <f>IF(Q337=5,1+COUNTIF(L$2:L336,"&lt;&gt;0"),0)*IF(MID(P337,1,2)*1&gt;22,1,0)</f>
        <v>0</v>
      </c>
      <c r="M337" s="21">
        <f t="shared" si="100"/>
        <v>335</v>
      </c>
      <c r="N337" s="31"/>
      <c r="O337" s="30"/>
      <c r="P337" s="24">
        <f t="shared" si="95"/>
        <v>0</v>
      </c>
      <c r="Q337" s="21" t="str">
        <f t="shared" si="107"/>
        <v/>
      </c>
      <c r="R337" s="10" t="str">
        <f t="shared" si="78"/>
        <v/>
      </c>
      <c r="S337" s="19">
        <f t="shared" si="101"/>
        <v>0</v>
      </c>
      <c r="T337" s="19" t="e">
        <f t="shared" si="102"/>
        <v>#VALUE!</v>
      </c>
      <c r="U337" s="19" t="str">
        <f t="shared" si="103"/>
        <v/>
      </c>
      <c r="V337" s="19" t="str">
        <f t="shared" si="104"/>
        <v/>
      </c>
      <c r="W337" s="19" t="str">
        <f t="shared" si="105"/>
        <v/>
      </c>
    </row>
    <row r="338" spans="1:23" hidden="1" x14ac:dyDescent="0.25">
      <c r="A338">
        <f t="shared" si="106"/>
        <v>333</v>
      </c>
      <c r="B338">
        <f t="shared" si="96"/>
        <v>0</v>
      </c>
      <c r="C338">
        <f>B338*SUM(B$3:B338)</f>
        <v>0</v>
      </c>
      <c r="D338">
        <f t="shared" si="97"/>
        <v>0</v>
      </c>
      <c r="E338">
        <f>D338*SUM(D$3:D338)</f>
        <v>0</v>
      </c>
      <c r="F338">
        <f t="shared" si="98"/>
        <v>0</v>
      </c>
      <c r="G338">
        <f>F338*SUM(F$3:F338)</f>
        <v>0</v>
      </c>
      <c r="H338">
        <f t="shared" si="99"/>
        <v>0</v>
      </c>
      <c r="I338">
        <f>H338*SUM(H$3:H338)</f>
        <v>0</v>
      </c>
      <c r="J338">
        <f>IF(Q338=5,1+COUNTIF(J$2:J337,"&lt;&gt;0"),0)*IF(MID(P338,1,2)*1=21,1,0)</f>
        <v>0</v>
      </c>
      <c r="K338">
        <f>IF(Q338=5,1+COUNTIF(K$2:K337,"&lt;&gt;0"),0)*IF(MID(P338,1,2)*1=22,1,0)</f>
        <v>0</v>
      </c>
      <c r="L338" s="7">
        <f>IF(Q338=5,1+COUNTIF(L$2:L337,"&lt;&gt;0"),0)*IF(MID(P338,1,2)*1&gt;22,1,0)</f>
        <v>0</v>
      </c>
      <c r="M338" s="21">
        <f t="shared" si="100"/>
        <v>336</v>
      </c>
      <c r="N338" s="31"/>
      <c r="O338" s="30"/>
      <c r="P338" s="24">
        <f t="shared" si="95"/>
        <v>0</v>
      </c>
      <c r="Q338" s="21" t="str">
        <f t="shared" si="107"/>
        <v/>
      </c>
      <c r="R338" s="10" t="str">
        <f t="shared" si="78"/>
        <v/>
      </c>
      <c r="S338" s="19">
        <f t="shared" si="101"/>
        <v>0</v>
      </c>
      <c r="T338" s="19" t="e">
        <f t="shared" si="102"/>
        <v>#VALUE!</v>
      </c>
      <c r="U338" s="19" t="str">
        <f t="shared" si="103"/>
        <v/>
      </c>
      <c r="V338" s="19" t="str">
        <f t="shared" si="104"/>
        <v/>
      </c>
      <c r="W338" s="19" t="str">
        <f t="shared" si="105"/>
        <v/>
      </c>
    </row>
    <row r="339" spans="1:23" hidden="1" x14ac:dyDescent="0.25">
      <c r="A339">
        <f t="shared" si="106"/>
        <v>334</v>
      </c>
      <c r="B339">
        <f t="shared" si="96"/>
        <v>0</v>
      </c>
      <c r="C339">
        <f>B339*SUM(B$3:B339)</f>
        <v>0</v>
      </c>
      <c r="D339">
        <f t="shared" si="97"/>
        <v>0</v>
      </c>
      <c r="E339">
        <f>D339*SUM(D$3:D339)</f>
        <v>0</v>
      </c>
      <c r="F339">
        <f t="shared" si="98"/>
        <v>0</v>
      </c>
      <c r="G339">
        <f>F339*SUM(F$3:F339)</f>
        <v>0</v>
      </c>
      <c r="H339">
        <f t="shared" si="99"/>
        <v>0</v>
      </c>
      <c r="I339">
        <f>H339*SUM(H$3:H339)</f>
        <v>0</v>
      </c>
      <c r="J339">
        <f>IF(Q339=5,1+COUNTIF(J$2:J338,"&lt;&gt;0"),0)*IF(MID(P339,1,2)*1=21,1,0)</f>
        <v>0</v>
      </c>
      <c r="K339">
        <f>IF(Q339=5,1+COUNTIF(K$2:K338,"&lt;&gt;0"),0)*IF(MID(P339,1,2)*1=22,1,0)</f>
        <v>0</v>
      </c>
      <c r="L339" s="7">
        <f>IF(Q339=5,1+COUNTIF(L$2:L338,"&lt;&gt;0"),0)*IF(MID(P339,1,2)*1&gt;22,1,0)</f>
        <v>0</v>
      </c>
      <c r="M339" s="21">
        <f t="shared" si="100"/>
        <v>337</v>
      </c>
      <c r="N339" s="31"/>
      <c r="O339" s="30"/>
      <c r="P339" s="24">
        <f t="shared" si="95"/>
        <v>0</v>
      </c>
      <c r="Q339" s="21" t="str">
        <f t="shared" si="107"/>
        <v/>
      </c>
      <c r="R339" s="10" t="str">
        <f t="shared" si="78"/>
        <v/>
      </c>
      <c r="S339" s="19">
        <f t="shared" si="101"/>
        <v>0</v>
      </c>
      <c r="T339" s="19" t="e">
        <f t="shared" si="102"/>
        <v>#VALUE!</v>
      </c>
      <c r="U339" s="19" t="str">
        <f t="shared" si="103"/>
        <v/>
      </c>
      <c r="V339" s="19" t="str">
        <f t="shared" si="104"/>
        <v/>
      </c>
      <c r="W339" s="19" t="str">
        <f t="shared" si="105"/>
        <v/>
      </c>
    </row>
    <row r="340" spans="1:23" hidden="1" x14ac:dyDescent="0.25">
      <c r="A340">
        <f t="shared" si="106"/>
        <v>335</v>
      </c>
      <c r="B340">
        <f t="shared" si="96"/>
        <v>0</v>
      </c>
      <c r="C340">
        <f>B340*SUM(B$3:B340)</f>
        <v>0</v>
      </c>
      <c r="D340">
        <f t="shared" si="97"/>
        <v>0</v>
      </c>
      <c r="E340">
        <f>D340*SUM(D$3:D340)</f>
        <v>0</v>
      </c>
      <c r="F340">
        <f t="shared" si="98"/>
        <v>0</v>
      </c>
      <c r="G340">
        <f>F340*SUM(F$3:F340)</f>
        <v>0</v>
      </c>
      <c r="H340">
        <f t="shared" si="99"/>
        <v>0</v>
      </c>
      <c r="I340">
        <f>H340*SUM(H$3:H340)</f>
        <v>0</v>
      </c>
      <c r="J340">
        <f>IF(Q340=5,1+COUNTIF(J$2:J339,"&lt;&gt;0"),0)*IF(MID(P340,1,2)*1=21,1,0)</f>
        <v>0</v>
      </c>
      <c r="K340">
        <f>IF(Q340=5,1+COUNTIF(K$2:K339,"&lt;&gt;0"),0)*IF(MID(P340,1,2)*1=22,1,0)</f>
        <v>0</v>
      </c>
      <c r="L340" s="7">
        <f>IF(Q340=5,1+COUNTIF(L$2:L339,"&lt;&gt;0"),0)*IF(MID(P340,1,2)*1&gt;22,1,0)</f>
        <v>0</v>
      </c>
      <c r="M340" s="21">
        <f t="shared" si="100"/>
        <v>338</v>
      </c>
      <c r="N340" s="31"/>
      <c r="O340" s="30"/>
      <c r="P340" s="24">
        <f t="shared" si="95"/>
        <v>0</v>
      </c>
      <c r="Q340" s="21" t="str">
        <f t="shared" si="107"/>
        <v/>
      </c>
      <c r="R340" s="10" t="str">
        <f t="shared" si="78"/>
        <v/>
      </c>
      <c r="S340" s="19">
        <f t="shared" si="101"/>
        <v>0</v>
      </c>
      <c r="T340" s="19" t="e">
        <f t="shared" si="102"/>
        <v>#VALUE!</v>
      </c>
      <c r="U340" s="19" t="str">
        <f t="shared" si="103"/>
        <v/>
      </c>
      <c r="V340" s="19" t="str">
        <f t="shared" si="104"/>
        <v/>
      </c>
      <c r="W340" s="19" t="str">
        <f t="shared" si="105"/>
        <v/>
      </c>
    </row>
    <row r="341" spans="1:23" hidden="1" x14ac:dyDescent="0.25">
      <c r="A341">
        <f t="shared" si="106"/>
        <v>336</v>
      </c>
      <c r="B341">
        <f t="shared" si="96"/>
        <v>0</v>
      </c>
      <c r="C341">
        <f>B341*SUM(B$3:B341)</f>
        <v>0</v>
      </c>
      <c r="D341">
        <f t="shared" si="97"/>
        <v>0</v>
      </c>
      <c r="E341">
        <f>D341*SUM(D$3:D341)</f>
        <v>0</v>
      </c>
      <c r="F341">
        <f t="shared" si="98"/>
        <v>0</v>
      </c>
      <c r="G341">
        <f>F341*SUM(F$3:F341)</f>
        <v>0</v>
      </c>
      <c r="H341">
        <f t="shared" si="99"/>
        <v>0</v>
      </c>
      <c r="I341">
        <f>H341*SUM(H$3:H341)</f>
        <v>0</v>
      </c>
      <c r="J341">
        <f>IF(Q341=5,1+COUNTIF(J$2:J340,"&lt;&gt;0"),0)*IF(MID(P341,1,2)*1=21,1,0)</f>
        <v>0</v>
      </c>
      <c r="K341">
        <f>IF(Q341=5,1+COUNTIF(K$2:K340,"&lt;&gt;0"),0)*IF(MID(P341,1,2)*1=22,1,0)</f>
        <v>0</v>
      </c>
      <c r="L341" s="7">
        <f>IF(Q341=5,1+COUNTIF(L$2:L340,"&lt;&gt;0"),0)*IF(MID(P341,1,2)*1&gt;22,1,0)</f>
        <v>0</v>
      </c>
      <c r="M341" s="21">
        <f t="shared" si="100"/>
        <v>339</v>
      </c>
      <c r="N341" s="31"/>
      <c r="O341" s="30"/>
      <c r="P341" s="24">
        <f t="shared" si="95"/>
        <v>0</v>
      </c>
      <c r="Q341" s="21" t="str">
        <f t="shared" si="107"/>
        <v/>
      </c>
      <c r="R341" s="10" t="str">
        <f t="shared" si="78"/>
        <v/>
      </c>
      <c r="S341" s="19">
        <f t="shared" si="101"/>
        <v>0</v>
      </c>
      <c r="T341" s="19" t="e">
        <f t="shared" si="102"/>
        <v>#VALUE!</v>
      </c>
      <c r="U341" s="19" t="str">
        <f t="shared" si="103"/>
        <v/>
      </c>
      <c r="V341" s="19" t="str">
        <f t="shared" si="104"/>
        <v/>
      </c>
      <c r="W341" s="19" t="str">
        <f t="shared" si="105"/>
        <v/>
      </c>
    </row>
    <row r="342" spans="1:23" hidden="1" x14ac:dyDescent="0.25">
      <c r="A342">
        <f t="shared" si="106"/>
        <v>337</v>
      </c>
      <c r="B342">
        <f t="shared" si="96"/>
        <v>0</v>
      </c>
      <c r="C342">
        <f>B342*SUM(B$3:B342)</f>
        <v>0</v>
      </c>
      <c r="D342">
        <f t="shared" si="97"/>
        <v>0</v>
      </c>
      <c r="E342">
        <f>D342*SUM(D$3:D342)</f>
        <v>0</v>
      </c>
      <c r="F342">
        <f t="shared" si="98"/>
        <v>0</v>
      </c>
      <c r="G342">
        <f>F342*SUM(F$3:F342)</f>
        <v>0</v>
      </c>
      <c r="H342">
        <f t="shared" si="99"/>
        <v>0</v>
      </c>
      <c r="I342">
        <f>H342*SUM(H$3:H342)</f>
        <v>0</v>
      </c>
      <c r="J342">
        <f>IF(Q342=5,1+COUNTIF(J$2:J341,"&lt;&gt;0"),0)*IF(MID(P342,1,2)*1=21,1,0)</f>
        <v>0</v>
      </c>
      <c r="K342">
        <f>IF(Q342=5,1+COUNTIF(K$2:K341,"&lt;&gt;0"),0)*IF(MID(P342,1,2)*1=22,1,0)</f>
        <v>0</v>
      </c>
      <c r="L342" s="7">
        <f>IF(Q342=5,1+COUNTIF(L$2:L341,"&lt;&gt;0"),0)*IF(MID(P342,1,2)*1&gt;22,1,0)</f>
        <v>0</v>
      </c>
      <c r="M342" s="21">
        <f t="shared" si="100"/>
        <v>340</v>
      </c>
      <c r="N342" s="31"/>
      <c r="O342" s="30"/>
      <c r="P342" s="24">
        <f t="shared" si="95"/>
        <v>0</v>
      </c>
      <c r="Q342" s="21" t="str">
        <f t="shared" si="107"/>
        <v/>
      </c>
      <c r="R342" s="10" t="str">
        <f t="shared" si="78"/>
        <v/>
      </c>
      <c r="S342" s="19">
        <f t="shared" si="101"/>
        <v>0</v>
      </c>
      <c r="T342" s="19" t="e">
        <f t="shared" si="102"/>
        <v>#VALUE!</v>
      </c>
      <c r="U342" s="19" t="str">
        <f t="shared" si="103"/>
        <v/>
      </c>
      <c r="V342" s="19" t="str">
        <f t="shared" si="104"/>
        <v/>
      </c>
      <c r="W342" s="19" t="str">
        <f t="shared" si="105"/>
        <v/>
      </c>
    </row>
    <row r="343" spans="1:23" hidden="1" x14ac:dyDescent="0.25">
      <c r="A343">
        <f t="shared" si="106"/>
        <v>338</v>
      </c>
      <c r="B343">
        <f t="shared" si="96"/>
        <v>0</v>
      </c>
      <c r="C343">
        <f>B343*SUM(B$3:B343)</f>
        <v>0</v>
      </c>
      <c r="D343">
        <f t="shared" si="97"/>
        <v>0</v>
      </c>
      <c r="E343">
        <f>D343*SUM(D$3:D343)</f>
        <v>0</v>
      </c>
      <c r="F343">
        <f t="shared" si="98"/>
        <v>0</v>
      </c>
      <c r="G343">
        <f>F343*SUM(F$3:F343)</f>
        <v>0</v>
      </c>
      <c r="H343">
        <f t="shared" si="99"/>
        <v>0</v>
      </c>
      <c r="I343">
        <f>H343*SUM(H$3:H343)</f>
        <v>0</v>
      </c>
      <c r="J343">
        <f>IF(Q343=5,1+COUNTIF(J$2:J342,"&lt;&gt;0"),0)*IF(MID(P343,1,2)*1=21,1,0)</f>
        <v>0</v>
      </c>
      <c r="K343">
        <f>IF(Q343=5,1+COUNTIF(K$2:K342,"&lt;&gt;0"),0)*IF(MID(P343,1,2)*1=22,1,0)</f>
        <v>0</v>
      </c>
      <c r="L343" s="7">
        <f>IF(Q343=5,1+COUNTIF(L$2:L342,"&lt;&gt;0"),0)*IF(MID(P343,1,2)*1&gt;22,1,0)</f>
        <v>0</v>
      </c>
      <c r="M343" s="21">
        <f t="shared" si="100"/>
        <v>341</v>
      </c>
      <c r="N343" s="31"/>
      <c r="O343" s="30"/>
      <c r="P343" s="24">
        <f t="shared" si="95"/>
        <v>0</v>
      </c>
      <c r="Q343" s="21" t="str">
        <f t="shared" si="107"/>
        <v/>
      </c>
      <c r="R343" s="10" t="str">
        <f t="shared" si="78"/>
        <v/>
      </c>
      <c r="S343" s="19">
        <f t="shared" si="101"/>
        <v>0</v>
      </c>
      <c r="T343" s="19" t="e">
        <f t="shared" si="102"/>
        <v>#VALUE!</v>
      </c>
      <c r="U343" s="19" t="str">
        <f t="shared" si="103"/>
        <v/>
      </c>
      <c r="V343" s="19" t="str">
        <f t="shared" si="104"/>
        <v/>
      </c>
      <c r="W343" s="19" t="str">
        <f t="shared" si="105"/>
        <v/>
      </c>
    </row>
    <row r="344" spans="1:23" hidden="1" x14ac:dyDescent="0.25">
      <c r="A344">
        <f t="shared" si="106"/>
        <v>339</v>
      </c>
      <c r="B344">
        <f t="shared" si="96"/>
        <v>0</v>
      </c>
      <c r="C344">
        <f>B344*SUM(B$3:B344)</f>
        <v>0</v>
      </c>
      <c r="D344">
        <f t="shared" si="97"/>
        <v>0</v>
      </c>
      <c r="E344">
        <f>D344*SUM(D$3:D344)</f>
        <v>0</v>
      </c>
      <c r="F344">
        <f t="shared" si="98"/>
        <v>0</v>
      </c>
      <c r="G344">
        <f>F344*SUM(F$3:F344)</f>
        <v>0</v>
      </c>
      <c r="H344">
        <f t="shared" si="99"/>
        <v>0</v>
      </c>
      <c r="I344">
        <f>H344*SUM(H$3:H344)</f>
        <v>0</v>
      </c>
      <c r="J344">
        <f>IF(Q344=5,1+COUNTIF(J$2:J343,"&lt;&gt;0"),0)*IF(MID(P344,1,2)*1=21,1,0)</f>
        <v>0</v>
      </c>
      <c r="K344">
        <f>IF(Q344=5,1+COUNTIF(K$2:K343,"&lt;&gt;0"),0)*IF(MID(P344,1,2)*1=22,1,0)</f>
        <v>0</v>
      </c>
      <c r="L344" s="7">
        <f>IF(Q344=5,1+COUNTIF(L$2:L343,"&lt;&gt;0"),0)*IF(MID(P344,1,2)*1&gt;22,1,0)</f>
        <v>0</v>
      </c>
      <c r="M344" s="21">
        <f t="shared" si="100"/>
        <v>342</v>
      </c>
      <c r="N344" s="31"/>
      <c r="O344" s="30"/>
      <c r="P344" s="24">
        <f t="shared" si="95"/>
        <v>0</v>
      </c>
      <c r="Q344" s="21" t="str">
        <f t="shared" si="107"/>
        <v/>
      </c>
      <c r="R344" s="10" t="str">
        <f t="shared" si="78"/>
        <v/>
      </c>
      <c r="S344" s="19">
        <f t="shared" si="101"/>
        <v>0</v>
      </c>
      <c r="T344" s="19" t="e">
        <f t="shared" si="102"/>
        <v>#VALUE!</v>
      </c>
      <c r="U344" s="19" t="str">
        <f t="shared" si="103"/>
        <v/>
      </c>
      <c r="V344" s="19" t="str">
        <f t="shared" si="104"/>
        <v/>
      </c>
      <c r="W344" s="19" t="str">
        <f t="shared" si="105"/>
        <v/>
      </c>
    </row>
    <row r="345" spans="1:23" hidden="1" x14ac:dyDescent="0.25">
      <c r="A345">
        <f t="shared" si="106"/>
        <v>340</v>
      </c>
      <c r="B345">
        <f t="shared" si="96"/>
        <v>0</v>
      </c>
      <c r="C345">
        <f>B345*SUM(B$3:B345)</f>
        <v>0</v>
      </c>
      <c r="D345">
        <f t="shared" si="97"/>
        <v>0</v>
      </c>
      <c r="E345">
        <f>D345*SUM(D$3:D345)</f>
        <v>0</v>
      </c>
      <c r="F345">
        <f t="shared" si="98"/>
        <v>0</v>
      </c>
      <c r="G345">
        <f>F345*SUM(F$3:F345)</f>
        <v>0</v>
      </c>
      <c r="H345">
        <f t="shared" si="99"/>
        <v>0</v>
      </c>
      <c r="I345">
        <f>H345*SUM(H$3:H345)</f>
        <v>0</v>
      </c>
      <c r="J345">
        <f>IF(Q345=5,1+COUNTIF(J$2:J344,"&lt;&gt;0"),0)*IF(MID(P345,1,2)*1=21,1,0)</f>
        <v>0</v>
      </c>
      <c r="K345">
        <f>IF(Q345=5,1+COUNTIF(K$2:K344,"&lt;&gt;0"),0)*IF(MID(P345,1,2)*1=22,1,0)</f>
        <v>0</v>
      </c>
      <c r="L345" s="7">
        <f>IF(Q345=5,1+COUNTIF(L$2:L344,"&lt;&gt;0"),0)*IF(MID(P345,1,2)*1&gt;22,1,0)</f>
        <v>0</v>
      </c>
      <c r="M345" s="21">
        <f t="shared" si="100"/>
        <v>343</v>
      </c>
      <c r="N345" s="31"/>
      <c r="O345" s="30"/>
      <c r="P345" s="24">
        <f t="shared" si="95"/>
        <v>0</v>
      </c>
      <c r="Q345" s="21" t="str">
        <f t="shared" si="107"/>
        <v/>
      </c>
      <c r="R345" s="10" t="str">
        <f t="shared" ref="R345:R408" si="108">IFERROR(IF(SUM(AA345:AE345)=0,"",IF(SUM(AA345:AE345)&gt;1,"Multiple Errors",IF(AA345=1,"Error - Inconsistency with Above/Below",IF(AB345=1,"Error - Too Many Digits",IF(AC345=1,"Error - Level Missed",IF(AD345=1,"Higher Code Level Missing from Code",IF(AE345=1,"Missing Code or Description",""))))))),"")</f>
        <v/>
      </c>
      <c r="S345" s="19">
        <f t="shared" si="101"/>
        <v>0</v>
      </c>
      <c r="T345" s="19" t="e">
        <f t="shared" si="102"/>
        <v>#VALUE!</v>
      </c>
      <c r="U345" s="19" t="str">
        <f t="shared" si="103"/>
        <v/>
      </c>
      <c r="V345" s="19" t="str">
        <f t="shared" si="104"/>
        <v/>
      </c>
      <c r="W345" s="19" t="str">
        <f t="shared" si="105"/>
        <v/>
      </c>
    </row>
    <row r="346" spans="1:23" hidden="1" x14ac:dyDescent="0.25">
      <c r="A346">
        <f t="shared" si="106"/>
        <v>341</v>
      </c>
      <c r="B346">
        <f t="shared" si="96"/>
        <v>0</v>
      </c>
      <c r="C346">
        <f>B346*SUM(B$3:B346)</f>
        <v>0</v>
      </c>
      <c r="D346">
        <f t="shared" si="97"/>
        <v>0</v>
      </c>
      <c r="E346">
        <f>D346*SUM(D$3:D346)</f>
        <v>0</v>
      </c>
      <c r="F346">
        <f t="shared" si="98"/>
        <v>0</v>
      </c>
      <c r="G346">
        <f>F346*SUM(F$3:F346)</f>
        <v>0</v>
      </c>
      <c r="H346">
        <f t="shared" si="99"/>
        <v>0</v>
      </c>
      <c r="I346">
        <f>H346*SUM(H$3:H346)</f>
        <v>0</v>
      </c>
      <c r="J346">
        <f>IF(Q346=5,1+COUNTIF(J$2:J345,"&lt;&gt;0"),0)*IF(MID(P346,1,2)*1=21,1,0)</f>
        <v>0</v>
      </c>
      <c r="K346">
        <f>IF(Q346=5,1+COUNTIF(K$2:K345,"&lt;&gt;0"),0)*IF(MID(P346,1,2)*1=22,1,0)</f>
        <v>0</v>
      </c>
      <c r="L346" s="7">
        <f>IF(Q346=5,1+COUNTIF(L$2:L345,"&lt;&gt;0"),0)*IF(MID(P346,1,2)*1&gt;22,1,0)</f>
        <v>0</v>
      </c>
      <c r="M346" s="21">
        <f t="shared" si="100"/>
        <v>344</v>
      </c>
      <c r="N346" s="31"/>
      <c r="O346" s="30"/>
      <c r="P346" s="24">
        <f t="shared" si="95"/>
        <v>0</v>
      </c>
      <c r="Q346" s="21" t="str">
        <f t="shared" si="107"/>
        <v/>
      </c>
      <c r="R346" s="10" t="str">
        <f t="shared" si="108"/>
        <v/>
      </c>
      <c r="S346" s="19">
        <f t="shared" si="101"/>
        <v>0</v>
      </c>
      <c r="T346" s="19" t="e">
        <f t="shared" si="102"/>
        <v>#VALUE!</v>
      </c>
      <c r="U346" s="19" t="str">
        <f t="shared" si="103"/>
        <v/>
      </c>
      <c r="V346" s="19" t="str">
        <f t="shared" si="104"/>
        <v/>
      </c>
      <c r="W346" s="19" t="str">
        <f t="shared" si="105"/>
        <v/>
      </c>
    </row>
    <row r="347" spans="1:23" hidden="1" x14ac:dyDescent="0.25">
      <c r="A347">
        <f t="shared" si="106"/>
        <v>342</v>
      </c>
      <c r="B347">
        <f t="shared" si="96"/>
        <v>0</v>
      </c>
      <c r="C347">
        <f>B347*SUM(B$3:B347)</f>
        <v>0</v>
      </c>
      <c r="D347">
        <f t="shared" si="97"/>
        <v>0</v>
      </c>
      <c r="E347">
        <f>D347*SUM(D$3:D347)</f>
        <v>0</v>
      </c>
      <c r="F347">
        <f t="shared" si="98"/>
        <v>0</v>
      </c>
      <c r="G347">
        <f>F347*SUM(F$3:F347)</f>
        <v>0</v>
      </c>
      <c r="H347">
        <f t="shared" si="99"/>
        <v>0</v>
      </c>
      <c r="I347">
        <f>H347*SUM(H$3:H347)</f>
        <v>0</v>
      </c>
      <c r="J347">
        <f>IF(Q347=5,1+COUNTIF(J$2:J346,"&lt;&gt;0"),0)*IF(MID(P347,1,2)*1=21,1,0)</f>
        <v>0</v>
      </c>
      <c r="K347">
        <f>IF(Q347=5,1+COUNTIF(K$2:K346,"&lt;&gt;0"),0)*IF(MID(P347,1,2)*1=22,1,0)</f>
        <v>0</v>
      </c>
      <c r="L347" s="7">
        <f>IF(Q347=5,1+COUNTIF(L$2:L346,"&lt;&gt;0"),0)*IF(MID(P347,1,2)*1&gt;22,1,0)</f>
        <v>0</v>
      </c>
      <c r="M347" s="21">
        <f t="shared" si="100"/>
        <v>345</v>
      </c>
      <c r="N347" s="31"/>
      <c r="O347" s="30"/>
      <c r="P347" s="24">
        <f t="shared" si="95"/>
        <v>0</v>
      </c>
      <c r="Q347" s="21" t="str">
        <f t="shared" si="107"/>
        <v/>
      </c>
      <c r="R347" s="10" t="str">
        <f t="shared" si="108"/>
        <v/>
      </c>
      <c r="S347" s="19">
        <f t="shared" si="101"/>
        <v>0</v>
      </c>
      <c r="T347" s="19" t="e">
        <f t="shared" si="102"/>
        <v>#VALUE!</v>
      </c>
      <c r="U347" s="19" t="str">
        <f t="shared" si="103"/>
        <v/>
      </c>
      <c r="V347" s="19" t="str">
        <f t="shared" si="104"/>
        <v/>
      </c>
      <c r="W347" s="19" t="str">
        <f t="shared" si="105"/>
        <v/>
      </c>
    </row>
    <row r="348" spans="1:23" hidden="1" x14ac:dyDescent="0.25">
      <c r="A348">
        <f t="shared" si="106"/>
        <v>343</v>
      </c>
      <c r="B348">
        <f t="shared" si="96"/>
        <v>0</v>
      </c>
      <c r="C348">
        <f>B348*SUM(B$3:B348)</f>
        <v>0</v>
      </c>
      <c r="D348">
        <f t="shared" si="97"/>
        <v>0</v>
      </c>
      <c r="E348">
        <f>D348*SUM(D$3:D348)</f>
        <v>0</v>
      </c>
      <c r="F348">
        <f t="shared" si="98"/>
        <v>0</v>
      </c>
      <c r="G348">
        <f>F348*SUM(F$3:F348)</f>
        <v>0</v>
      </c>
      <c r="H348">
        <f t="shared" si="99"/>
        <v>0</v>
      </c>
      <c r="I348">
        <f>H348*SUM(H$3:H348)</f>
        <v>0</v>
      </c>
      <c r="J348">
        <f>IF(Q348=5,1+COUNTIF(J$2:J347,"&lt;&gt;0"),0)*IF(MID(P348,1,2)*1=21,1,0)</f>
        <v>0</v>
      </c>
      <c r="K348">
        <f>IF(Q348=5,1+COUNTIF(K$2:K347,"&lt;&gt;0"),0)*IF(MID(P348,1,2)*1=22,1,0)</f>
        <v>0</v>
      </c>
      <c r="L348" s="7">
        <f>IF(Q348=5,1+COUNTIF(L$2:L347,"&lt;&gt;0"),0)*IF(MID(P348,1,2)*1&gt;22,1,0)</f>
        <v>0</v>
      </c>
      <c r="M348" s="21">
        <f t="shared" si="100"/>
        <v>346</v>
      </c>
      <c r="N348" s="31"/>
      <c r="O348" s="30"/>
      <c r="P348" s="24">
        <f t="shared" si="95"/>
        <v>0</v>
      </c>
      <c r="Q348" s="21" t="str">
        <f t="shared" si="107"/>
        <v/>
      </c>
      <c r="R348" s="10" t="str">
        <f t="shared" si="108"/>
        <v/>
      </c>
      <c r="S348" s="19">
        <f t="shared" si="101"/>
        <v>0</v>
      </c>
      <c r="T348" s="19" t="e">
        <f t="shared" si="102"/>
        <v>#VALUE!</v>
      </c>
      <c r="U348" s="19" t="str">
        <f t="shared" si="103"/>
        <v/>
      </c>
      <c r="V348" s="19" t="str">
        <f t="shared" si="104"/>
        <v/>
      </c>
      <c r="W348" s="19" t="str">
        <f t="shared" si="105"/>
        <v/>
      </c>
    </row>
    <row r="349" spans="1:23" hidden="1" x14ac:dyDescent="0.25">
      <c r="A349">
        <f t="shared" si="106"/>
        <v>344</v>
      </c>
      <c r="B349">
        <f t="shared" si="96"/>
        <v>0</v>
      </c>
      <c r="C349">
        <f>B349*SUM(B$3:B349)</f>
        <v>0</v>
      </c>
      <c r="D349">
        <f t="shared" si="97"/>
        <v>0</v>
      </c>
      <c r="E349">
        <f>D349*SUM(D$3:D349)</f>
        <v>0</v>
      </c>
      <c r="F349">
        <f t="shared" si="98"/>
        <v>0</v>
      </c>
      <c r="G349">
        <f>F349*SUM(F$3:F349)</f>
        <v>0</v>
      </c>
      <c r="H349">
        <f t="shared" si="99"/>
        <v>0</v>
      </c>
      <c r="I349">
        <f>H349*SUM(H$3:H349)</f>
        <v>0</v>
      </c>
      <c r="J349">
        <f>IF(Q349=5,1+COUNTIF(J$2:J348,"&lt;&gt;0"),0)*IF(MID(P349,1,2)*1=21,1,0)</f>
        <v>0</v>
      </c>
      <c r="K349">
        <f>IF(Q349=5,1+COUNTIF(K$2:K348,"&lt;&gt;0"),0)*IF(MID(P349,1,2)*1=22,1,0)</f>
        <v>0</v>
      </c>
      <c r="L349" s="7">
        <f>IF(Q349=5,1+COUNTIF(L$2:L348,"&lt;&gt;0"),0)*IF(MID(P349,1,2)*1&gt;22,1,0)</f>
        <v>0</v>
      </c>
      <c r="M349" s="21">
        <f t="shared" si="100"/>
        <v>347</v>
      </c>
      <c r="N349" s="31"/>
      <c r="O349" s="30"/>
      <c r="P349" s="24">
        <f t="shared" si="95"/>
        <v>0</v>
      </c>
      <c r="Q349" s="21" t="str">
        <f t="shared" si="107"/>
        <v/>
      </c>
      <c r="R349" s="10" t="str">
        <f t="shared" si="108"/>
        <v/>
      </c>
      <c r="S349" s="19">
        <f t="shared" si="101"/>
        <v>0</v>
      </c>
      <c r="T349" s="19" t="e">
        <f t="shared" si="102"/>
        <v>#VALUE!</v>
      </c>
      <c r="U349" s="19" t="str">
        <f t="shared" si="103"/>
        <v/>
      </c>
      <c r="V349" s="19" t="str">
        <f t="shared" si="104"/>
        <v/>
      </c>
      <c r="W349" s="19" t="str">
        <f t="shared" si="105"/>
        <v/>
      </c>
    </row>
    <row r="350" spans="1:23" hidden="1" x14ac:dyDescent="0.25">
      <c r="A350">
        <f t="shared" si="106"/>
        <v>345</v>
      </c>
      <c r="B350">
        <f t="shared" si="96"/>
        <v>0</v>
      </c>
      <c r="C350">
        <f>B350*SUM(B$3:B350)</f>
        <v>0</v>
      </c>
      <c r="D350">
        <f t="shared" si="97"/>
        <v>0</v>
      </c>
      <c r="E350">
        <f>D350*SUM(D$3:D350)</f>
        <v>0</v>
      </c>
      <c r="F350">
        <f t="shared" si="98"/>
        <v>0</v>
      </c>
      <c r="G350">
        <f>F350*SUM(F$3:F350)</f>
        <v>0</v>
      </c>
      <c r="H350">
        <f t="shared" si="99"/>
        <v>0</v>
      </c>
      <c r="I350">
        <f>H350*SUM(H$3:H350)</f>
        <v>0</v>
      </c>
      <c r="J350">
        <f>IF(Q350=5,1+COUNTIF(J$2:J349,"&lt;&gt;0"),0)*IF(MID(P350,1,2)*1=21,1,0)</f>
        <v>0</v>
      </c>
      <c r="K350">
        <f>IF(Q350=5,1+COUNTIF(K$2:K349,"&lt;&gt;0"),0)*IF(MID(P350,1,2)*1=22,1,0)</f>
        <v>0</v>
      </c>
      <c r="L350" s="7">
        <f>IF(Q350=5,1+COUNTIF(L$2:L349,"&lt;&gt;0"),0)*IF(MID(P350,1,2)*1&gt;22,1,0)</f>
        <v>0</v>
      </c>
      <c r="M350" s="21">
        <f t="shared" si="100"/>
        <v>348</v>
      </c>
      <c r="N350" s="31"/>
      <c r="O350" s="30"/>
      <c r="P350" s="24">
        <f t="shared" si="95"/>
        <v>0</v>
      </c>
      <c r="Q350" s="21" t="str">
        <f t="shared" si="107"/>
        <v/>
      </c>
      <c r="R350" s="10" t="str">
        <f t="shared" si="108"/>
        <v/>
      </c>
      <c r="S350" s="19">
        <f t="shared" si="101"/>
        <v>0</v>
      </c>
      <c r="T350" s="19" t="e">
        <f t="shared" si="102"/>
        <v>#VALUE!</v>
      </c>
      <c r="U350" s="19" t="str">
        <f t="shared" si="103"/>
        <v/>
      </c>
      <c r="V350" s="19" t="str">
        <f t="shared" si="104"/>
        <v/>
      </c>
      <c r="W350" s="19" t="str">
        <f t="shared" si="105"/>
        <v/>
      </c>
    </row>
    <row r="351" spans="1:23" hidden="1" x14ac:dyDescent="0.25">
      <c r="A351">
        <f t="shared" si="106"/>
        <v>346</v>
      </c>
      <c r="B351">
        <f t="shared" si="96"/>
        <v>0</v>
      </c>
      <c r="C351">
        <f>B351*SUM(B$3:B351)</f>
        <v>0</v>
      </c>
      <c r="D351">
        <f t="shared" si="97"/>
        <v>0</v>
      </c>
      <c r="E351">
        <f>D351*SUM(D$3:D351)</f>
        <v>0</v>
      </c>
      <c r="F351">
        <f t="shared" si="98"/>
        <v>0</v>
      </c>
      <c r="G351">
        <f>F351*SUM(F$3:F351)</f>
        <v>0</v>
      </c>
      <c r="H351">
        <f t="shared" si="99"/>
        <v>0</v>
      </c>
      <c r="I351">
        <f>H351*SUM(H$3:H351)</f>
        <v>0</v>
      </c>
      <c r="J351">
        <f>IF(Q351=5,1+COUNTIF(J$2:J350,"&lt;&gt;0"),0)*IF(MID(P351,1,2)*1=21,1,0)</f>
        <v>0</v>
      </c>
      <c r="K351">
        <f>IF(Q351=5,1+COUNTIF(K$2:K350,"&lt;&gt;0"),0)*IF(MID(P351,1,2)*1=22,1,0)</f>
        <v>0</v>
      </c>
      <c r="L351" s="7">
        <f>IF(Q351=5,1+COUNTIF(L$2:L350,"&lt;&gt;0"),0)*IF(MID(P351,1,2)*1&gt;22,1,0)</f>
        <v>0</v>
      </c>
      <c r="M351" s="21">
        <f t="shared" si="100"/>
        <v>349</v>
      </c>
      <c r="N351" s="31"/>
      <c r="O351" s="30"/>
      <c r="P351" s="24">
        <f t="shared" si="95"/>
        <v>0</v>
      </c>
      <c r="Q351" s="21" t="str">
        <f t="shared" si="107"/>
        <v/>
      </c>
      <c r="R351" s="10" t="str">
        <f t="shared" si="108"/>
        <v/>
      </c>
      <c r="S351" s="19">
        <f t="shared" si="101"/>
        <v>0</v>
      </c>
      <c r="T351" s="19" t="e">
        <f t="shared" si="102"/>
        <v>#VALUE!</v>
      </c>
      <c r="U351" s="19" t="str">
        <f t="shared" si="103"/>
        <v/>
      </c>
      <c r="V351" s="19" t="str">
        <f t="shared" si="104"/>
        <v/>
      </c>
      <c r="W351" s="19" t="str">
        <f t="shared" si="105"/>
        <v/>
      </c>
    </row>
    <row r="352" spans="1:23" hidden="1" x14ac:dyDescent="0.25">
      <c r="A352">
        <f t="shared" si="106"/>
        <v>347</v>
      </c>
      <c r="B352">
        <f t="shared" si="96"/>
        <v>0</v>
      </c>
      <c r="C352">
        <f>B352*SUM(B$3:B352)</f>
        <v>0</v>
      </c>
      <c r="D352">
        <f t="shared" si="97"/>
        <v>0</v>
      </c>
      <c r="E352">
        <f>D352*SUM(D$3:D352)</f>
        <v>0</v>
      </c>
      <c r="F352">
        <f t="shared" si="98"/>
        <v>0</v>
      </c>
      <c r="G352">
        <f>F352*SUM(F$3:F352)</f>
        <v>0</v>
      </c>
      <c r="H352">
        <f t="shared" si="99"/>
        <v>0</v>
      </c>
      <c r="I352">
        <f>H352*SUM(H$3:H352)</f>
        <v>0</v>
      </c>
      <c r="J352">
        <f>IF(Q352=5,1+COUNTIF(J$2:J351,"&lt;&gt;0"),0)*IF(MID(P352,1,2)*1=21,1,0)</f>
        <v>0</v>
      </c>
      <c r="K352">
        <f>IF(Q352=5,1+COUNTIF(K$2:K351,"&lt;&gt;0"),0)*IF(MID(P352,1,2)*1=22,1,0)</f>
        <v>0</v>
      </c>
      <c r="L352" s="7">
        <f>IF(Q352=5,1+COUNTIF(L$2:L351,"&lt;&gt;0"),0)*IF(MID(P352,1,2)*1&gt;22,1,0)</f>
        <v>0</v>
      </c>
      <c r="M352" s="21">
        <f t="shared" si="100"/>
        <v>350</v>
      </c>
      <c r="N352" s="31"/>
      <c r="O352" s="30"/>
      <c r="P352" s="24">
        <f t="shared" si="95"/>
        <v>0</v>
      </c>
      <c r="Q352" s="21" t="str">
        <f t="shared" si="107"/>
        <v/>
      </c>
      <c r="R352" s="10" t="str">
        <f t="shared" si="108"/>
        <v/>
      </c>
      <c r="S352" s="19">
        <f t="shared" si="101"/>
        <v>0</v>
      </c>
      <c r="T352" s="19" t="e">
        <f t="shared" si="102"/>
        <v>#VALUE!</v>
      </c>
      <c r="U352" s="19" t="str">
        <f t="shared" si="103"/>
        <v/>
      </c>
      <c r="V352" s="19" t="str">
        <f t="shared" si="104"/>
        <v/>
      </c>
      <c r="W352" s="19" t="str">
        <f t="shared" si="105"/>
        <v/>
      </c>
    </row>
    <row r="353" spans="1:23" hidden="1" x14ac:dyDescent="0.25">
      <c r="A353">
        <f t="shared" si="106"/>
        <v>348</v>
      </c>
      <c r="B353">
        <f t="shared" si="96"/>
        <v>0</v>
      </c>
      <c r="C353">
        <f>B353*SUM(B$3:B353)</f>
        <v>0</v>
      </c>
      <c r="D353">
        <f t="shared" si="97"/>
        <v>0</v>
      </c>
      <c r="E353">
        <f>D353*SUM(D$3:D353)</f>
        <v>0</v>
      </c>
      <c r="F353">
        <f t="shared" si="98"/>
        <v>0</v>
      </c>
      <c r="G353">
        <f>F353*SUM(F$3:F353)</f>
        <v>0</v>
      </c>
      <c r="H353">
        <f t="shared" si="99"/>
        <v>0</v>
      </c>
      <c r="I353">
        <f>H353*SUM(H$3:H353)</f>
        <v>0</v>
      </c>
      <c r="J353">
        <f>IF(Q353=5,1+COUNTIF(J$2:J352,"&lt;&gt;0"),0)*IF(MID(P353,1,2)*1=21,1,0)</f>
        <v>0</v>
      </c>
      <c r="K353">
        <f>IF(Q353=5,1+COUNTIF(K$2:K352,"&lt;&gt;0"),0)*IF(MID(P353,1,2)*1=22,1,0)</f>
        <v>0</v>
      </c>
      <c r="L353" s="7">
        <f>IF(Q353=5,1+COUNTIF(L$2:L352,"&lt;&gt;0"),0)*IF(MID(P353,1,2)*1&gt;22,1,0)</f>
        <v>0</v>
      </c>
      <c r="M353" s="21">
        <f t="shared" si="100"/>
        <v>351</v>
      </c>
      <c r="N353" s="31"/>
      <c r="O353" s="30"/>
      <c r="P353" s="24">
        <f t="shared" si="95"/>
        <v>0</v>
      </c>
      <c r="Q353" s="21" t="str">
        <f t="shared" si="107"/>
        <v/>
      </c>
      <c r="R353" s="10" t="str">
        <f t="shared" si="108"/>
        <v/>
      </c>
      <c r="S353" s="19">
        <f t="shared" si="101"/>
        <v>0</v>
      </c>
      <c r="T353" s="19" t="e">
        <f t="shared" si="102"/>
        <v>#VALUE!</v>
      </c>
      <c r="U353" s="19" t="str">
        <f t="shared" si="103"/>
        <v/>
      </c>
      <c r="V353" s="19" t="str">
        <f t="shared" si="104"/>
        <v/>
      </c>
      <c r="W353" s="19" t="str">
        <f t="shared" si="105"/>
        <v/>
      </c>
    </row>
    <row r="354" spans="1:23" hidden="1" x14ac:dyDescent="0.25">
      <c r="A354">
        <f t="shared" si="106"/>
        <v>349</v>
      </c>
      <c r="B354">
        <f t="shared" si="96"/>
        <v>0</v>
      </c>
      <c r="C354">
        <f>B354*SUM(B$3:B354)</f>
        <v>0</v>
      </c>
      <c r="D354">
        <f t="shared" si="97"/>
        <v>0</v>
      </c>
      <c r="E354">
        <f>D354*SUM(D$3:D354)</f>
        <v>0</v>
      </c>
      <c r="F354">
        <f t="shared" si="98"/>
        <v>0</v>
      </c>
      <c r="G354">
        <f>F354*SUM(F$3:F354)</f>
        <v>0</v>
      </c>
      <c r="H354">
        <f t="shared" si="99"/>
        <v>0</v>
      </c>
      <c r="I354">
        <f>H354*SUM(H$3:H354)</f>
        <v>0</v>
      </c>
      <c r="J354">
        <f>IF(Q354=5,1+COUNTIF(J$2:J353,"&lt;&gt;0"),0)*IF(MID(P354,1,2)*1=21,1,0)</f>
        <v>0</v>
      </c>
      <c r="K354">
        <f>IF(Q354=5,1+COUNTIF(K$2:K353,"&lt;&gt;0"),0)*IF(MID(P354,1,2)*1=22,1,0)</f>
        <v>0</v>
      </c>
      <c r="L354" s="7">
        <f>IF(Q354=5,1+COUNTIF(L$2:L353,"&lt;&gt;0"),0)*IF(MID(P354,1,2)*1&gt;22,1,0)</f>
        <v>0</v>
      </c>
      <c r="M354" s="21">
        <f t="shared" si="100"/>
        <v>352</v>
      </c>
      <c r="N354" s="31"/>
      <c r="O354" s="30"/>
      <c r="P354" s="24">
        <f t="shared" si="95"/>
        <v>0</v>
      </c>
      <c r="Q354" s="21" t="str">
        <f t="shared" si="107"/>
        <v/>
      </c>
      <c r="R354" s="10" t="str">
        <f t="shared" si="108"/>
        <v/>
      </c>
      <c r="S354" s="19">
        <f t="shared" si="101"/>
        <v>0</v>
      </c>
      <c r="T354" s="19" t="e">
        <f t="shared" si="102"/>
        <v>#VALUE!</v>
      </c>
      <c r="U354" s="19" t="str">
        <f t="shared" si="103"/>
        <v/>
      </c>
      <c r="V354" s="19" t="str">
        <f t="shared" si="104"/>
        <v/>
      </c>
      <c r="W354" s="19" t="str">
        <f t="shared" si="105"/>
        <v/>
      </c>
    </row>
    <row r="355" spans="1:23" hidden="1" x14ac:dyDescent="0.25">
      <c r="A355">
        <f t="shared" si="106"/>
        <v>350</v>
      </c>
      <c r="B355">
        <f t="shared" si="96"/>
        <v>0</v>
      </c>
      <c r="C355">
        <f>B355*SUM(B$3:B355)</f>
        <v>0</v>
      </c>
      <c r="D355">
        <f t="shared" si="97"/>
        <v>0</v>
      </c>
      <c r="E355">
        <f>D355*SUM(D$3:D355)</f>
        <v>0</v>
      </c>
      <c r="F355">
        <f t="shared" si="98"/>
        <v>0</v>
      </c>
      <c r="G355">
        <f>F355*SUM(F$3:F355)</f>
        <v>0</v>
      </c>
      <c r="H355">
        <f t="shared" si="99"/>
        <v>0</v>
      </c>
      <c r="I355">
        <f>H355*SUM(H$3:H355)</f>
        <v>0</v>
      </c>
      <c r="J355">
        <f>IF(Q355=5,1+COUNTIF(J$2:J354,"&lt;&gt;0"),0)*IF(MID(P355,1,2)*1=21,1,0)</f>
        <v>0</v>
      </c>
      <c r="K355">
        <f>IF(Q355=5,1+COUNTIF(K$2:K354,"&lt;&gt;0"),0)*IF(MID(P355,1,2)*1=22,1,0)</f>
        <v>0</v>
      </c>
      <c r="L355" s="7">
        <f>IF(Q355=5,1+COUNTIF(L$2:L354,"&lt;&gt;0"),0)*IF(MID(P355,1,2)*1&gt;22,1,0)</f>
        <v>0</v>
      </c>
      <c r="M355" s="21">
        <f t="shared" si="100"/>
        <v>353</v>
      </c>
      <c r="N355" s="31"/>
      <c r="O355" s="30"/>
      <c r="P355" s="24">
        <f t="shared" si="95"/>
        <v>0</v>
      </c>
      <c r="Q355" s="21" t="str">
        <f t="shared" si="107"/>
        <v/>
      </c>
      <c r="R355" s="10" t="str">
        <f t="shared" si="108"/>
        <v/>
      </c>
      <c r="S355" s="19">
        <f t="shared" si="101"/>
        <v>0</v>
      </c>
      <c r="T355" s="19" t="e">
        <f t="shared" si="102"/>
        <v>#VALUE!</v>
      </c>
      <c r="U355" s="19" t="str">
        <f t="shared" si="103"/>
        <v/>
      </c>
      <c r="V355" s="19" t="str">
        <f t="shared" si="104"/>
        <v/>
      </c>
      <c r="W355" s="19" t="str">
        <f t="shared" si="105"/>
        <v/>
      </c>
    </row>
    <row r="356" spans="1:23" hidden="1" x14ac:dyDescent="0.25">
      <c r="A356">
        <f t="shared" si="106"/>
        <v>351</v>
      </c>
      <c r="B356">
        <f t="shared" si="96"/>
        <v>0</v>
      </c>
      <c r="C356">
        <f>B356*SUM(B$3:B356)</f>
        <v>0</v>
      </c>
      <c r="D356">
        <f t="shared" si="97"/>
        <v>0</v>
      </c>
      <c r="E356">
        <f>D356*SUM(D$3:D356)</f>
        <v>0</v>
      </c>
      <c r="F356">
        <f t="shared" si="98"/>
        <v>0</v>
      </c>
      <c r="G356">
        <f>F356*SUM(F$3:F356)</f>
        <v>0</v>
      </c>
      <c r="H356">
        <f t="shared" si="99"/>
        <v>0</v>
      </c>
      <c r="I356">
        <f>H356*SUM(H$3:H356)</f>
        <v>0</v>
      </c>
      <c r="J356">
        <f>IF(Q356=5,1+COUNTIF(J$2:J355,"&lt;&gt;0"),0)*IF(MID(P356,1,2)*1=21,1,0)</f>
        <v>0</v>
      </c>
      <c r="K356">
        <f>IF(Q356=5,1+COUNTIF(K$2:K355,"&lt;&gt;0"),0)*IF(MID(P356,1,2)*1=22,1,0)</f>
        <v>0</v>
      </c>
      <c r="L356" s="7">
        <f>IF(Q356=5,1+COUNTIF(L$2:L355,"&lt;&gt;0"),0)*IF(MID(P356,1,2)*1&gt;22,1,0)</f>
        <v>0</v>
      </c>
      <c r="M356" s="21">
        <f t="shared" si="100"/>
        <v>354</v>
      </c>
      <c r="N356" s="31"/>
      <c r="O356" s="30"/>
      <c r="P356" s="24">
        <f t="shared" si="95"/>
        <v>0</v>
      </c>
      <c r="Q356" s="21" t="str">
        <f t="shared" si="107"/>
        <v/>
      </c>
      <c r="R356" s="10" t="str">
        <f t="shared" si="108"/>
        <v/>
      </c>
      <c r="S356" s="19">
        <f t="shared" si="101"/>
        <v>0</v>
      </c>
      <c r="T356" s="19" t="e">
        <f t="shared" si="102"/>
        <v>#VALUE!</v>
      </c>
      <c r="U356" s="19" t="str">
        <f t="shared" si="103"/>
        <v/>
      </c>
      <c r="V356" s="19" t="str">
        <f t="shared" si="104"/>
        <v/>
      </c>
      <c r="W356" s="19" t="str">
        <f t="shared" si="105"/>
        <v/>
      </c>
    </row>
    <row r="357" spans="1:23" hidden="1" x14ac:dyDescent="0.25">
      <c r="A357">
        <f t="shared" si="106"/>
        <v>352</v>
      </c>
      <c r="B357">
        <f t="shared" si="96"/>
        <v>0</v>
      </c>
      <c r="C357">
        <f>B357*SUM(B$3:B357)</f>
        <v>0</v>
      </c>
      <c r="D357">
        <f t="shared" si="97"/>
        <v>0</v>
      </c>
      <c r="E357">
        <f>D357*SUM(D$3:D357)</f>
        <v>0</v>
      </c>
      <c r="F357">
        <f t="shared" si="98"/>
        <v>0</v>
      </c>
      <c r="G357">
        <f>F357*SUM(F$3:F357)</f>
        <v>0</v>
      </c>
      <c r="H357">
        <f t="shared" si="99"/>
        <v>0</v>
      </c>
      <c r="I357">
        <f>H357*SUM(H$3:H357)</f>
        <v>0</v>
      </c>
      <c r="J357">
        <f>IF(Q357=5,1+COUNTIF(J$2:J356,"&lt;&gt;0"),0)*IF(MID(P357,1,2)*1=21,1,0)</f>
        <v>0</v>
      </c>
      <c r="K357">
        <f>IF(Q357=5,1+COUNTIF(K$2:K356,"&lt;&gt;0"),0)*IF(MID(P357,1,2)*1=22,1,0)</f>
        <v>0</v>
      </c>
      <c r="L357" s="7">
        <f>IF(Q357=5,1+COUNTIF(L$2:L356,"&lt;&gt;0"),0)*IF(MID(P357,1,2)*1&gt;22,1,0)</f>
        <v>0</v>
      </c>
      <c r="M357" s="21">
        <f t="shared" si="100"/>
        <v>355</v>
      </c>
      <c r="N357" s="31"/>
      <c r="O357" s="30"/>
      <c r="P357" s="24">
        <f t="shared" si="95"/>
        <v>0</v>
      </c>
      <c r="Q357" s="21" t="str">
        <f t="shared" si="107"/>
        <v/>
      </c>
      <c r="R357" s="10" t="str">
        <f t="shared" si="108"/>
        <v/>
      </c>
      <c r="S357" s="19">
        <f t="shared" si="101"/>
        <v>0</v>
      </c>
      <c r="T357" s="19" t="e">
        <f t="shared" si="102"/>
        <v>#VALUE!</v>
      </c>
      <c r="U357" s="19" t="str">
        <f t="shared" si="103"/>
        <v/>
      </c>
      <c r="V357" s="19" t="str">
        <f t="shared" si="104"/>
        <v/>
      </c>
      <c r="W357" s="19" t="str">
        <f t="shared" si="105"/>
        <v/>
      </c>
    </row>
    <row r="358" spans="1:23" hidden="1" x14ac:dyDescent="0.25">
      <c r="A358">
        <f t="shared" si="106"/>
        <v>353</v>
      </c>
      <c r="B358">
        <f t="shared" si="96"/>
        <v>0</v>
      </c>
      <c r="C358">
        <f>B358*SUM(B$3:B358)</f>
        <v>0</v>
      </c>
      <c r="D358">
        <f t="shared" si="97"/>
        <v>0</v>
      </c>
      <c r="E358">
        <f>D358*SUM(D$3:D358)</f>
        <v>0</v>
      </c>
      <c r="F358">
        <f t="shared" si="98"/>
        <v>0</v>
      </c>
      <c r="G358">
        <f>F358*SUM(F$3:F358)</f>
        <v>0</v>
      </c>
      <c r="H358">
        <f t="shared" si="99"/>
        <v>0</v>
      </c>
      <c r="I358">
        <f>H358*SUM(H$3:H358)</f>
        <v>0</v>
      </c>
      <c r="J358">
        <f>IF(Q358=5,1+COUNTIF(J$2:J357,"&lt;&gt;0"),0)*IF(MID(P358,1,2)*1=21,1,0)</f>
        <v>0</v>
      </c>
      <c r="K358">
        <f>IF(Q358=5,1+COUNTIF(K$2:K357,"&lt;&gt;0"),0)*IF(MID(P358,1,2)*1=22,1,0)</f>
        <v>0</v>
      </c>
      <c r="L358" s="7">
        <f>IF(Q358=5,1+COUNTIF(L$2:L357,"&lt;&gt;0"),0)*IF(MID(P358,1,2)*1&gt;22,1,0)</f>
        <v>0</v>
      </c>
      <c r="M358" s="21">
        <f t="shared" si="100"/>
        <v>356</v>
      </c>
      <c r="N358" s="31"/>
      <c r="O358" s="30"/>
      <c r="P358" s="24">
        <f t="shared" si="95"/>
        <v>0</v>
      </c>
      <c r="Q358" s="21" t="str">
        <f t="shared" si="107"/>
        <v/>
      </c>
      <c r="R358" s="10" t="str">
        <f t="shared" si="108"/>
        <v/>
      </c>
      <c r="S358" s="19">
        <f t="shared" si="101"/>
        <v>0</v>
      </c>
      <c r="T358" s="19" t="e">
        <f t="shared" si="102"/>
        <v>#VALUE!</v>
      </c>
      <c r="U358" s="19" t="str">
        <f t="shared" si="103"/>
        <v/>
      </c>
      <c r="V358" s="19" t="str">
        <f t="shared" si="104"/>
        <v/>
      </c>
      <c r="W358" s="19" t="str">
        <f t="shared" si="105"/>
        <v/>
      </c>
    </row>
    <row r="359" spans="1:23" hidden="1" x14ac:dyDescent="0.25">
      <c r="A359">
        <f t="shared" si="106"/>
        <v>354</v>
      </c>
      <c r="B359">
        <f t="shared" si="96"/>
        <v>0</v>
      </c>
      <c r="C359">
        <f>B359*SUM(B$3:B359)</f>
        <v>0</v>
      </c>
      <c r="D359">
        <f t="shared" si="97"/>
        <v>0</v>
      </c>
      <c r="E359">
        <f>D359*SUM(D$3:D359)</f>
        <v>0</v>
      </c>
      <c r="F359">
        <f t="shared" si="98"/>
        <v>0</v>
      </c>
      <c r="G359">
        <f>F359*SUM(F$3:F359)</f>
        <v>0</v>
      </c>
      <c r="H359">
        <f t="shared" si="99"/>
        <v>0</v>
      </c>
      <c r="I359">
        <f>H359*SUM(H$3:H359)</f>
        <v>0</v>
      </c>
      <c r="J359">
        <f>IF(Q359=5,1+COUNTIF(J$2:J358,"&lt;&gt;0"),0)*IF(MID(P359,1,2)*1=21,1,0)</f>
        <v>0</v>
      </c>
      <c r="K359">
        <f>IF(Q359=5,1+COUNTIF(K$2:K358,"&lt;&gt;0"),0)*IF(MID(P359,1,2)*1=22,1,0)</f>
        <v>0</v>
      </c>
      <c r="L359" s="7">
        <f>IF(Q359=5,1+COUNTIF(L$2:L358,"&lt;&gt;0"),0)*IF(MID(P359,1,2)*1&gt;22,1,0)</f>
        <v>0</v>
      </c>
      <c r="M359" s="21">
        <f t="shared" si="100"/>
        <v>357</v>
      </c>
      <c r="N359" s="31"/>
      <c r="O359" s="30"/>
      <c r="P359" s="24">
        <f t="shared" si="95"/>
        <v>0</v>
      </c>
      <c r="Q359" s="21" t="str">
        <f t="shared" si="107"/>
        <v/>
      </c>
      <c r="R359" s="10" t="str">
        <f t="shared" si="108"/>
        <v/>
      </c>
      <c r="S359" s="19">
        <f t="shared" si="101"/>
        <v>0</v>
      </c>
      <c r="T359" s="19" t="e">
        <f t="shared" si="102"/>
        <v>#VALUE!</v>
      </c>
      <c r="U359" s="19" t="str">
        <f t="shared" si="103"/>
        <v/>
      </c>
      <c r="V359" s="19" t="str">
        <f t="shared" si="104"/>
        <v/>
      </c>
      <c r="W359" s="19" t="str">
        <f t="shared" si="105"/>
        <v/>
      </c>
    </row>
    <row r="360" spans="1:23" hidden="1" x14ac:dyDescent="0.25">
      <c r="A360">
        <f t="shared" si="106"/>
        <v>355</v>
      </c>
      <c r="B360">
        <f t="shared" si="96"/>
        <v>0</v>
      </c>
      <c r="C360">
        <f>B360*SUM(B$3:B360)</f>
        <v>0</v>
      </c>
      <c r="D360">
        <f t="shared" si="97"/>
        <v>0</v>
      </c>
      <c r="E360">
        <f>D360*SUM(D$3:D360)</f>
        <v>0</v>
      </c>
      <c r="F360">
        <f t="shared" si="98"/>
        <v>0</v>
      </c>
      <c r="G360">
        <f>F360*SUM(F$3:F360)</f>
        <v>0</v>
      </c>
      <c r="H360">
        <f t="shared" si="99"/>
        <v>0</v>
      </c>
      <c r="I360">
        <f>H360*SUM(H$3:H360)</f>
        <v>0</v>
      </c>
      <c r="J360">
        <f>IF(Q360=5,1+COUNTIF(J$2:J359,"&lt;&gt;0"),0)*IF(MID(P360,1,2)*1=21,1,0)</f>
        <v>0</v>
      </c>
      <c r="K360">
        <f>IF(Q360=5,1+COUNTIF(K$2:K359,"&lt;&gt;0"),0)*IF(MID(P360,1,2)*1=22,1,0)</f>
        <v>0</v>
      </c>
      <c r="L360" s="7">
        <f>IF(Q360=5,1+COUNTIF(L$2:L359,"&lt;&gt;0"),0)*IF(MID(P360,1,2)*1&gt;22,1,0)</f>
        <v>0</v>
      </c>
      <c r="M360" s="21">
        <f t="shared" si="100"/>
        <v>358</v>
      </c>
      <c r="N360" s="31"/>
      <c r="O360" s="30"/>
      <c r="P360" s="24">
        <f t="shared" si="95"/>
        <v>0</v>
      </c>
      <c r="Q360" s="21" t="str">
        <f t="shared" si="107"/>
        <v/>
      </c>
      <c r="R360" s="10" t="str">
        <f t="shared" si="108"/>
        <v/>
      </c>
      <c r="S360" s="19">
        <f t="shared" si="101"/>
        <v>0</v>
      </c>
      <c r="T360" s="19" t="e">
        <f t="shared" si="102"/>
        <v>#VALUE!</v>
      </c>
      <c r="U360" s="19" t="str">
        <f t="shared" si="103"/>
        <v/>
      </c>
      <c r="V360" s="19" t="str">
        <f t="shared" si="104"/>
        <v/>
      </c>
      <c r="W360" s="19" t="str">
        <f t="shared" si="105"/>
        <v/>
      </c>
    </row>
    <row r="361" spans="1:23" hidden="1" x14ac:dyDescent="0.25">
      <c r="A361">
        <f t="shared" si="106"/>
        <v>356</v>
      </c>
      <c r="B361">
        <f t="shared" si="96"/>
        <v>0</v>
      </c>
      <c r="C361">
        <f>B361*SUM(B$3:B361)</f>
        <v>0</v>
      </c>
      <c r="D361">
        <f t="shared" si="97"/>
        <v>0</v>
      </c>
      <c r="E361">
        <f>D361*SUM(D$3:D361)</f>
        <v>0</v>
      </c>
      <c r="F361">
        <f t="shared" si="98"/>
        <v>0</v>
      </c>
      <c r="G361">
        <f>F361*SUM(F$3:F361)</f>
        <v>0</v>
      </c>
      <c r="H361">
        <f t="shared" si="99"/>
        <v>0</v>
      </c>
      <c r="I361">
        <f>H361*SUM(H$3:H361)</f>
        <v>0</v>
      </c>
      <c r="J361">
        <f>IF(Q361=5,1+COUNTIF(J$2:J360,"&lt;&gt;0"),0)*IF(MID(P361,1,2)*1=21,1,0)</f>
        <v>0</v>
      </c>
      <c r="K361">
        <f>IF(Q361=5,1+COUNTIF(K$2:K360,"&lt;&gt;0"),0)*IF(MID(P361,1,2)*1=22,1,0)</f>
        <v>0</v>
      </c>
      <c r="L361" s="7">
        <f>IF(Q361=5,1+COUNTIF(L$2:L360,"&lt;&gt;0"),0)*IF(MID(P361,1,2)*1&gt;22,1,0)</f>
        <v>0</v>
      </c>
      <c r="M361" s="21">
        <f t="shared" si="100"/>
        <v>359</v>
      </c>
      <c r="N361" s="31"/>
      <c r="O361" s="30"/>
      <c r="P361" s="24">
        <f t="shared" si="95"/>
        <v>0</v>
      </c>
      <c r="Q361" s="21" t="str">
        <f t="shared" si="107"/>
        <v/>
      </c>
      <c r="R361" s="10" t="str">
        <f t="shared" si="108"/>
        <v/>
      </c>
      <c r="S361" s="19">
        <f t="shared" si="101"/>
        <v>0</v>
      </c>
      <c r="T361" s="19" t="e">
        <f t="shared" si="102"/>
        <v>#VALUE!</v>
      </c>
      <c r="U361" s="19" t="str">
        <f t="shared" si="103"/>
        <v/>
      </c>
      <c r="V361" s="19" t="str">
        <f t="shared" si="104"/>
        <v/>
      </c>
      <c r="W361" s="19" t="str">
        <f t="shared" si="105"/>
        <v/>
      </c>
    </row>
    <row r="362" spans="1:23" hidden="1" x14ac:dyDescent="0.25">
      <c r="A362">
        <f t="shared" si="106"/>
        <v>357</v>
      </c>
      <c r="B362">
        <f t="shared" si="96"/>
        <v>0</v>
      </c>
      <c r="C362">
        <f>B362*SUM(B$3:B362)</f>
        <v>0</v>
      </c>
      <c r="D362">
        <f t="shared" si="97"/>
        <v>0</v>
      </c>
      <c r="E362">
        <f>D362*SUM(D$3:D362)</f>
        <v>0</v>
      </c>
      <c r="F362">
        <f t="shared" si="98"/>
        <v>0</v>
      </c>
      <c r="G362">
        <f>F362*SUM(F$3:F362)</f>
        <v>0</v>
      </c>
      <c r="H362">
        <f t="shared" si="99"/>
        <v>0</v>
      </c>
      <c r="I362">
        <f>H362*SUM(H$3:H362)</f>
        <v>0</v>
      </c>
      <c r="J362">
        <f>IF(Q362=5,1+COUNTIF(J$2:J361,"&lt;&gt;0"),0)*IF(MID(P362,1,2)*1=21,1,0)</f>
        <v>0</v>
      </c>
      <c r="K362">
        <f>IF(Q362=5,1+COUNTIF(K$2:K361,"&lt;&gt;0"),0)*IF(MID(P362,1,2)*1=22,1,0)</f>
        <v>0</v>
      </c>
      <c r="L362" s="7">
        <f>IF(Q362=5,1+COUNTIF(L$2:L361,"&lt;&gt;0"),0)*IF(MID(P362,1,2)*1&gt;22,1,0)</f>
        <v>0</v>
      </c>
      <c r="M362" s="21">
        <f t="shared" si="100"/>
        <v>360</v>
      </c>
      <c r="N362" s="31"/>
      <c r="O362" s="30"/>
      <c r="P362" s="24">
        <f t="shared" si="95"/>
        <v>0</v>
      </c>
      <c r="Q362" s="21" t="str">
        <f t="shared" si="107"/>
        <v/>
      </c>
      <c r="R362" s="10" t="str">
        <f t="shared" si="108"/>
        <v/>
      </c>
      <c r="S362" s="19">
        <f t="shared" si="101"/>
        <v>0</v>
      </c>
      <c r="T362" s="19" t="e">
        <f t="shared" si="102"/>
        <v>#VALUE!</v>
      </c>
      <c r="U362" s="19" t="str">
        <f t="shared" si="103"/>
        <v/>
      </c>
      <c r="V362" s="19" t="str">
        <f t="shared" si="104"/>
        <v/>
      </c>
      <c r="W362" s="19" t="str">
        <f t="shared" si="105"/>
        <v/>
      </c>
    </row>
    <row r="363" spans="1:23" hidden="1" x14ac:dyDescent="0.25">
      <c r="A363">
        <f t="shared" si="106"/>
        <v>358</v>
      </c>
      <c r="B363">
        <f t="shared" si="96"/>
        <v>0</v>
      </c>
      <c r="C363">
        <f>B363*SUM(B$3:B363)</f>
        <v>0</v>
      </c>
      <c r="D363">
        <f t="shared" si="97"/>
        <v>0</v>
      </c>
      <c r="E363">
        <f>D363*SUM(D$3:D363)</f>
        <v>0</v>
      </c>
      <c r="F363">
        <f t="shared" si="98"/>
        <v>0</v>
      </c>
      <c r="G363">
        <f>F363*SUM(F$3:F363)</f>
        <v>0</v>
      </c>
      <c r="H363">
        <f t="shared" si="99"/>
        <v>0</v>
      </c>
      <c r="I363">
        <f>H363*SUM(H$3:H363)</f>
        <v>0</v>
      </c>
      <c r="J363">
        <f>IF(Q363=5,1+COUNTIF(J$2:J362,"&lt;&gt;0"),0)*IF(MID(P363,1,2)*1=21,1,0)</f>
        <v>0</v>
      </c>
      <c r="K363">
        <f>IF(Q363=5,1+COUNTIF(K$2:K362,"&lt;&gt;0"),0)*IF(MID(P363,1,2)*1=22,1,0)</f>
        <v>0</v>
      </c>
      <c r="L363" s="7">
        <f>IF(Q363=5,1+COUNTIF(L$2:L362,"&lt;&gt;0"),0)*IF(MID(P363,1,2)*1&gt;22,1,0)</f>
        <v>0</v>
      </c>
      <c r="M363" s="21">
        <f t="shared" si="100"/>
        <v>361</v>
      </c>
      <c r="N363" s="31"/>
      <c r="O363" s="30"/>
      <c r="P363" s="24">
        <f t="shared" si="95"/>
        <v>0</v>
      </c>
      <c r="Q363" s="21" t="str">
        <f t="shared" si="107"/>
        <v/>
      </c>
      <c r="R363" s="10" t="str">
        <f t="shared" si="108"/>
        <v/>
      </c>
      <c r="S363" s="19">
        <f t="shared" si="101"/>
        <v>0</v>
      </c>
      <c r="T363" s="19" t="e">
        <f t="shared" si="102"/>
        <v>#VALUE!</v>
      </c>
      <c r="U363" s="19" t="str">
        <f t="shared" si="103"/>
        <v/>
      </c>
      <c r="V363" s="19" t="str">
        <f t="shared" si="104"/>
        <v/>
      </c>
      <c r="W363" s="19" t="str">
        <f t="shared" si="105"/>
        <v/>
      </c>
    </row>
    <row r="364" spans="1:23" hidden="1" x14ac:dyDescent="0.25">
      <c r="A364">
        <f t="shared" si="106"/>
        <v>359</v>
      </c>
      <c r="B364">
        <f t="shared" si="96"/>
        <v>0</v>
      </c>
      <c r="C364">
        <f>B364*SUM(B$3:B364)</f>
        <v>0</v>
      </c>
      <c r="D364">
        <f t="shared" si="97"/>
        <v>0</v>
      </c>
      <c r="E364">
        <f>D364*SUM(D$3:D364)</f>
        <v>0</v>
      </c>
      <c r="F364">
        <f t="shared" si="98"/>
        <v>0</v>
      </c>
      <c r="G364">
        <f>F364*SUM(F$3:F364)</f>
        <v>0</v>
      </c>
      <c r="H364">
        <f t="shared" si="99"/>
        <v>0</v>
      </c>
      <c r="I364">
        <f>H364*SUM(H$3:H364)</f>
        <v>0</v>
      </c>
      <c r="J364">
        <f>IF(Q364=5,1+COUNTIF(J$2:J363,"&lt;&gt;0"),0)*IF(MID(P364,1,2)*1=21,1,0)</f>
        <v>0</v>
      </c>
      <c r="K364">
        <f>IF(Q364=5,1+COUNTIF(K$2:K363,"&lt;&gt;0"),0)*IF(MID(P364,1,2)*1=22,1,0)</f>
        <v>0</v>
      </c>
      <c r="L364" s="7">
        <f>IF(Q364=5,1+COUNTIF(L$2:L363,"&lt;&gt;0"),0)*IF(MID(P364,1,2)*1&gt;22,1,0)</f>
        <v>0</v>
      </c>
      <c r="M364" s="21">
        <f t="shared" si="100"/>
        <v>362</v>
      </c>
      <c r="N364" s="31"/>
      <c r="O364" s="30"/>
      <c r="P364" s="24">
        <f t="shared" si="95"/>
        <v>0</v>
      </c>
      <c r="Q364" s="21" t="str">
        <f t="shared" si="107"/>
        <v/>
      </c>
      <c r="R364" s="10" t="str">
        <f t="shared" si="108"/>
        <v/>
      </c>
      <c r="S364" s="19">
        <f t="shared" si="101"/>
        <v>0</v>
      </c>
      <c r="T364" s="19" t="e">
        <f t="shared" si="102"/>
        <v>#VALUE!</v>
      </c>
      <c r="U364" s="19" t="str">
        <f t="shared" si="103"/>
        <v/>
      </c>
      <c r="V364" s="19" t="str">
        <f t="shared" si="104"/>
        <v/>
      </c>
      <c r="W364" s="19" t="str">
        <f t="shared" si="105"/>
        <v/>
      </c>
    </row>
    <row r="365" spans="1:23" hidden="1" x14ac:dyDescent="0.25">
      <c r="A365">
        <f t="shared" si="106"/>
        <v>360</v>
      </c>
      <c r="B365">
        <f t="shared" si="96"/>
        <v>0</v>
      </c>
      <c r="C365">
        <f>B365*SUM(B$3:B365)</f>
        <v>0</v>
      </c>
      <c r="D365">
        <f t="shared" si="97"/>
        <v>0</v>
      </c>
      <c r="E365">
        <f>D365*SUM(D$3:D365)</f>
        <v>0</v>
      </c>
      <c r="F365">
        <f t="shared" si="98"/>
        <v>0</v>
      </c>
      <c r="G365">
        <f>F365*SUM(F$3:F365)</f>
        <v>0</v>
      </c>
      <c r="H365">
        <f t="shared" si="99"/>
        <v>0</v>
      </c>
      <c r="I365">
        <f>H365*SUM(H$3:H365)</f>
        <v>0</v>
      </c>
      <c r="J365">
        <f>IF(Q365=5,1+COUNTIF(J$2:J364,"&lt;&gt;0"),0)*IF(MID(P365,1,2)*1=21,1,0)</f>
        <v>0</v>
      </c>
      <c r="K365">
        <f>IF(Q365=5,1+COUNTIF(K$2:K364,"&lt;&gt;0"),0)*IF(MID(P365,1,2)*1=22,1,0)</f>
        <v>0</v>
      </c>
      <c r="L365" s="7">
        <f>IF(Q365=5,1+COUNTIF(L$2:L364,"&lt;&gt;0"),0)*IF(MID(P365,1,2)*1&gt;22,1,0)</f>
        <v>0</v>
      </c>
      <c r="M365" s="21">
        <f t="shared" si="100"/>
        <v>363</v>
      </c>
      <c r="N365" s="31"/>
      <c r="O365" s="30"/>
      <c r="P365" s="24">
        <f t="shared" si="95"/>
        <v>0</v>
      </c>
      <c r="Q365" s="21" t="str">
        <f t="shared" si="107"/>
        <v/>
      </c>
      <c r="R365" s="10" t="str">
        <f t="shared" si="108"/>
        <v/>
      </c>
      <c r="S365" s="19">
        <f t="shared" si="101"/>
        <v>0</v>
      </c>
      <c r="T365" s="19" t="e">
        <f t="shared" si="102"/>
        <v>#VALUE!</v>
      </c>
      <c r="U365" s="19" t="str">
        <f t="shared" si="103"/>
        <v/>
      </c>
      <c r="V365" s="19" t="str">
        <f t="shared" si="104"/>
        <v/>
      </c>
      <c r="W365" s="19" t="str">
        <f t="shared" si="105"/>
        <v/>
      </c>
    </row>
    <row r="366" spans="1:23" hidden="1" x14ac:dyDescent="0.25">
      <c r="A366">
        <f t="shared" si="106"/>
        <v>361</v>
      </c>
      <c r="B366">
        <f t="shared" si="96"/>
        <v>0</v>
      </c>
      <c r="C366">
        <f>B366*SUM(B$3:B366)</f>
        <v>0</v>
      </c>
      <c r="D366">
        <f t="shared" si="97"/>
        <v>0</v>
      </c>
      <c r="E366">
        <f>D366*SUM(D$3:D366)</f>
        <v>0</v>
      </c>
      <c r="F366">
        <f t="shared" si="98"/>
        <v>0</v>
      </c>
      <c r="G366">
        <f>F366*SUM(F$3:F366)</f>
        <v>0</v>
      </c>
      <c r="H366">
        <f t="shared" si="99"/>
        <v>0</v>
      </c>
      <c r="I366">
        <f>H366*SUM(H$3:H366)</f>
        <v>0</v>
      </c>
      <c r="J366">
        <f>IF(Q366=5,1+COUNTIF(J$2:J365,"&lt;&gt;0"),0)*IF(MID(P366,1,2)*1=21,1,0)</f>
        <v>0</v>
      </c>
      <c r="K366">
        <f>IF(Q366=5,1+COUNTIF(K$2:K365,"&lt;&gt;0"),0)*IF(MID(P366,1,2)*1=22,1,0)</f>
        <v>0</v>
      </c>
      <c r="L366" s="7">
        <f>IF(Q366=5,1+COUNTIF(L$2:L365,"&lt;&gt;0"),0)*IF(MID(P366,1,2)*1&gt;22,1,0)</f>
        <v>0</v>
      </c>
      <c r="M366" s="21">
        <f t="shared" si="100"/>
        <v>364</v>
      </c>
      <c r="N366" s="31"/>
      <c r="O366" s="30"/>
      <c r="P366" s="24">
        <f t="shared" si="95"/>
        <v>0</v>
      </c>
      <c r="Q366" s="21" t="str">
        <f t="shared" si="107"/>
        <v/>
      </c>
      <c r="R366" s="10" t="str">
        <f t="shared" si="108"/>
        <v/>
      </c>
      <c r="S366" s="19">
        <f t="shared" si="101"/>
        <v>0</v>
      </c>
      <c r="T366" s="19" t="e">
        <f t="shared" si="102"/>
        <v>#VALUE!</v>
      </c>
      <c r="U366" s="19" t="str">
        <f t="shared" si="103"/>
        <v/>
      </c>
      <c r="V366" s="19" t="str">
        <f t="shared" si="104"/>
        <v/>
      </c>
      <c r="W366" s="19" t="str">
        <f t="shared" si="105"/>
        <v/>
      </c>
    </row>
    <row r="367" spans="1:23" hidden="1" x14ac:dyDescent="0.25">
      <c r="A367">
        <f t="shared" si="106"/>
        <v>362</v>
      </c>
      <c r="B367">
        <f t="shared" si="96"/>
        <v>0</v>
      </c>
      <c r="C367">
        <f>B367*SUM(B$3:B367)</f>
        <v>0</v>
      </c>
      <c r="D367">
        <f t="shared" si="97"/>
        <v>0</v>
      </c>
      <c r="E367">
        <f>D367*SUM(D$3:D367)</f>
        <v>0</v>
      </c>
      <c r="F367">
        <f t="shared" si="98"/>
        <v>0</v>
      </c>
      <c r="G367">
        <f>F367*SUM(F$3:F367)</f>
        <v>0</v>
      </c>
      <c r="H367">
        <f t="shared" si="99"/>
        <v>0</v>
      </c>
      <c r="I367">
        <f>H367*SUM(H$3:H367)</f>
        <v>0</v>
      </c>
      <c r="J367">
        <f>IF(Q367=5,1+COUNTIF(J$2:J366,"&lt;&gt;0"),0)*IF(MID(P367,1,2)*1=21,1,0)</f>
        <v>0</v>
      </c>
      <c r="K367">
        <f>IF(Q367=5,1+COUNTIF(K$2:K366,"&lt;&gt;0"),0)*IF(MID(P367,1,2)*1=22,1,0)</f>
        <v>0</v>
      </c>
      <c r="L367" s="7">
        <f>IF(Q367=5,1+COUNTIF(L$2:L366,"&lt;&gt;0"),0)*IF(MID(P367,1,2)*1&gt;22,1,0)</f>
        <v>0</v>
      </c>
      <c r="M367" s="21">
        <f t="shared" si="100"/>
        <v>365</v>
      </c>
      <c r="N367" s="31"/>
      <c r="O367" s="30"/>
      <c r="P367" s="24">
        <f t="shared" si="95"/>
        <v>0</v>
      </c>
      <c r="Q367" s="21" t="str">
        <f t="shared" si="107"/>
        <v/>
      </c>
      <c r="R367" s="10" t="str">
        <f t="shared" si="108"/>
        <v/>
      </c>
      <c r="S367" s="19">
        <f t="shared" si="101"/>
        <v>0</v>
      </c>
      <c r="T367" s="19" t="e">
        <f t="shared" si="102"/>
        <v>#VALUE!</v>
      </c>
      <c r="U367" s="19" t="str">
        <f t="shared" si="103"/>
        <v/>
      </c>
      <c r="V367" s="19" t="str">
        <f t="shared" si="104"/>
        <v/>
      </c>
      <c r="W367" s="19" t="str">
        <f t="shared" si="105"/>
        <v/>
      </c>
    </row>
    <row r="368" spans="1:23" hidden="1" x14ac:dyDescent="0.25">
      <c r="A368">
        <f t="shared" si="106"/>
        <v>363</v>
      </c>
      <c r="B368">
        <f t="shared" si="96"/>
        <v>0</v>
      </c>
      <c r="C368">
        <f>B368*SUM(B$3:B368)</f>
        <v>0</v>
      </c>
      <c r="D368">
        <f t="shared" si="97"/>
        <v>0</v>
      </c>
      <c r="E368">
        <f>D368*SUM(D$3:D368)</f>
        <v>0</v>
      </c>
      <c r="F368">
        <f t="shared" si="98"/>
        <v>0</v>
      </c>
      <c r="G368">
        <f>F368*SUM(F$3:F368)</f>
        <v>0</v>
      </c>
      <c r="H368">
        <f t="shared" si="99"/>
        <v>0</v>
      </c>
      <c r="I368">
        <f>H368*SUM(H$3:H368)</f>
        <v>0</v>
      </c>
      <c r="J368">
        <f>IF(Q368=5,1+COUNTIF(J$2:J367,"&lt;&gt;0"),0)*IF(MID(P368,1,2)*1=21,1,0)</f>
        <v>0</v>
      </c>
      <c r="K368">
        <f>IF(Q368=5,1+COUNTIF(K$2:K367,"&lt;&gt;0"),0)*IF(MID(P368,1,2)*1=22,1,0)</f>
        <v>0</v>
      </c>
      <c r="L368" s="7">
        <f>IF(Q368=5,1+COUNTIF(L$2:L367,"&lt;&gt;0"),0)*IF(MID(P368,1,2)*1&gt;22,1,0)</f>
        <v>0</v>
      </c>
      <c r="M368" s="21">
        <f t="shared" si="100"/>
        <v>366</v>
      </c>
      <c r="N368" s="31"/>
      <c r="O368" s="30"/>
      <c r="P368" s="24">
        <f t="shared" si="95"/>
        <v>0</v>
      </c>
      <c r="Q368" s="21" t="str">
        <f t="shared" si="107"/>
        <v/>
      </c>
      <c r="R368" s="10" t="str">
        <f t="shared" si="108"/>
        <v/>
      </c>
      <c r="S368" s="19">
        <f t="shared" si="101"/>
        <v>0</v>
      </c>
      <c r="T368" s="19" t="e">
        <f t="shared" si="102"/>
        <v>#VALUE!</v>
      </c>
      <c r="U368" s="19" t="str">
        <f t="shared" si="103"/>
        <v/>
      </c>
      <c r="V368" s="19" t="str">
        <f t="shared" si="104"/>
        <v/>
      </c>
      <c r="W368" s="19" t="str">
        <f t="shared" si="105"/>
        <v/>
      </c>
    </row>
    <row r="369" spans="1:23" hidden="1" x14ac:dyDescent="0.25">
      <c r="A369">
        <f t="shared" si="106"/>
        <v>364</v>
      </c>
      <c r="B369">
        <f t="shared" si="96"/>
        <v>0</v>
      </c>
      <c r="C369">
        <f>B369*SUM(B$3:B369)</f>
        <v>0</v>
      </c>
      <c r="D369">
        <f t="shared" si="97"/>
        <v>0</v>
      </c>
      <c r="E369">
        <f>D369*SUM(D$3:D369)</f>
        <v>0</v>
      </c>
      <c r="F369">
        <f t="shared" si="98"/>
        <v>0</v>
      </c>
      <c r="G369">
        <f>F369*SUM(F$3:F369)</f>
        <v>0</v>
      </c>
      <c r="H369">
        <f t="shared" si="99"/>
        <v>0</v>
      </c>
      <c r="I369">
        <f>H369*SUM(H$3:H369)</f>
        <v>0</v>
      </c>
      <c r="J369">
        <f>IF(Q369=5,1+COUNTIF(J$2:J368,"&lt;&gt;0"),0)*IF(MID(P369,1,2)*1=21,1,0)</f>
        <v>0</v>
      </c>
      <c r="K369">
        <f>IF(Q369=5,1+COUNTIF(K$2:K368,"&lt;&gt;0"),0)*IF(MID(P369,1,2)*1=22,1,0)</f>
        <v>0</v>
      </c>
      <c r="L369" s="7">
        <f>IF(Q369=5,1+COUNTIF(L$2:L368,"&lt;&gt;0"),0)*IF(MID(P369,1,2)*1&gt;22,1,0)</f>
        <v>0</v>
      </c>
      <c r="M369" s="21">
        <f t="shared" si="100"/>
        <v>367</v>
      </c>
      <c r="N369" s="31"/>
      <c r="O369" s="30"/>
      <c r="P369" s="24">
        <f t="shared" si="95"/>
        <v>0</v>
      </c>
      <c r="Q369" s="21" t="str">
        <f t="shared" si="107"/>
        <v/>
      </c>
      <c r="R369" s="10" t="str">
        <f t="shared" si="108"/>
        <v/>
      </c>
      <c r="S369" s="19">
        <f t="shared" si="101"/>
        <v>0</v>
      </c>
      <c r="T369" s="19" t="e">
        <f t="shared" si="102"/>
        <v>#VALUE!</v>
      </c>
      <c r="U369" s="19" t="str">
        <f t="shared" si="103"/>
        <v/>
      </c>
      <c r="V369" s="19" t="str">
        <f t="shared" si="104"/>
        <v/>
      </c>
      <c r="W369" s="19" t="str">
        <f t="shared" si="105"/>
        <v/>
      </c>
    </row>
    <row r="370" spans="1:23" hidden="1" x14ac:dyDescent="0.25">
      <c r="A370">
        <f t="shared" si="106"/>
        <v>365</v>
      </c>
      <c r="B370">
        <f t="shared" si="96"/>
        <v>0</v>
      </c>
      <c r="C370">
        <f>B370*SUM(B$3:B370)</f>
        <v>0</v>
      </c>
      <c r="D370">
        <f t="shared" si="97"/>
        <v>0</v>
      </c>
      <c r="E370">
        <f>D370*SUM(D$3:D370)</f>
        <v>0</v>
      </c>
      <c r="F370">
        <f t="shared" si="98"/>
        <v>0</v>
      </c>
      <c r="G370">
        <f>F370*SUM(F$3:F370)</f>
        <v>0</v>
      </c>
      <c r="H370">
        <f t="shared" si="99"/>
        <v>0</v>
      </c>
      <c r="I370">
        <f>H370*SUM(H$3:H370)</f>
        <v>0</v>
      </c>
      <c r="J370">
        <f>IF(Q370=5,1+COUNTIF(J$2:J369,"&lt;&gt;0"),0)*IF(MID(P370,1,2)*1=21,1,0)</f>
        <v>0</v>
      </c>
      <c r="K370">
        <f>IF(Q370=5,1+COUNTIF(K$2:K369,"&lt;&gt;0"),0)*IF(MID(P370,1,2)*1=22,1,0)</f>
        <v>0</v>
      </c>
      <c r="L370" s="7">
        <f>IF(Q370=5,1+COUNTIF(L$2:L369,"&lt;&gt;0"),0)*IF(MID(P370,1,2)*1&gt;22,1,0)</f>
        <v>0</v>
      </c>
      <c r="M370" s="21">
        <f t="shared" si="100"/>
        <v>368</v>
      </c>
      <c r="N370" s="31"/>
      <c r="O370" s="30"/>
      <c r="P370" s="24">
        <f t="shared" si="95"/>
        <v>0</v>
      </c>
      <c r="Q370" s="21" t="str">
        <f t="shared" si="107"/>
        <v/>
      </c>
      <c r="R370" s="10" t="str">
        <f t="shared" si="108"/>
        <v/>
      </c>
      <c r="S370" s="19">
        <f t="shared" si="101"/>
        <v>0</v>
      </c>
      <c r="T370" s="19" t="e">
        <f t="shared" si="102"/>
        <v>#VALUE!</v>
      </c>
      <c r="U370" s="19" t="str">
        <f t="shared" si="103"/>
        <v/>
      </c>
      <c r="V370" s="19" t="str">
        <f t="shared" si="104"/>
        <v/>
      </c>
      <c r="W370" s="19" t="str">
        <f t="shared" si="105"/>
        <v/>
      </c>
    </row>
    <row r="371" spans="1:23" hidden="1" x14ac:dyDescent="0.25">
      <c r="A371">
        <f t="shared" si="106"/>
        <v>366</v>
      </c>
      <c r="B371">
        <f t="shared" si="96"/>
        <v>0</v>
      </c>
      <c r="C371">
        <f>B371*SUM(B$3:B371)</f>
        <v>0</v>
      </c>
      <c r="D371">
        <f t="shared" si="97"/>
        <v>0</v>
      </c>
      <c r="E371">
        <f>D371*SUM(D$3:D371)</f>
        <v>0</v>
      </c>
      <c r="F371">
        <f t="shared" si="98"/>
        <v>0</v>
      </c>
      <c r="G371">
        <f>F371*SUM(F$3:F371)</f>
        <v>0</v>
      </c>
      <c r="H371">
        <f t="shared" si="99"/>
        <v>0</v>
      </c>
      <c r="I371">
        <f>H371*SUM(H$3:H371)</f>
        <v>0</v>
      </c>
      <c r="J371">
        <f>IF(Q371=5,1+COUNTIF(J$2:J370,"&lt;&gt;0"),0)*IF(MID(P371,1,2)*1=21,1,0)</f>
        <v>0</v>
      </c>
      <c r="K371">
        <f>IF(Q371=5,1+COUNTIF(K$2:K370,"&lt;&gt;0"),0)*IF(MID(P371,1,2)*1=22,1,0)</f>
        <v>0</v>
      </c>
      <c r="L371" s="7">
        <f>IF(Q371=5,1+COUNTIF(L$2:L370,"&lt;&gt;0"),0)*IF(MID(P371,1,2)*1&gt;22,1,0)</f>
        <v>0</v>
      </c>
      <c r="M371" s="21">
        <f t="shared" si="100"/>
        <v>369</v>
      </c>
      <c r="N371" s="31"/>
      <c r="O371" s="30"/>
      <c r="P371" s="24">
        <f t="shared" si="95"/>
        <v>0</v>
      </c>
      <c r="Q371" s="21" t="str">
        <f t="shared" si="107"/>
        <v/>
      </c>
      <c r="R371" s="10" t="str">
        <f t="shared" si="108"/>
        <v/>
      </c>
      <c r="S371" s="19">
        <f t="shared" si="101"/>
        <v>0</v>
      </c>
      <c r="T371" s="19" t="e">
        <f t="shared" si="102"/>
        <v>#VALUE!</v>
      </c>
      <c r="U371" s="19" t="str">
        <f t="shared" si="103"/>
        <v/>
      </c>
      <c r="V371" s="19" t="str">
        <f t="shared" si="104"/>
        <v/>
      </c>
      <c r="W371" s="19" t="str">
        <f t="shared" si="105"/>
        <v/>
      </c>
    </row>
    <row r="372" spans="1:23" hidden="1" x14ac:dyDescent="0.25">
      <c r="A372">
        <f t="shared" si="106"/>
        <v>367</v>
      </c>
      <c r="B372">
        <f t="shared" si="96"/>
        <v>0</v>
      </c>
      <c r="C372">
        <f>B372*SUM(B$3:B372)</f>
        <v>0</v>
      </c>
      <c r="D372">
        <f t="shared" si="97"/>
        <v>0</v>
      </c>
      <c r="E372">
        <f>D372*SUM(D$3:D372)</f>
        <v>0</v>
      </c>
      <c r="F372">
        <f t="shared" si="98"/>
        <v>0</v>
      </c>
      <c r="G372">
        <f>F372*SUM(F$3:F372)</f>
        <v>0</v>
      </c>
      <c r="H372">
        <f t="shared" si="99"/>
        <v>0</v>
      </c>
      <c r="I372">
        <f>H372*SUM(H$3:H372)</f>
        <v>0</v>
      </c>
      <c r="J372">
        <f>IF(Q372=5,1+COUNTIF(J$2:J371,"&lt;&gt;0"),0)*IF(MID(P372,1,2)*1=21,1,0)</f>
        <v>0</v>
      </c>
      <c r="K372">
        <f>IF(Q372=5,1+COUNTIF(K$2:K371,"&lt;&gt;0"),0)*IF(MID(P372,1,2)*1=22,1,0)</f>
        <v>0</v>
      </c>
      <c r="L372" s="7">
        <f>IF(Q372=5,1+COUNTIF(L$2:L371,"&lt;&gt;0"),0)*IF(MID(P372,1,2)*1&gt;22,1,0)</f>
        <v>0</v>
      </c>
      <c r="M372" s="21">
        <f t="shared" si="100"/>
        <v>370</v>
      </c>
      <c r="N372" s="31"/>
      <c r="O372" s="30"/>
      <c r="P372" s="24">
        <f t="shared" si="95"/>
        <v>0</v>
      </c>
      <c r="Q372" s="21" t="str">
        <f t="shared" si="107"/>
        <v/>
      </c>
      <c r="R372" s="10" t="str">
        <f t="shared" si="108"/>
        <v/>
      </c>
      <c r="S372" s="19">
        <f t="shared" si="101"/>
        <v>0</v>
      </c>
      <c r="T372" s="19" t="e">
        <f t="shared" si="102"/>
        <v>#VALUE!</v>
      </c>
      <c r="U372" s="19" t="str">
        <f t="shared" si="103"/>
        <v/>
      </c>
      <c r="V372" s="19" t="str">
        <f t="shared" si="104"/>
        <v/>
      </c>
      <c r="W372" s="19" t="str">
        <f t="shared" si="105"/>
        <v/>
      </c>
    </row>
    <row r="373" spans="1:23" hidden="1" x14ac:dyDescent="0.25">
      <c r="A373">
        <f t="shared" si="106"/>
        <v>368</v>
      </c>
      <c r="B373">
        <f t="shared" si="96"/>
        <v>0</v>
      </c>
      <c r="C373">
        <f>B373*SUM(B$3:B373)</f>
        <v>0</v>
      </c>
      <c r="D373">
        <f t="shared" si="97"/>
        <v>0</v>
      </c>
      <c r="E373">
        <f>D373*SUM(D$3:D373)</f>
        <v>0</v>
      </c>
      <c r="F373">
        <f t="shared" si="98"/>
        <v>0</v>
      </c>
      <c r="G373">
        <f>F373*SUM(F$3:F373)</f>
        <v>0</v>
      </c>
      <c r="H373">
        <f t="shared" si="99"/>
        <v>0</v>
      </c>
      <c r="I373">
        <f>H373*SUM(H$3:H373)</f>
        <v>0</v>
      </c>
      <c r="J373">
        <f>IF(Q373=5,1+COUNTIF(J$2:J372,"&lt;&gt;0"),0)*IF(MID(P373,1,2)*1=21,1,0)</f>
        <v>0</v>
      </c>
      <c r="K373">
        <f>IF(Q373=5,1+COUNTIF(K$2:K372,"&lt;&gt;0"),0)*IF(MID(P373,1,2)*1=22,1,0)</f>
        <v>0</v>
      </c>
      <c r="L373" s="7">
        <f>IF(Q373=5,1+COUNTIF(L$2:L372,"&lt;&gt;0"),0)*IF(MID(P373,1,2)*1&gt;22,1,0)</f>
        <v>0</v>
      </c>
      <c r="M373" s="21">
        <f t="shared" si="100"/>
        <v>371</v>
      </c>
      <c r="N373" s="31"/>
      <c r="O373" s="30"/>
      <c r="P373" s="24">
        <f t="shared" si="95"/>
        <v>0</v>
      </c>
      <c r="Q373" s="21" t="str">
        <f t="shared" si="107"/>
        <v/>
      </c>
      <c r="R373" s="10" t="str">
        <f t="shared" si="108"/>
        <v/>
      </c>
      <c r="S373" s="19">
        <f t="shared" si="101"/>
        <v>0</v>
      </c>
      <c r="T373" s="19" t="e">
        <f t="shared" si="102"/>
        <v>#VALUE!</v>
      </c>
      <c r="U373" s="19" t="str">
        <f t="shared" si="103"/>
        <v/>
      </c>
      <c r="V373" s="19" t="str">
        <f t="shared" si="104"/>
        <v/>
      </c>
      <c r="W373" s="19" t="str">
        <f t="shared" si="105"/>
        <v/>
      </c>
    </row>
    <row r="374" spans="1:23" hidden="1" x14ac:dyDescent="0.25">
      <c r="A374">
        <f t="shared" si="106"/>
        <v>369</v>
      </c>
      <c r="B374">
        <f t="shared" si="96"/>
        <v>0</v>
      </c>
      <c r="C374">
        <f>B374*SUM(B$3:B374)</f>
        <v>0</v>
      </c>
      <c r="D374">
        <f t="shared" si="97"/>
        <v>0</v>
      </c>
      <c r="E374">
        <f>D374*SUM(D$3:D374)</f>
        <v>0</v>
      </c>
      <c r="F374">
        <f t="shared" si="98"/>
        <v>0</v>
      </c>
      <c r="G374">
        <f>F374*SUM(F$3:F374)</f>
        <v>0</v>
      </c>
      <c r="H374">
        <f t="shared" si="99"/>
        <v>0</v>
      </c>
      <c r="I374">
        <f>H374*SUM(H$3:H374)</f>
        <v>0</v>
      </c>
      <c r="J374">
        <f>IF(Q374=5,1+COUNTIF(J$2:J373,"&lt;&gt;0"),0)*IF(MID(P374,1,2)*1=21,1,0)</f>
        <v>0</v>
      </c>
      <c r="K374">
        <f>IF(Q374=5,1+COUNTIF(K$2:K373,"&lt;&gt;0"),0)*IF(MID(P374,1,2)*1=22,1,0)</f>
        <v>0</v>
      </c>
      <c r="L374" s="7">
        <f>IF(Q374=5,1+COUNTIF(L$2:L373,"&lt;&gt;0"),0)*IF(MID(P374,1,2)*1&gt;22,1,0)</f>
        <v>0</v>
      </c>
      <c r="M374" s="21">
        <f t="shared" si="100"/>
        <v>372</v>
      </c>
      <c r="N374" s="31"/>
      <c r="O374" s="30"/>
      <c r="P374" s="24">
        <f t="shared" si="95"/>
        <v>0</v>
      </c>
      <c r="Q374" s="21" t="str">
        <f t="shared" si="107"/>
        <v/>
      </c>
      <c r="R374" s="10" t="str">
        <f t="shared" si="108"/>
        <v/>
      </c>
      <c r="S374" s="19">
        <f t="shared" si="101"/>
        <v>0</v>
      </c>
      <c r="T374" s="19" t="e">
        <f t="shared" si="102"/>
        <v>#VALUE!</v>
      </c>
      <c r="U374" s="19" t="str">
        <f t="shared" si="103"/>
        <v/>
      </c>
      <c r="V374" s="19" t="str">
        <f t="shared" si="104"/>
        <v/>
      </c>
      <c r="W374" s="19" t="str">
        <f t="shared" si="105"/>
        <v/>
      </c>
    </row>
    <row r="375" spans="1:23" hidden="1" x14ac:dyDescent="0.25">
      <c r="A375">
        <f t="shared" si="106"/>
        <v>370</v>
      </c>
      <c r="B375">
        <f t="shared" si="96"/>
        <v>0</v>
      </c>
      <c r="C375">
        <f>B375*SUM(B$3:B375)</f>
        <v>0</v>
      </c>
      <c r="D375">
        <f t="shared" si="97"/>
        <v>0</v>
      </c>
      <c r="E375">
        <f>D375*SUM(D$3:D375)</f>
        <v>0</v>
      </c>
      <c r="F375">
        <f t="shared" si="98"/>
        <v>0</v>
      </c>
      <c r="G375">
        <f>F375*SUM(F$3:F375)</f>
        <v>0</v>
      </c>
      <c r="H375">
        <f t="shared" si="99"/>
        <v>0</v>
      </c>
      <c r="I375">
        <f>H375*SUM(H$3:H375)</f>
        <v>0</v>
      </c>
      <c r="J375">
        <f>IF(Q375=5,1+COUNTIF(J$2:J374,"&lt;&gt;0"),0)*IF(MID(P375,1,2)*1=21,1,0)</f>
        <v>0</v>
      </c>
      <c r="K375">
        <f>IF(Q375=5,1+COUNTIF(K$2:K374,"&lt;&gt;0"),0)*IF(MID(P375,1,2)*1=22,1,0)</f>
        <v>0</v>
      </c>
      <c r="L375" s="7">
        <f>IF(Q375=5,1+COUNTIF(L$2:L374,"&lt;&gt;0"),0)*IF(MID(P375,1,2)*1&gt;22,1,0)</f>
        <v>0</v>
      </c>
      <c r="M375" s="21">
        <f t="shared" si="100"/>
        <v>373</v>
      </c>
      <c r="N375" s="31"/>
      <c r="O375" s="30"/>
      <c r="P375" s="24">
        <f t="shared" si="95"/>
        <v>0</v>
      </c>
      <c r="Q375" s="21" t="str">
        <f t="shared" si="107"/>
        <v/>
      </c>
      <c r="R375" s="10" t="str">
        <f t="shared" si="108"/>
        <v/>
      </c>
      <c r="S375" s="19">
        <f t="shared" si="101"/>
        <v>0</v>
      </c>
      <c r="T375" s="19" t="e">
        <f t="shared" si="102"/>
        <v>#VALUE!</v>
      </c>
      <c r="U375" s="19" t="str">
        <f t="shared" si="103"/>
        <v/>
      </c>
      <c r="V375" s="19" t="str">
        <f t="shared" si="104"/>
        <v/>
      </c>
      <c r="W375" s="19" t="str">
        <f t="shared" si="105"/>
        <v/>
      </c>
    </row>
    <row r="376" spans="1:23" hidden="1" x14ac:dyDescent="0.25">
      <c r="A376">
        <f t="shared" si="106"/>
        <v>371</v>
      </c>
      <c r="B376">
        <f t="shared" si="96"/>
        <v>0</v>
      </c>
      <c r="C376">
        <f>B376*SUM(B$3:B376)</f>
        <v>0</v>
      </c>
      <c r="D376">
        <f t="shared" si="97"/>
        <v>0</v>
      </c>
      <c r="E376">
        <f>D376*SUM(D$3:D376)</f>
        <v>0</v>
      </c>
      <c r="F376">
        <f t="shared" si="98"/>
        <v>0</v>
      </c>
      <c r="G376">
        <f>F376*SUM(F$3:F376)</f>
        <v>0</v>
      </c>
      <c r="H376">
        <f t="shared" si="99"/>
        <v>0</v>
      </c>
      <c r="I376">
        <f>H376*SUM(H$3:H376)</f>
        <v>0</v>
      </c>
      <c r="J376">
        <f>IF(Q376=5,1+COUNTIF(J$2:J375,"&lt;&gt;0"),0)*IF(MID(P376,1,2)*1=21,1,0)</f>
        <v>0</v>
      </c>
      <c r="K376">
        <f>IF(Q376=5,1+COUNTIF(K$2:K375,"&lt;&gt;0"),0)*IF(MID(P376,1,2)*1=22,1,0)</f>
        <v>0</v>
      </c>
      <c r="L376" s="7">
        <f>IF(Q376=5,1+COUNTIF(L$2:L375,"&lt;&gt;0"),0)*IF(MID(P376,1,2)*1&gt;22,1,0)</f>
        <v>0</v>
      </c>
      <c r="M376" s="21">
        <f t="shared" si="100"/>
        <v>374</v>
      </c>
      <c r="N376" s="31"/>
      <c r="O376" s="30"/>
      <c r="P376" s="24">
        <f t="shared" si="95"/>
        <v>0</v>
      </c>
      <c r="Q376" s="21" t="str">
        <f t="shared" si="107"/>
        <v/>
      </c>
      <c r="R376" s="10" t="str">
        <f t="shared" si="108"/>
        <v/>
      </c>
      <c r="S376" s="19">
        <f t="shared" si="101"/>
        <v>0</v>
      </c>
      <c r="T376" s="19" t="e">
        <f t="shared" si="102"/>
        <v>#VALUE!</v>
      </c>
      <c r="U376" s="19" t="str">
        <f t="shared" si="103"/>
        <v/>
      </c>
      <c r="V376" s="19" t="str">
        <f t="shared" si="104"/>
        <v/>
      </c>
      <c r="W376" s="19" t="str">
        <f t="shared" si="105"/>
        <v/>
      </c>
    </row>
    <row r="377" spans="1:23" hidden="1" x14ac:dyDescent="0.25">
      <c r="A377">
        <f t="shared" si="106"/>
        <v>372</v>
      </c>
      <c r="B377">
        <f t="shared" si="96"/>
        <v>0</v>
      </c>
      <c r="C377">
        <f>B377*SUM(B$3:B377)</f>
        <v>0</v>
      </c>
      <c r="D377">
        <f t="shared" si="97"/>
        <v>0</v>
      </c>
      <c r="E377">
        <f>D377*SUM(D$3:D377)</f>
        <v>0</v>
      </c>
      <c r="F377">
        <f t="shared" si="98"/>
        <v>0</v>
      </c>
      <c r="G377">
        <f>F377*SUM(F$3:F377)</f>
        <v>0</v>
      </c>
      <c r="H377">
        <f t="shared" si="99"/>
        <v>0</v>
      </c>
      <c r="I377">
        <f>H377*SUM(H$3:H377)</f>
        <v>0</v>
      </c>
      <c r="J377">
        <f>IF(Q377=5,1+COUNTIF(J$2:J376,"&lt;&gt;0"),0)*IF(MID(P377,1,2)*1=21,1,0)</f>
        <v>0</v>
      </c>
      <c r="K377">
        <f>IF(Q377=5,1+COUNTIF(K$2:K376,"&lt;&gt;0"),0)*IF(MID(P377,1,2)*1=22,1,0)</f>
        <v>0</v>
      </c>
      <c r="L377" s="7">
        <f>IF(Q377=5,1+COUNTIF(L$2:L376,"&lt;&gt;0"),0)*IF(MID(P377,1,2)*1&gt;22,1,0)</f>
        <v>0</v>
      </c>
      <c r="M377" s="21">
        <f t="shared" si="100"/>
        <v>375</v>
      </c>
      <c r="N377" s="31"/>
      <c r="O377" s="30"/>
      <c r="P377" s="24">
        <f t="shared" si="95"/>
        <v>0</v>
      </c>
      <c r="Q377" s="21" t="str">
        <f t="shared" si="107"/>
        <v/>
      </c>
      <c r="R377" s="10" t="str">
        <f t="shared" si="108"/>
        <v/>
      </c>
      <c r="S377" s="19">
        <f t="shared" si="101"/>
        <v>0</v>
      </c>
      <c r="T377" s="19" t="e">
        <f t="shared" si="102"/>
        <v>#VALUE!</v>
      </c>
      <c r="U377" s="19" t="str">
        <f t="shared" si="103"/>
        <v/>
      </c>
      <c r="V377" s="19" t="str">
        <f t="shared" si="104"/>
        <v/>
      </c>
      <c r="W377" s="19" t="str">
        <f t="shared" si="105"/>
        <v/>
      </c>
    </row>
    <row r="378" spans="1:23" hidden="1" x14ac:dyDescent="0.25">
      <c r="A378">
        <f t="shared" si="106"/>
        <v>373</v>
      </c>
      <c r="B378">
        <f t="shared" si="96"/>
        <v>0</v>
      </c>
      <c r="C378">
        <f>B378*SUM(B$3:B378)</f>
        <v>0</v>
      </c>
      <c r="D378">
        <f t="shared" si="97"/>
        <v>0</v>
      </c>
      <c r="E378">
        <f>D378*SUM(D$3:D378)</f>
        <v>0</v>
      </c>
      <c r="F378">
        <f t="shared" si="98"/>
        <v>0</v>
      </c>
      <c r="G378">
        <f>F378*SUM(F$3:F378)</f>
        <v>0</v>
      </c>
      <c r="H378">
        <f t="shared" si="99"/>
        <v>0</v>
      </c>
      <c r="I378">
        <f>H378*SUM(H$3:H378)</f>
        <v>0</v>
      </c>
      <c r="J378">
        <f>IF(Q378=5,1+COUNTIF(J$2:J377,"&lt;&gt;0"),0)*IF(MID(P378,1,2)*1=21,1,0)</f>
        <v>0</v>
      </c>
      <c r="K378">
        <f>IF(Q378=5,1+COUNTIF(K$2:K377,"&lt;&gt;0"),0)*IF(MID(P378,1,2)*1=22,1,0)</f>
        <v>0</v>
      </c>
      <c r="L378" s="7">
        <f>IF(Q378=5,1+COUNTIF(L$2:L377,"&lt;&gt;0"),0)*IF(MID(P378,1,2)*1&gt;22,1,0)</f>
        <v>0</v>
      </c>
      <c r="M378" s="21">
        <f t="shared" si="100"/>
        <v>376</v>
      </c>
      <c r="N378" s="31"/>
      <c r="O378" s="30"/>
      <c r="P378" s="24">
        <f t="shared" si="95"/>
        <v>0</v>
      </c>
      <c r="Q378" s="21" t="str">
        <f t="shared" si="107"/>
        <v/>
      </c>
      <c r="R378" s="10" t="str">
        <f t="shared" si="108"/>
        <v/>
      </c>
      <c r="S378" s="19">
        <f t="shared" si="101"/>
        <v>0</v>
      </c>
      <c r="T378" s="19" t="e">
        <f t="shared" si="102"/>
        <v>#VALUE!</v>
      </c>
      <c r="U378" s="19" t="str">
        <f t="shared" si="103"/>
        <v/>
      </c>
      <c r="V378" s="19" t="str">
        <f t="shared" si="104"/>
        <v/>
      </c>
      <c r="W378" s="19" t="str">
        <f t="shared" si="105"/>
        <v/>
      </c>
    </row>
    <row r="379" spans="1:23" hidden="1" x14ac:dyDescent="0.25">
      <c r="A379">
        <f t="shared" si="106"/>
        <v>374</v>
      </c>
      <c r="B379">
        <f t="shared" si="96"/>
        <v>0</v>
      </c>
      <c r="C379">
        <f>B379*SUM(B$3:B379)</f>
        <v>0</v>
      </c>
      <c r="D379">
        <f t="shared" si="97"/>
        <v>0</v>
      </c>
      <c r="E379">
        <f>D379*SUM(D$3:D379)</f>
        <v>0</v>
      </c>
      <c r="F379">
        <f t="shared" si="98"/>
        <v>0</v>
      </c>
      <c r="G379">
        <f>F379*SUM(F$3:F379)</f>
        <v>0</v>
      </c>
      <c r="H379">
        <f t="shared" si="99"/>
        <v>0</v>
      </c>
      <c r="I379">
        <f>H379*SUM(H$3:H379)</f>
        <v>0</v>
      </c>
      <c r="J379">
        <f>IF(Q379=5,1+COUNTIF(J$2:J378,"&lt;&gt;0"),0)*IF(MID(P379,1,2)*1=21,1,0)</f>
        <v>0</v>
      </c>
      <c r="K379">
        <f>IF(Q379=5,1+COUNTIF(K$2:K378,"&lt;&gt;0"),0)*IF(MID(P379,1,2)*1=22,1,0)</f>
        <v>0</v>
      </c>
      <c r="L379" s="7">
        <f>IF(Q379=5,1+COUNTIF(L$2:L378,"&lt;&gt;0"),0)*IF(MID(P379,1,2)*1&gt;22,1,0)</f>
        <v>0</v>
      </c>
      <c r="M379" s="21">
        <f t="shared" si="100"/>
        <v>377</v>
      </c>
      <c r="N379" s="31"/>
      <c r="O379" s="30"/>
      <c r="P379" s="24">
        <f t="shared" si="95"/>
        <v>0</v>
      </c>
      <c r="Q379" s="21" t="str">
        <f t="shared" si="107"/>
        <v/>
      </c>
      <c r="R379" s="10" t="str">
        <f t="shared" si="108"/>
        <v/>
      </c>
      <c r="S379" s="19">
        <f t="shared" si="101"/>
        <v>0</v>
      </c>
      <c r="T379" s="19" t="e">
        <f t="shared" si="102"/>
        <v>#VALUE!</v>
      </c>
      <c r="U379" s="19" t="str">
        <f t="shared" si="103"/>
        <v/>
      </c>
      <c r="V379" s="19" t="str">
        <f t="shared" si="104"/>
        <v/>
      </c>
      <c r="W379" s="19" t="str">
        <f t="shared" si="105"/>
        <v/>
      </c>
    </row>
    <row r="380" spans="1:23" hidden="1" x14ac:dyDescent="0.25">
      <c r="A380">
        <f t="shared" si="106"/>
        <v>375</v>
      </c>
      <c r="B380">
        <f t="shared" si="96"/>
        <v>0</v>
      </c>
      <c r="C380">
        <f>B380*SUM(B$3:B380)</f>
        <v>0</v>
      </c>
      <c r="D380">
        <f t="shared" si="97"/>
        <v>0</v>
      </c>
      <c r="E380">
        <f>D380*SUM(D$3:D380)</f>
        <v>0</v>
      </c>
      <c r="F380">
        <f t="shared" si="98"/>
        <v>0</v>
      </c>
      <c r="G380">
        <f>F380*SUM(F$3:F380)</f>
        <v>0</v>
      </c>
      <c r="H380">
        <f t="shared" si="99"/>
        <v>0</v>
      </c>
      <c r="I380">
        <f>H380*SUM(H$3:H380)</f>
        <v>0</v>
      </c>
      <c r="J380">
        <f>IF(Q380=5,1+COUNTIF(J$2:J379,"&lt;&gt;0"),0)*IF(MID(P380,1,2)*1=21,1,0)</f>
        <v>0</v>
      </c>
      <c r="K380">
        <f>IF(Q380=5,1+COUNTIF(K$2:K379,"&lt;&gt;0"),0)*IF(MID(P380,1,2)*1=22,1,0)</f>
        <v>0</v>
      </c>
      <c r="L380" s="7">
        <f>IF(Q380=5,1+COUNTIF(L$2:L379,"&lt;&gt;0"),0)*IF(MID(P380,1,2)*1&gt;22,1,0)</f>
        <v>0</v>
      </c>
      <c r="M380" s="21">
        <f t="shared" si="100"/>
        <v>378</v>
      </c>
      <c r="N380" s="31"/>
      <c r="O380" s="30"/>
      <c r="P380" s="24">
        <f t="shared" si="95"/>
        <v>0</v>
      </c>
      <c r="Q380" s="21" t="str">
        <f t="shared" si="107"/>
        <v/>
      </c>
      <c r="R380" s="10" t="str">
        <f t="shared" si="108"/>
        <v/>
      </c>
      <c r="S380" s="19">
        <f t="shared" si="101"/>
        <v>0</v>
      </c>
      <c r="T380" s="19" t="e">
        <f t="shared" si="102"/>
        <v>#VALUE!</v>
      </c>
      <c r="U380" s="19" t="str">
        <f t="shared" si="103"/>
        <v/>
      </c>
      <c r="V380" s="19" t="str">
        <f t="shared" si="104"/>
        <v/>
      </c>
      <c r="W380" s="19" t="str">
        <f t="shared" si="105"/>
        <v/>
      </c>
    </row>
    <row r="381" spans="1:23" hidden="1" x14ac:dyDescent="0.25">
      <c r="A381">
        <f t="shared" si="106"/>
        <v>376</v>
      </c>
      <c r="B381">
        <f t="shared" si="96"/>
        <v>0</v>
      </c>
      <c r="C381">
        <f>B381*SUM(B$3:B381)</f>
        <v>0</v>
      </c>
      <c r="D381">
        <f t="shared" si="97"/>
        <v>0</v>
      </c>
      <c r="E381">
        <f>D381*SUM(D$3:D381)</f>
        <v>0</v>
      </c>
      <c r="F381">
        <f t="shared" si="98"/>
        <v>0</v>
      </c>
      <c r="G381">
        <f>F381*SUM(F$3:F381)</f>
        <v>0</v>
      </c>
      <c r="H381">
        <f t="shared" si="99"/>
        <v>0</v>
      </c>
      <c r="I381">
        <f>H381*SUM(H$3:H381)</f>
        <v>0</v>
      </c>
      <c r="J381">
        <f>IF(Q381=5,1+COUNTIF(J$2:J380,"&lt;&gt;0"),0)*IF(MID(P381,1,2)*1=21,1,0)</f>
        <v>0</v>
      </c>
      <c r="K381">
        <f>IF(Q381=5,1+COUNTIF(K$2:K380,"&lt;&gt;0"),0)*IF(MID(P381,1,2)*1=22,1,0)</f>
        <v>0</v>
      </c>
      <c r="L381" s="7">
        <f>IF(Q381=5,1+COUNTIF(L$2:L380,"&lt;&gt;0"),0)*IF(MID(P381,1,2)*1&gt;22,1,0)</f>
        <v>0</v>
      </c>
      <c r="M381" s="21">
        <f t="shared" si="100"/>
        <v>379</v>
      </c>
      <c r="N381" s="31"/>
      <c r="O381" s="30"/>
      <c r="P381" s="24">
        <f t="shared" si="95"/>
        <v>0</v>
      </c>
      <c r="Q381" s="21" t="str">
        <f t="shared" si="107"/>
        <v/>
      </c>
      <c r="R381" s="10" t="str">
        <f t="shared" si="108"/>
        <v/>
      </c>
      <c r="S381" s="19">
        <f t="shared" si="101"/>
        <v>0</v>
      </c>
      <c r="T381" s="19" t="e">
        <f t="shared" si="102"/>
        <v>#VALUE!</v>
      </c>
      <c r="U381" s="19" t="str">
        <f t="shared" si="103"/>
        <v/>
      </c>
      <c r="V381" s="19" t="str">
        <f t="shared" si="104"/>
        <v/>
      </c>
      <c r="W381" s="19" t="str">
        <f t="shared" si="105"/>
        <v/>
      </c>
    </row>
    <row r="382" spans="1:23" hidden="1" x14ac:dyDescent="0.25">
      <c r="A382">
        <f t="shared" si="106"/>
        <v>377</v>
      </c>
      <c r="B382">
        <f t="shared" si="96"/>
        <v>0</v>
      </c>
      <c r="C382">
        <f>B382*SUM(B$3:B382)</f>
        <v>0</v>
      </c>
      <c r="D382">
        <f t="shared" si="97"/>
        <v>0</v>
      </c>
      <c r="E382">
        <f>D382*SUM(D$3:D382)</f>
        <v>0</v>
      </c>
      <c r="F382">
        <f t="shared" si="98"/>
        <v>0</v>
      </c>
      <c r="G382">
        <f>F382*SUM(F$3:F382)</f>
        <v>0</v>
      </c>
      <c r="H382">
        <f t="shared" si="99"/>
        <v>0</v>
      </c>
      <c r="I382">
        <f>H382*SUM(H$3:H382)</f>
        <v>0</v>
      </c>
      <c r="J382">
        <f>IF(Q382=5,1+COUNTIF(J$2:J381,"&lt;&gt;0"),0)*IF(MID(P382,1,2)*1=21,1,0)</f>
        <v>0</v>
      </c>
      <c r="K382">
        <f>IF(Q382=5,1+COUNTIF(K$2:K381,"&lt;&gt;0"),0)*IF(MID(P382,1,2)*1=22,1,0)</f>
        <v>0</v>
      </c>
      <c r="L382" s="7">
        <f>IF(Q382=5,1+COUNTIF(L$2:L381,"&lt;&gt;0"),0)*IF(MID(P382,1,2)*1&gt;22,1,0)</f>
        <v>0</v>
      </c>
      <c r="M382" s="21">
        <f t="shared" si="100"/>
        <v>380</v>
      </c>
      <c r="N382" s="31"/>
      <c r="O382" s="30"/>
      <c r="P382" s="24">
        <f t="shared" si="95"/>
        <v>0</v>
      </c>
      <c r="Q382" s="21" t="str">
        <f t="shared" si="107"/>
        <v/>
      </c>
      <c r="R382" s="10" t="str">
        <f t="shared" si="108"/>
        <v/>
      </c>
      <c r="S382" s="19">
        <f t="shared" si="101"/>
        <v>0</v>
      </c>
      <c r="T382" s="19" t="e">
        <f t="shared" si="102"/>
        <v>#VALUE!</v>
      </c>
      <c r="U382" s="19" t="str">
        <f t="shared" si="103"/>
        <v/>
      </c>
      <c r="V382" s="19" t="str">
        <f t="shared" si="104"/>
        <v/>
      </c>
      <c r="W382" s="19" t="str">
        <f t="shared" si="105"/>
        <v/>
      </c>
    </row>
    <row r="383" spans="1:23" hidden="1" x14ac:dyDescent="0.25">
      <c r="A383">
        <f t="shared" si="106"/>
        <v>378</v>
      </c>
      <c r="B383">
        <f t="shared" si="96"/>
        <v>0</v>
      </c>
      <c r="C383">
        <f>B383*SUM(B$3:B383)</f>
        <v>0</v>
      </c>
      <c r="D383">
        <f t="shared" si="97"/>
        <v>0</v>
      </c>
      <c r="E383">
        <f>D383*SUM(D$3:D383)</f>
        <v>0</v>
      </c>
      <c r="F383">
        <f t="shared" si="98"/>
        <v>0</v>
      </c>
      <c r="G383">
        <f>F383*SUM(F$3:F383)</f>
        <v>0</v>
      </c>
      <c r="H383">
        <f t="shared" si="99"/>
        <v>0</v>
      </c>
      <c r="I383">
        <f>H383*SUM(H$3:H383)</f>
        <v>0</v>
      </c>
      <c r="J383">
        <f>IF(Q383=5,1+COUNTIF(J$2:J382,"&lt;&gt;0"),0)*IF(MID(P383,1,2)*1=21,1,0)</f>
        <v>0</v>
      </c>
      <c r="K383">
        <f>IF(Q383=5,1+COUNTIF(K$2:K382,"&lt;&gt;0"),0)*IF(MID(P383,1,2)*1=22,1,0)</f>
        <v>0</v>
      </c>
      <c r="L383" s="7">
        <f>IF(Q383=5,1+COUNTIF(L$2:L382,"&lt;&gt;0"),0)*IF(MID(P383,1,2)*1&gt;22,1,0)</f>
        <v>0</v>
      </c>
      <c r="M383" s="21">
        <f t="shared" si="100"/>
        <v>381</v>
      </c>
      <c r="N383" s="31"/>
      <c r="O383" s="30"/>
      <c r="P383" s="24">
        <f t="shared" si="95"/>
        <v>0</v>
      </c>
      <c r="Q383" s="21" t="str">
        <f t="shared" si="107"/>
        <v/>
      </c>
      <c r="R383" s="10" t="str">
        <f t="shared" si="108"/>
        <v/>
      </c>
      <c r="S383" s="19">
        <f t="shared" si="101"/>
        <v>0</v>
      </c>
      <c r="T383" s="19" t="e">
        <f t="shared" si="102"/>
        <v>#VALUE!</v>
      </c>
      <c r="U383" s="19" t="str">
        <f t="shared" si="103"/>
        <v/>
      </c>
      <c r="V383" s="19" t="str">
        <f t="shared" si="104"/>
        <v/>
      </c>
      <c r="W383" s="19" t="str">
        <f t="shared" si="105"/>
        <v/>
      </c>
    </row>
    <row r="384" spans="1:23" hidden="1" x14ac:dyDescent="0.25">
      <c r="A384">
        <f t="shared" si="106"/>
        <v>379</v>
      </c>
      <c r="B384">
        <f t="shared" si="96"/>
        <v>0</v>
      </c>
      <c r="C384">
        <f>B384*SUM(B$3:B384)</f>
        <v>0</v>
      </c>
      <c r="D384">
        <f t="shared" si="97"/>
        <v>0</v>
      </c>
      <c r="E384">
        <f>D384*SUM(D$3:D384)</f>
        <v>0</v>
      </c>
      <c r="F384">
        <f t="shared" si="98"/>
        <v>0</v>
      </c>
      <c r="G384">
        <f>F384*SUM(F$3:F384)</f>
        <v>0</v>
      </c>
      <c r="H384">
        <f t="shared" si="99"/>
        <v>0</v>
      </c>
      <c r="I384">
        <f>H384*SUM(H$3:H384)</f>
        <v>0</v>
      </c>
      <c r="J384">
        <f>IF(Q384=5,1+COUNTIF(J$2:J383,"&lt;&gt;0"),0)*IF(MID(P384,1,2)*1=21,1,0)</f>
        <v>0</v>
      </c>
      <c r="K384">
        <f>IF(Q384=5,1+COUNTIF(K$2:K383,"&lt;&gt;0"),0)*IF(MID(P384,1,2)*1=22,1,0)</f>
        <v>0</v>
      </c>
      <c r="L384" s="7">
        <f>IF(Q384=5,1+COUNTIF(L$2:L383,"&lt;&gt;0"),0)*IF(MID(P384,1,2)*1&gt;22,1,0)</f>
        <v>0</v>
      </c>
      <c r="M384" s="21">
        <f t="shared" si="100"/>
        <v>382</v>
      </c>
      <c r="N384" s="31"/>
      <c r="O384" s="30"/>
      <c r="P384" s="24">
        <f t="shared" si="95"/>
        <v>0</v>
      </c>
      <c r="Q384" s="21" t="str">
        <f t="shared" si="107"/>
        <v/>
      </c>
      <c r="R384" s="10" t="str">
        <f t="shared" si="108"/>
        <v/>
      </c>
      <c r="S384" s="19">
        <f t="shared" si="101"/>
        <v>0</v>
      </c>
      <c r="T384" s="19" t="e">
        <f t="shared" si="102"/>
        <v>#VALUE!</v>
      </c>
      <c r="U384" s="19" t="str">
        <f t="shared" si="103"/>
        <v/>
      </c>
      <c r="V384" s="19" t="str">
        <f t="shared" si="104"/>
        <v/>
      </c>
      <c r="W384" s="19" t="str">
        <f t="shared" si="105"/>
        <v/>
      </c>
    </row>
    <row r="385" spans="1:23" hidden="1" x14ac:dyDescent="0.25">
      <c r="A385">
        <f t="shared" si="106"/>
        <v>380</v>
      </c>
      <c r="B385">
        <f t="shared" si="96"/>
        <v>0</v>
      </c>
      <c r="C385">
        <f>B385*SUM(B$3:B385)</f>
        <v>0</v>
      </c>
      <c r="D385">
        <f t="shared" si="97"/>
        <v>0</v>
      </c>
      <c r="E385">
        <f>D385*SUM(D$3:D385)</f>
        <v>0</v>
      </c>
      <c r="F385">
        <f t="shared" si="98"/>
        <v>0</v>
      </c>
      <c r="G385">
        <f>F385*SUM(F$3:F385)</f>
        <v>0</v>
      </c>
      <c r="H385">
        <f t="shared" si="99"/>
        <v>0</v>
      </c>
      <c r="I385">
        <f>H385*SUM(H$3:H385)</f>
        <v>0</v>
      </c>
      <c r="J385">
        <f>IF(Q385=5,1+COUNTIF(J$2:J384,"&lt;&gt;0"),0)*IF(MID(P385,1,2)*1=21,1,0)</f>
        <v>0</v>
      </c>
      <c r="K385">
        <f>IF(Q385=5,1+COUNTIF(K$2:K384,"&lt;&gt;0"),0)*IF(MID(P385,1,2)*1=22,1,0)</f>
        <v>0</v>
      </c>
      <c r="L385" s="7">
        <f>IF(Q385=5,1+COUNTIF(L$2:L384,"&lt;&gt;0"),0)*IF(MID(P385,1,2)*1&gt;22,1,0)</f>
        <v>0</v>
      </c>
      <c r="M385" s="21">
        <f t="shared" si="100"/>
        <v>383</v>
      </c>
      <c r="N385" s="31"/>
      <c r="O385" s="30"/>
      <c r="P385" s="24">
        <f t="shared" si="95"/>
        <v>0</v>
      </c>
      <c r="Q385" s="21" t="str">
        <f t="shared" si="107"/>
        <v/>
      </c>
      <c r="R385" s="10" t="str">
        <f t="shared" si="108"/>
        <v/>
      </c>
      <c r="S385" s="19">
        <f t="shared" si="101"/>
        <v>0</v>
      </c>
      <c r="T385" s="19" t="e">
        <f t="shared" si="102"/>
        <v>#VALUE!</v>
      </c>
      <c r="U385" s="19" t="str">
        <f t="shared" si="103"/>
        <v/>
      </c>
      <c r="V385" s="19" t="str">
        <f t="shared" si="104"/>
        <v/>
      </c>
      <c r="W385" s="19" t="str">
        <f t="shared" si="105"/>
        <v/>
      </c>
    </row>
    <row r="386" spans="1:23" hidden="1" x14ac:dyDescent="0.25">
      <c r="A386">
        <f t="shared" si="106"/>
        <v>381</v>
      </c>
      <c r="B386">
        <f t="shared" si="96"/>
        <v>0</v>
      </c>
      <c r="C386">
        <f>B386*SUM(B$3:B386)</f>
        <v>0</v>
      </c>
      <c r="D386">
        <f t="shared" si="97"/>
        <v>0</v>
      </c>
      <c r="E386">
        <f>D386*SUM(D$3:D386)</f>
        <v>0</v>
      </c>
      <c r="F386">
        <f t="shared" si="98"/>
        <v>0</v>
      </c>
      <c r="G386">
        <f>F386*SUM(F$3:F386)</f>
        <v>0</v>
      </c>
      <c r="H386">
        <f t="shared" si="99"/>
        <v>0</v>
      </c>
      <c r="I386">
        <f>H386*SUM(H$3:H386)</f>
        <v>0</v>
      </c>
      <c r="J386">
        <f>IF(Q386=5,1+COUNTIF(J$2:J385,"&lt;&gt;0"),0)*IF(MID(P386,1,2)*1=21,1,0)</f>
        <v>0</v>
      </c>
      <c r="K386">
        <f>IF(Q386=5,1+COUNTIF(K$2:K385,"&lt;&gt;0"),0)*IF(MID(P386,1,2)*1=22,1,0)</f>
        <v>0</v>
      </c>
      <c r="L386" s="7">
        <f>IF(Q386=5,1+COUNTIF(L$2:L385,"&lt;&gt;0"),0)*IF(MID(P386,1,2)*1&gt;22,1,0)</f>
        <v>0</v>
      </c>
      <c r="M386" s="21">
        <f t="shared" si="100"/>
        <v>384</v>
      </c>
      <c r="N386" s="31"/>
      <c r="O386" s="30"/>
      <c r="P386" s="24">
        <f t="shared" si="95"/>
        <v>0</v>
      </c>
      <c r="Q386" s="21" t="str">
        <f t="shared" si="107"/>
        <v/>
      </c>
      <c r="R386" s="10" t="str">
        <f t="shared" si="108"/>
        <v/>
      </c>
      <c r="S386" s="19">
        <f t="shared" si="101"/>
        <v>0</v>
      </c>
      <c r="T386" s="19" t="e">
        <f t="shared" si="102"/>
        <v>#VALUE!</v>
      </c>
      <c r="U386" s="19" t="str">
        <f t="shared" si="103"/>
        <v/>
      </c>
      <c r="V386" s="19" t="str">
        <f t="shared" si="104"/>
        <v/>
      </c>
      <c r="W386" s="19" t="str">
        <f t="shared" si="105"/>
        <v/>
      </c>
    </row>
    <row r="387" spans="1:23" hidden="1" x14ac:dyDescent="0.25">
      <c r="A387">
        <f t="shared" si="106"/>
        <v>382</v>
      </c>
      <c r="B387">
        <f t="shared" si="96"/>
        <v>0</v>
      </c>
      <c r="C387">
        <f>B387*SUM(B$3:B387)</f>
        <v>0</v>
      </c>
      <c r="D387">
        <f t="shared" si="97"/>
        <v>0</v>
      </c>
      <c r="E387">
        <f>D387*SUM(D$3:D387)</f>
        <v>0</v>
      </c>
      <c r="F387">
        <f t="shared" si="98"/>
        <v>0</v>
      </c>
      <c r="G387">
        <f>F387*SUM(F$3:F387)</f>
        <v>0</v>
      </c>
      <c r="H387">
        <f t="shared" si="99"/>
        <v>0</v>
      </c>
      <c r="I387">
        <f>H387*SUM(H$3:H387)</f>
        <v>0</v>
      </c>
      <c r="J387">
        <f>IF(Q387=5,1+COUNTIF(J$2:J386,"&lt;&gt;0"),0)*IF(MID(P387,1,2)*1=21,1,0)</f>
        <v>0</v>
      </c>
      <c r="K387">
        <f>IF(Q387=5,1+COUNTIF(K$2:K386,"&lt;&gt;0"),0)*IF(MID(P387,1,2)*1=22,1,0)</f>
        <v>0</v>
      </c>
      <c r="L387" s="7">
        <f>IF(Q387=5,1+COUNTIF(L$2:L386,"&lt;&gt;0"),0)*IF(MID(P387,1,2)*1&gt;22,1,0)</f>
        <v>0</v>
      </c>
      <c r="M387" s="21">
        <f t="shared" si="100"/>
        <v>385</v>
      </c>
      <c r="N387" s="31"/>
      <c r="O387" s="30"/>
      <c r="P387" s="24">
        <f t="shared" si="95"/>
        <v>0</v>
      </c>
      <c r="Q387" s="21" t="str">
        <f t="shared" si="107"/>
        <v/>
      </c>
      <c r="R387" s="10" t="str">
        <f t="shared" si="108"/>
        <v/>
      </c>
      <c r="S387" s="19">
        <f t="shared" si="101"/>
        <v>0</v>
      </c>
      <c r="T387" s="19" t="e">
        <f t="shared" si="102"/>
        <v>#VALUE!</v>
      </c>
      <c r="U387" s="19" t="str">
        <f t="shared" si="103"/>
        <v/>
      </c>
      <c r="V387" s="19" t="str">
        <f t="shared" si="104"/>
        <v/>
      </c>
      <c r="W387" s="19" t="str">
        <f t="shared" si="105"/>
        <v/>
      </c>
    </row>
    <row r="388" spans="1:23" hidden="1" x14ac:dyDescent="0.25">
      <c r="A388">
        <f t="shared" si="106"/>
        <v>383</v>
      </c>
      <c r="B388">
        <f t="shared" si="96"/>
        <v>0</v>
      </c>
      <c r="C388">
        <f>B388*SUM(B$3:B388)</f>
        <v>0</v>
      </c>
      <c r="D388">
        <f t="shared" si="97"/>
        <v>0</v>
      </c>
      <c r="E388">
        <f>D388*SUM(D$3:D388)</f>
        <v>0</v>
      </c>
      <c r="F388">
        <f t="shared" si="98"/>
        <v>0</v>
      </c>
      <c r="G388">
        <f>F388*SUM(F$3:F388)</f>
        <v>0</v>
      </c>
      <c r="H388">
        <f t="shared" si="99"/>
        <v>0</v>
      </c>
      <c r="I388">
        <f>H388*SUM(H$3:H388)</f>
        <v>0</v>
      </c>
      <c r="J388">
        <f>IF(Q388=5,1+COUNTIF(J$2:J387,"&lt;&gt;0"),0)*IF(MID(P388,1,2)*1=21,1,0)</f>
        <v>0</v>
      </c>
      <c r="K388">
        <f>IF(Q388=5,1+COUNTIF(K$2:K387,"&lt;&gt;0"),0)*IF(MID(P388,1,2)*1=22,1,0)</f>
        <v>0</v>
      </c>
      <c r="L388" s="7">
        <f>IF(Q388=5,1+COUNTIF(L$2:L387,"&lt;&gt;0"),0)*IF(MID(P388,1,2)*1&gt;22,1,0)</f>
        <v>0</v>
      </c>
      <c r="M388" s="21">
        <f t="shared" si="100"/>
        <v>386</v>
      </c>
      <c r="N388" s="31"/>
      <c r="O388" s="30"/>
      <c r="P388" s="24">
        <f t="shared" si="95"/>
        <v>0</v>
      </c>
      <c r="Q388" s="21" t="str">
        <f t="shared" si="107"/>
        <v/>
      </c>
      <c r="R388" s="10" t="str">
        <f t="shared" si="108"/>
        <v/>
      </c>
      <c r="S388" s="19">
        <f t="shared" si="101"/>
        <v>0</v>
      </c>
      <c r="T388" s="19" t="e">
        <f t="shared" si="102"/>
        <v>#VALUE!</v>
      </c>
      <c r="U388" s="19" t="str">
        <f t="shared" si="103"/>
        <v/>
      </c>
      <c r="V388" s="19" t="str">
        <f t="shared" si="104"/>
        <v/>
      </c>
      <c r="W388" s="19" t="str">
        <f t="shared" si="105"/>
        <v/>
      </c>
    </row>
    <row r="389" spans="1:23" hidden="1" x14ac:dyDescent="0.25">
      <c r="A389">
        <f t="shared" si="106"/>
        <v>384</v>
      </c>
      <c r="B389">
        <f t="shared" si="96"/>
        <v>0</v>
      </c>
      <c r="C389">
        <f>B389*SUM(B$3:B389)</f>
        <v>0</v>
      </c>
      <c r="D389">
        <f t="shared" si="97"/>
        <v>0</v>
      </c>
      <c r="E389">
        <f>D389*SUM(D$3:D389)</f>
        <v>0</v>
      </c>
      <c r="F389">
        <f t="shared" si="98"/>
        <v>0</v>
      </c>
      <c r="G389">
        <f>F389*SUM(F$3:F389)</f>
        <v>0</v>
      </c>
      <c r="H389">
        <f t="shared" si="99"/>
        <v>0</v>
      </c>
      <c r="I389">
        <f>H389*SUM(H$3:H389)</f>
        <v>0</v>
      </c>
      <c r="J389">
        <f>IF(Q389=5,1+COUNTIF(J$2:J388,"&lt;&gt;0"),0)*IF(MID(P389,1,2)*1=21,1,0)</f>
        <v>0</v>
      </c>
      <c r="K389">
        <f>IF(Q389=5,1+COUNTIF(K$2:K388,"&lt;&gt;0"),0)*IF(MID(P389,1,2)*1=22,1,0)</f>
        <v>0</v>
      </c>
      <c r="L389" s="7">
        <f>IF(Q389=5,1+COUNTIF(L$2:L388,"&lt;&gt;0"),0)*IF(MID(P389,1,2)*1&gt;22,1,0)</f>
        <v>0</v>
      </c>
      <c r="M389" s="21">
        <f t="shared" si="100"/>
        <v>387</v>
      </c>
      <c r="N389" s="31"/>
      <c r="O389" s="30"/>
      <c r="P389" s="24">
        <f t="shared" si="95"/>
        <v>0</v>
      </c>
      <c r="Q389" s="21" t="str">
        <f t="shared" si="107"/>
        <v/>
      </c>
      <c r="R389" s="10" t="str">
        <f t="shared" si="108"/>
        <v/>
      </c>
      <c r="S389" s="19">
        <f t="shared" si="101"/>
        <v>0</v>
      </c>
      <c r="T389" s="19" t="e">
        <f t="shared" si="102"/>
        <v>#VALUE!</v>
      </c>
      <c r="U389" s="19" t="str">
        <f t="shared" si="103"/>
        <v/>
      </c>
      <c r="V389" s="19" t="str">
        <f t="shared" si="104"/>
        <v/>
      </c>
      <c r="W389" s="19" t="str">
        <f t="shared" si="105"/>
        <v/>
      </c>
    </row>
    <row r="390" spans="1:23" hidden="1" x14ac:dyDescent="0.25">
      <c r="A390">
        <f t="shared" si="106"/>
        <v>385</v>
      </c>
      <c r="B390">
        <f t="shared" si="96"/>
        <v>0</v>
      </c>
      <c r="C390">
        <f>B390*SUM(B$3:B390)</f>
        <v>0</v>
      </c>
      <c r="D390">
        <f t="shared" si="97"/>
        <v>0</v>
      </c>
      <c r="E390">
        <f>D390*SUM(D$3:D390)</f>
        <v>0</v>
      </c>
      <c r="F390">
        <f t="shared" si="98"/>
        <v>0</v>
      </c>
      <c r="G390">
        <f>F390*SUM(F$3:F390)</f>
        <v>0</v>
      </c>
      <c r="H390">
        <f t="shared" si="99"/>
        <v>0</v>
      </c>
      <c r="I390">
        <f>H390*SUM(H$3:H390)</f>
        <v>0</v>
      </c>
      <c r="J390">
        <f>IF(Q390=5,1+COUNTIF(J$2:J389,"&lt;&gt;0"),0)*IF(MID(P390,1,2)*1=21,1,0)</f>
        <v>0</v>
      </c>
      <c r="K390">
        <f>IF(Q390=5,1+COUNTIF(K$2:K389,"&lt;&gt;0"),0)*IF(MID(P390,1,2)*1=22,1,0)</f>
        <v>0</v>
      </c>
      <c r="L390" s="7">
        <f>IF(Q390=5,1+COUNTIF(L$2:L389,"&lt;&gt;0"),0)*IF(MID(P390,1,2)*1&gt;22,1,0)</f>
        <v>0</v>
      </c>
      <c r="M390" s="21">
        <f t="shared" si="100"/>
        <v>388</v>
      </c>
      <c r="N390" s="31"/>
      <c r="O390" s="30"/>
      <c r="P390" s="24">
        <f t="shared" ref="P390:P453" si="109">IF(N390&lt;10,+N390&amp;"0000000",IF(N390&lt;100,N390&amp;"000000",IF(N390&lt;10000,N390&amp;"0000",IF(N390&lt;1000000,N390&amp;"00",N390))))*1</f>
        <v>0</v>
      </c>
      <c r="Q390" s="21" t="str">
        <f t="shared" si="107"/>
        <v/>
      </c>
      <c r="R390" s="10" t="str">
        <f t="shared" si="108"/>
        <v/>
      </c>
      <c r="S390" s="19">
        <f t="shared" si="101"/>
        <v>0</v>
      </c>
      <c r="T390" s="19" t="e">
        <f t="shared" si="102"/>
        <v>#VALUE!</v>
      </c>
      <c r="U390" s="19" t="str">
        <f t="shared" si="103"/>
        <v/>
      </c>
      <c r="V390" s="19" t="str">
        <f t="shared" si="104"/>
        <v/>
      </c>
      <c r="W390" s="19" t="str">
        <f t="shared" si="105"/>
        <v/>
      </c>
    </row>
    <row r="391" spans="1:23" hidden="1" x14ac:dyDescent="0.25">
      <c r="A391">
        <f t="shared" si="106"/>
        <v>386</v>
      </c>
      <c r="B391">
        <f t="shared" ref="B391:B454" si="110">IF($Q391=1,1,0)</f>
        <v>0</v>
      </c>
      <c r="C391">
        <f>B391*SUM(B$3:B391)</f>
        <v>0</v>
      </c>
      <c r="D391">
        <f t="shared" ref="D391:D454" si="111">IF($Q391=2,1,0)</f>
        <v>0</v>
      </c>
      <c r="E391">
        <f>D391*SUM(D$3:D391)</f>
        <v>0</v>
      </c>
      <c r="F391">
        <f t="shared" ref="F391:F454" si="112">IF($Q391=3,1,0)</f>
        <v>0</v>
      </c>
      <c r="G391">
        <f>F391*SUM(F$3:F391)</f>
        <v>0</v>
      </c>
      <c r="H391">
        <f t="shared" ref="H391:H454" si="113">IF($Q391=4,1,0)</f>
        <v>0</v>
      </c>
      <c r="I391">
        <f>H391*SUM(H$3:H391)</f>
        <v>0</v>
      </c>
      <c r="J391">
        <f>IF(Q391=5,1+COUNTIF(J$2:J390,"&lt;&gt;0"),0)*IF(MID(P391,1,2)*1=21,1,0)</f>
        <v>0</v>
      </c>
      <c r="K391">
        <f>IF(Q391=5,1+COUNTIF(K$2:K390,"&lt;&gt;0"),0)*IF(MID(P391,1,2)*1=22,1,0)</f>
        <v>0</v>
      </c>
      <c r="L391" s="7">
        <f>IF(Q391=5,1+COUNTIF(L$2:L390,"&lt;&gt;0"),0)*IF(MID(P391,1,2)*1&gt;22,1,0)</f>
        <v>0</v>
      </c>
      <c r="M391" s="21">
        <f t="shared" ref="M391:M454" si="114">ROW(M391)-2</f>
        <v>389</v>
      </c>
      <c r="N391" s="31"/>
      <c r="O391" s="30"/>
      <c r="P391" s="24">
        <f t="shared" si="109"/>
        <v>0</v>
      </c>
      <c r="Q391" s="21" t="str">
        <f t="shared" si="107"/>
        <v/>
      </c>
      <c r="R391" s="10" t="str">
        <f t="shared" si="108"/>
        <v/>
      </c>
      <c r="S391" s="19">
        <f t="shared" ref="S391:S454" si="115">MID(P391,1,1)*1</f>
        <v>0</v>
      </c>
      <c r="T391" s="19" t="e">
        <f t="shared" ref="T391:T454" si="116">MID(P391,2,1)*1</f>
        <v>#VALUE!</v>
      </c>
      <c r="U391" s="19" t="str">
        <f t="shared" ref="U391:U454" si="117">MID(P391,3,2)</f>
        <v/>
      </c>
      <c r="V391" s="19" t="str">
        <f t="shared" ref="V391:V454" si="118">MID(P391,5,2)</f>
        <v/>
      </c>
      <c r="W391" s="19" t="str">
        <f t="shared" ref="W391:W454" si="119">IF(Q391=1,1,IF(Q391=2,2,IF(Q391=3,4,IF(Q391=4,6,IF(Q391=5,8,"")))))</f>
        <v/>
      </c>
    </row>
    <row r="392" spans="1:23" hidden="1" x14ac:dyDescent="0.25">
      <c r="A392">
        <f t="shared" ref="A392:A455" si="120">+A391+1</f>
        <v>387</v>
      </c>
      <c r="B392">
        <f t="shared" si="110"/>
        <v>0</v>
      </c>
      <c r="C392">
        <f>B392*SUM(B$3:B392)</f>
        <v>0</v>
      </c>
      <c r="D392">
        <f t="shared" si="111"/>
        <v>0</v>
      </c>
      <c r="E392">
        <f>D392*SUM(D$3:D392)</f>
        <v>0</v>
      </c>
      <c r="F392">
        <f t="shared" si="112"/>
        <v>0</v>
      </c>
      <c r="G392">
        <f>F392*SUM(F$3:F392)</f>
        <v>0</v>
      </c>
      <c r="H392">
        <f t="shared" si="113"/>
        <v>0</v>
      </c>
      <c r="I392">
        <f>H392*SUM(H$3:H392)</f>
        <v>0</v>
      </c>
      <c r="J392">
        <f>IF(Q392=5,1+COUNTIF(J$2:J391,"&lt;&gt;0"),0)*IF(MID(P392,1,2)*1=21,1,0)</f>
        <v>0</v>
      </c>
      <c r="K392">
        <f>IF(Q392=5,1+COUNTIF(K$2:K391,"&lt;&gt;0"),0)*IF(MID(P392,1,2)*1=22,1,0)</f>
        <v>0</v>
      </c>
      <c r="L392" s="7">
        <f>IF(Q392=5,1+COUNTIF(L$2:L391,"&lt;&gt;0"),0)*IF(MID(P392,1,2)*1&gt;22,1,0)</f>
        <v>0</v>
      </c>
      <c r="M392" s="21">
        <f t="shared" si="114"/>
        <v>390</v>
      </c>
      <c r="N392" s="31"/>
      <c r="O392" s="30"/>
      <c r="P392" s="24">
        <f t="shared" si="109"/>
        <v>0</v>
      </c>
      <c r="Q392" s="21" t="str">
        <f t="shared" ref="Q392:Q455" si="121">IFERROR(IF(MID(P392,2,1)*1=0,1,IF(MID($P392,3,2)*1=0,2,IF(MID($P392,5,2)*1=0,3,IF(MID($P392,7,2)*1=0,4,5)))),"")</f>
        <v/>
      </c>
      <c r="R392" s="10" t="str">
        <f t="shared" si="108"/>
        <v/>
      </c>
      <c r="S392" s="19">
        <f t="shared" si="115"/>
        <v>0</v>
      </c>
      <c r="T392" s="19" t="e">
        <f t="shared" si="116"/>
        <v>#VALUE!</v>
      </c>
      <c r="U392" s="19" t="str">
        <f t="shared" si="117"/>
        <v/>
      </c>
      <c r="V392" s="19" t="str">
        <f t="shared" si="118"/>
        <v/>
      </c>
      <c r="W392" s="19" t="str">
        <f t="shared" si="119"/>
        <v/>
      </c>
    </row>
    <row r="393" spans="1:23" hidden="1" x14ac:dyDescent="0.25">
      <c r="A393">
        <f t="shared" si="120"/>
        <v>388</v>
      </c>
      <c r="B393">
        <f t="shared" si="110"/>
        <v>0</v>
      </c>
      <c r="C393">
        <f>B393*SUM(B$3:B393)</f>
        <v>0</v>
      </c>
      <c r="D393">
        <f t="shared" si="111"/>
        <v>0</v>
      </c>
      <c r="E393">
        <f>D393*SUM(D$3:D393)</f>
        <v>0</v>
      </c>
      <c r="F393">
        <f t="shared" si="112"/>
        <v>0</v>
      </c>
      <c r="G393">
        <f>F393*SUM(F$3:F393)</f>
        <v>0</v>
      </c>
      <c r="H393">
        <f t="shared" si="113"/>
        <v>0</v>
      </c>
      <c r="I393">
        <f>H393*SUM(H$3:H393)</f>
        <v>0</v>
      </c>
      <c r="J393">
        <f>IF(Q393=5,1+COUNTIF(J$2:J392,"&lt;&gt;0"),0)*IF(MID(P393,1,2)*1=21,1,0)</f>
        <v>0</v>
      </c>
      <c r="K393">
        <f>IF(Q393=5,1+COUNTIF(K$2:K392,"&lt;&gt;0"),0)*IF(MID(P393,1,2)*1=22,1,0)</f>
        <v>0</v>
      </c>
      <c r="L393" s="7">
        <f>IF(Q393=5,1+COUNTIF(L$2:L392,"&lt;&gt;0"),0)*IF(MID(P393,1,2)*1&gt;22,1,0)</f>
        <v>0</v>
      </c>
      <c r="M393" s="21">
        <f t="shared" si="114"/>
        <v>391</v>
      </c>
      <c r="N393" s="31"/>
      <c r="O393" s="30"/>
      <c r="P393" s="24">
        <f t="shared" si="109"/>
        <v>0</v>
      </c>
      <c r="Q393" s="21" t="str">
        <f t="shared" si="121"/>
        <v/>
      </c>
      <c r="R393" s="10" t="str">
        <f t="shared" si="108"/>
        <v/>
      </c>
      <c r="S393" s="19">
        <f t="shared" si="115"/>
        <v>0</v>
      </c>
      <c r="T393" s="19" t="e">
        <f t="shared" si="116"/>
        <v>#VALUE!</v>
      </c>
      <c r="U393" s="19" t="str">
        <f t="shared" si="117"/>
        <v/>
      </c>
      <c r="V393" s="19" t="str">
        <f t="shared" si="118"/>
        <v/>
      </c>
      <c r="W393" s="19" t="str">
        <f t="shared" si="119"/>
        <v/>
      </c>
    </row>
    <row r="394" spans="1:23" hidden="1" x14ac:dyDescent="0.25">
      <c r="A394">
        <f t="shared" si="120"/>
        <v>389</v>
      </c>
      <c r="B394">
        <f t="shared" si="110"/>
        <v>0</v>
      </c>
      <c r="C394">
        <f>B394*SUM(B$3:B394)</f>
        <v>0</v>
      </c>
      <c r="D394">
        <f t="shared" si="111"/>
        <v>0</v>
      </c>
      <c r="E394">
        <f>D394*SUM(D$3:D394)</f>
        <v>0</v>
      </c>
      <c r="F394">
        <f t="shared" si="112"/>
        <v>0</v>
      </c>
      <c r="G394">
        <f>F394*SUM(F$3:F394)</f>
        <v>0</v>
      </c>
      <c r="H394">
        <f t="shared" si="113"/>
        <v>0</v>
      </c>
      <c r="I394">
        <f>H394*SUM(H$3:H394)</f>
        <v>0</v>
      </c>
      <c r="J394">
        <f>IF(Q394=5,1+COUNTIF(J$2:J393,"&lt;&gt;0"),0)*IF(MID(P394,1,2)*1=21,1,0)</f>
        <v>0</v>
      </c>
      <c r="K394">
        <f>IF(Q394=5,1+COUNTIF(K$2:K393,"&lt;&gt;0"),0)*IF(MID(P394,1,2)*1=22,1,0)</f>
        <v>0</v>
      </c>
      <c r="L394" s="7">
        <f>IF(Q394=5,1+COUNTIF(L$2:L393,"&lt;&gt;0"),0)*IF(MID(P394,1,2)*1&gt;22,1,0)</f>
        <v>0</v>
      </c>
      <c r="M394" s="21">
        <f t="shared" si="114"/>
        <v>392</v>
      </c>
      <c r="N394" s="31"/>
      <c r="O394" s="30"/>
      <c r="P394" s="24">
        <f t="shared" si="109"/>
        <v>0</v>
      </c>
      <c r="Q394" s="21" t="str">
        <f t="shared" si="121"/>
        <v/>
      </c>
      <c r="R394" s="10" t="str">
        <f t="shared" si="108"/>
        <v/>
      </c>
      <c r="S394" s="19">
        <f t="shared" si="115"/>
        <v>0</v>
      </c>
      <c r="T394" s="19" t="e">
        <f t="shared" si="116"/>
        <v>#VALUE!</v>
      </c>
      <c r="U394" s="19" t="str">
        <f t="shared" si="117"/>
        <v/>
      </c>
      <c r="V394" s="19" t="str">
        <f t="shared" si="118"/>
        <v/>
      </c>
      <c r="W394" s="19" t="str">
        <f t="shared" si="119"/>
        <v/>
      </c>
    </row>
    <row r="395" spans="1:23" hidden="1" x14ac:dyDescent="0.25">
      <c r="A395">
        <f t="shared" si="120"/>
        <v>390</v>
      </c>
      <c r="B395">
        <f t="shared" si="110"/>
        <v>0</v>
      </c>
      <c r="C395">
        <f>B395*SUM(B$3:B395)</f>
        <v>0</v>
      </c>
      <c r="D395">
        <f t="shared" si="111"/>
        <v>0</v>
      </c>
      <c r="E395">
        <f>D395*SUM(D$3:D395)</f>
        <v>0</v>
      </c>
      <c r="F395">
        <f t="shared" si="112"/>
        <v>0</v>
      </c>
      <c r="G395">
        <f>F395*SUM(F$3:F395)</f>
        <v>0</v>
      </c>
      <c r="H395">
        <f t="shared" si="113"/>
        <v>0</v>
      </c>
      <c r="I395">
        <f>H395*SUM(H$3:H395)</f>
        <v>0</v>
      </c>
      <c r="J395">
        <f>IF(Q395=5,1+COUNTIF(J$2:J394,"&lt;&gt;0"),0)*IF(MID(P395,1,2)*1=21,1,0)</f>
        <v>0</v>
      </c>
      <c r="K395">
        <f>IF(Q395=5,1+COUNTIF(K$2:K394,"&lt;&gt;0"),0)*IF(MID(P395,1,2)*1=22,1,0)</f>
        <v>0</v>
      </c>
      <c r="L395" s="7">
        <f>IF(Q395=5,1+COUNTIF(L$2:L394,"&lt;&gt;0"),0)*IF(MID(P395,1,2)*1&gt;22,1,0)</f>
        <v>0</v>
      </c>
      <c r="M395" s="21">
        <f t="shared" si="114"/>
        <v>393</v>
      </c>
      <c r="N395" s="31"/>
      <c r="O395" s="30"/>
      <c r="P395" s="24">
        <f t="shared" si="109"/>
        <v>0</v>
      </c>
      <c r="Q395" s="21" t="str">
        <f t="shared" si="121"/>
        <v/>
      </c>
      <c r="R395" s="10" t="str">
        <f t="shared" si="108"/>
        <v/>
      </c>
      <c r="S395" s="19">
        <f t="shared" si="115"/>
        <v>0</v>
      </c>
      <c r="T395" s="19" t="e">
        <f t="shared" si="116"/>
        <v>#VALUE!</v>
      </c>
      <c r="U395" s="19" t="str">
        <f t="shared" si="117"/>
        <v/>
      </c>
      <c r="V395" s="19" t="str">
        <f t="shared" si="118"/>
        <v/>
      </c>
      <c r="W395" s="19" t="str">
        <f t="shared" si="119"/>
        <v/>
      </c>
    </row>
    <row r="396" spans="1:23" hidden="1" x14ac:dyDescent="0.25">
      <c r="A396">
        <f t="shared" si="120"/>
        <v>391</v>
      </c>
      <c r="B396">
        <f t="shared" si="110"/>
        <v>0</v>
      </c>
      <c r="C396">
        <f>B396*SUM(B$3:B396)</f>
        <v>0</v>
      </c>
      <c r="D396">
        <f t="shared" si="111"/>
        <v>0</v>
      </c>
      <c r="E396">
        <f>D396*SUM(D$3:D396)</f>
        <v>0</v>
      </c>
      <c r="F396">
        <f t="shared" si="112"/>
        <v>0</v>
      </c>
      <c r="G396">
        <f>F396*SUM(F$3:F396)</f>
        <v>0</v>
      </c>
      <c r="H396">
        <f t="shared" si="113"/>
        <v>0</v>
      </c>
      <c r="I396">
        <f>H396*SUM(H$3:H396)</f>
        <v>0</v>
      </c>
      <c r="J396">
        <f>IF(Q396=5,1+COUNTIF(J$2:J395,"&lt;&gt;0"),0)*IF(MID(P396,1,2)*1=21,1,0)</f>
        <v>0</v>
      </c>
      <c r="K396">
        <f>IF(Q396=5,1+COUNTIF(K$2:K395,"&lt;&gt;0"),0)*IF(MID(P396,1,2)*1=22,1,0)</f>
        <v>0</v>
      </c>
      <c r="L396" s="7">
        <f>IF(Q396=5,1+COUNTIF(L$2:L395,"&lt;&gt;0"),0)*IF(MID(P396,1,2)*1&gt;22,1,0)</f>
        <v>0</v>
      </c>
      <c r="M396" s="21">
        <f t="shared" si="114"/>
        <v>394</v>
      </c>
      <c r="N396" s="31"/>
      <c r="O396" s="30"/>
      <c r="P396" s="24">
        <f t="shared" si="109"/>
        <v>0</v>
      </c>
      <c r="Q396" s="21" t="str">
        <f t="shared" si="121"/>
        <v/>
      </c>
      <c r="R396" s="10" t="str">
        <f t="shared" si="108"/>
        <v/>
      </c>
      <c r="S396" s="19">
        <f t="shared" si="115"/>
        <v>0</v>
      </c>
      <c r="T396" s="19" t="e">
        <f t="shared" si="116"/>
        <v>#VALUE!</v>
      </c>
      <c r="U396" s="19" t="str">
        <f t="shared" si="117"/>
        <v/>
      </c>
      <c r="V396" s="19" t="str">
        <f t="shared" si="118"/>
        <v/>
      </c>
      <c r="W396" s="19" t="str">
        <f t="shared" si="119"/>
        <v/>
      </c>
    </row>
    <row r="397" spans="1:23" hidden="1" x14ac:dyDescent="0.25">
      <c r="A397">
        <f t="shared" si="120"/>
        <v>392</v>
      </c>
      <c r="B397">
        <f t="shared" si="110"/>
        <v>0</v>
      </c>
      <c r="C397">
        <f>B397*SUM(B$3:B397)</f>
        <v>0</v>
      </c>
      <c r="D397">
        <f t="shared" si="111"/>
        <v>0</v>
      </c>
      <c r="E397">
        <f>D397*SUM(D$3:D397)</f>
        <v>0</v>
      </c>
      <c r="F397">
        <f t="shared" si="112"/>
        <v>0</v>
      </c>
      <c r="G397">
        <f>F397*SUM(F$3:F397)</f>
        <v>0</v>
      </c>
      <c r="H397">
        <f t="shared" si="113"/>
        <v>0</v>
      </c>
      <c r="I397">
        <f>H397*SUM(H$3:H397)</f>
        <v>0</v>
      </c>
      <c r="J397">
        <f>IF(Q397=5,1+COUNTIF(J$2:J396,"&lt;&gt;0"),0)*IF(MID(P397,1,2)*1=21,1,0)</f>
        <v>0</v>
      </c>
      <c r="K397">
        <f>IF(Q397=5,1+COUNTIF(K$2:K396,"&lt;&gt;0"),0)*IF(MID(P397,1,2)*1=22,1,0)</f>
        <v>0</v>
      </c>
      <c r="L397" s="7">
        <f>IF(Q397=5,1+COUNTIF(L$2:L396,"&lt;&gt;0"),0)*IF(MID(P397,1,2)*1&gt;22,1,0)</f>
        <v>0</v>
      </c>
      <c r="M397" s="21">
        <f t="shared" si="114"/>
        <v>395</v>
      </c>
      <c r="N397" s="31"/>
      <c r="O397" s="30"/>
      <c r="P397" s="24">
        <f t="shared" si="109"/>
        <v>0</v>
      </c>
      <c r="Q397" s="21" t="str">
        <f t="shared" si="121"/>
        <v/>
      </c>
      <c r="R397" s="10" t="str">
        <f t="shared" si="108"/>
        <v/>
      </c>
      <c r="S397" s="19">
        <f t="shared" si="115"/>
        <v>0</v>
      </c>
      <c r="T397" s="19" t="e">
        <f t="shared" si="116"/>
        <v>#VALUE!</v>
      </c>
      <c r="U397" s="19" t="str">
        <f t="shared" si="117"/>
        <v/>
      </c>
      <c r="V397" s="19" t="str">
        <f t="shared" si="118"/>
        <v/>
      </c>
      <c r="W397" s="19" t="str">
        <f t="shared" si="119"/>
        <v/>
      </c>
    </row>
    <row r="398" spans="1:23" hidden="1" x14ac:dyDescent="0.25">
      <c r="A398">
        <f t="shared" si="120"/>
        <v>393</v>
      </c>
      <c r="B398">
        <f t="shared" si="110"/>
        <v>0</v>
      </c>
      <c r="C398">
        <f>B398*SUM(B$3:B398)</f>
        <v>0</v>
      </c>
      <c r="D398">
        <f t="shared" si="111"/>
        <v>0</v>
      </c>
      <c r="E398">
        <f>D398*SUM(D$3:D398)</f>
        <v>0</v>
      </c>
      <c r="F398">
        <f t="shared" si="112"/>
        <v>0</v>
      </c>
      <c r="G398">
        <f>F398*SUM(F$3:F398)</f>
        <v>0</v>
      </c>
      <c r="H398">
        <f t="shared" si="113"/>
        <v>0</v>
      </c>
      <c r="I398">
        <f>H398*SUM(H$3:H398)</f>
        <v>0</v>
      </c>
      <c r="J398">
        <f>IF(Q398=5,1+COUNTIF(J$2:J397,"&lt;&gt;0"),0)*IF(MID(P398,1,2)*1=21,1,0)</f>
        <v>0</v>
      </c>
      <c r="K398">
        <f>IF(Q398=5,1+COUNTIF(K$2:K397,"&lt;&gt;0"),0)*IF(MID(P398,1,2)*1=22,1,0)</f>
        <v>0</v>
      </c>
      <c r="L398" s="7">
        <f>IF(Q398=5,1+COUNTIF(L$2:L397,"&lt;&gt;0"),0)*IF(MID(P398,1,2)*1&gt;22,1,0)</f>
        <v>0</v>
      </c>
      <c r="M398" s="21">
        <f t="shared" si="114"/>
        <v>396</v>
      </c>
      <c r="N398" s="31"/>
      <c r="O398" s="30"/>
      <c r="P398" s="24">
        <f t="shared" si="109"/>
        <v>0</v>
      </c>
      <c r="Q398" s="21" t="str">
        <f t="shared" si="121"/>
        <v/>
      </c>
      <c r="R398" s="10" t="str">
        <f t="shared" si="108"/>
        <v/>
      </c>
      <c r="S398" s="19">
        <f t="shared" si="115"/>
        <v>0</v>
      </c>
      <c r="T398" s="19" t="e">
        <f t="shared" si="116"/>
        <v>#VALUE!</v>
      </c>
      <c r="U398" s="19" t="str">
        <f t="shared" si="117"/>
        <v/>
      </c>
      <c r="V398" s="19" t="str">
        <f t="shared" si="118"/>
        <v/>
      </c>
      <c r="W398" s="19" t="str">
        <f t="shared" si="119"/>
        <v/>
      </c>
    </row>
    <row r="399" spans="1:23" hidden="1" x14ac:dyDescent="0.25">
      <c r="A399">
        <f t="shared" si="120"/>
        <v>394</v>
      </c>
      <c r="B399">
        <f t="shared" si="110"/>
        <v>0</v>
      </c>
      <c r="C399">
        <f>B399*SUM(B$3:B399)</f>
        <v>0</v>
      </c>
      <c r="D399">
        <f t="shared" si="111"/>
        <v>0</v>
      </c>
      <c r="E399">
        <f>D399*SUM(D$3:D399)</f>
        <v>0</v>
      </c>
      <c r="F399">
        <f t="shared" si="112"/>
        <v>0</v>
      </c>
      <c r="G399">
        <f>F399*SUM(F$3:F399)</f>
        <v>0</v>
      </c>
      <c r="H399">
        <f t="shared" si="113"/>
        <v>0</v>
      </c>
      <c r="I399">
        <f>H399*SUM(H$3:H399)</f>
        <v>0</v>
      </c>
      <c r="J399">
        <f>IF(Q399=5,1+COUNTIF(J$2:J398,"&lt;&gt;0"),0)*IF(MID(P399,1,2)*1=21,1,0)</f>
        <v>0</v>
      </c>
      <c r="K399">
        <f>IF(Q399=5,1+COUNTIF(K$2:K398,"&lt;&gt;0"),0)*IF(MID(P399,1,2)*1=22,1,0)</f>
        <v>0</v>
      </c>
      <c r="L399" s="7">
        <f>IF(Q399=5,1+COUNTIF(L$2:L398,"&lt;&gt;0"),0)*IF(MID(P399,1,2)*1&gt;22,1,0)</f>
        <v>0</v>
      </c>
      <c r="M399" s="21">
        <f t="shared" si="114"/>
        <v>397</v>
      </c>
      <c r="N399" s="31"/>
      <c r="O399" s="30"/>
      <c r="P399" s="24">
        <f t="shared" si="109"/>
        <v>0</v>
      </c>
      <c r="Q399" s="21" t="str">
        <f t="shared" si="121"/>
        <v/>
      </c>
      <c r="R399" s="10" t="str">
        <f t="shared" si="108"/>
        <v/>
      </c>
      <c r="S399" s="19">
        <f t="shared" si="115"/>
        <v>0</v>
      </c>
      <c r="T399" s="19" t="e">
        <f t="shared" si="116"/>
        <v>#VALUE!</v>
      </c>
      <c r="U399" s="19" t="str">
        <f t="shared" si="117"/>
        <v/>
      </c>
      <c r="V399" s="19" t="str">
        <f t="shared" si="118"/>
        <v/>
      </c>
      <c r="W399" s="19" t="str">
        <f t="shared" si="119"/>
        <v/>
      </c>
    </row>
    <row r="400" spans="1:23" hidden="1" x14ac:dyDescent="0.25">
      <c r="A400">
        <f t="shared" si="120"/>
        <v>395</v>
      </c>
      <c r="B400">
        <f t="shared" si="110"/>
        <v>0</v>
      </c>
      <c r="C400">
        <f>B400*SUM(B$3:B400)</f>
        <v>0</v>
      </c>
      <c r="D400">
        <f t="shared" si="111"/>
        <v>0</v>
      </c>
      <c r="E400">
        <f>D400*SUM(D$3:D400)</f>
        <v>0</v>
      </c>
      <c r="F400">
        <f t="shared" si="112"/>
        <v>0</v>
      </c>
      <c r="G400">
        <f>F400*SUM(F$3:F400)</f>
        <v>0</v>
      </c>
      <c r="H400">
        <f t="shared" si="113"/>
        <v>0</v>
      </c>
      <c r="I400">
        <f>H400*SUM(H$3:H400)</f>
        <v>0</v>
      </c>
      <c r="J400">
        <f>IF(Q400=5,1+COUNTIF(J$2:J399,"&lt;&gt;0"),0)*IF(MID(P400,1,2)*1=21,1,0)</f>
        <v>0</v>
      </c>
      <c r="K400">
        <f>IF(Q400=5,1+COUNTIF(K$2:K399,"&lt;&gt;0"),0)*IF(MID(P400,1,2)*1=22,1,0)</f>
        <v>0</v>
      </c>
      <c r="L400" s="7">
        <f>IF(Q400=5,1+COUNTIF(L$2:L399,"&lt;&gt;0"),0)*IF(MID(P400,1,2)*1&gt;22,1,0)</f>
        <v>0</v>
      </c>
      <c r="M400" s="21">
        <f t="shared" si="114"/>
        <v>398</v>
      </c>
      <c r="N400" s="31"/>
      <c r="O400" s="30"/>
      <c r="P400" s="24">
        <f t="shared" si="109"/>
        <v>0</v>
      </c>
      <c r="Q400" s="21" t="str">
        <f t="shared" si="121"/>
        <v/>
      </c>
      <c r="R400" s="10" t="str">
        <f t="shared" si="108"/>
        <v/>
      </c>
      <c r="S400" s="19">
        <f t="shared" si="115"/>
        <v>0</v>
      </c>
      <c r="T400" s="19" t="e">
        <f t="shared" si="116"/>
        <v>#VALUE!</v>
      </c>
      <c r="U400" s="19" t="str">
        <f t="shared" si="117"/>
        <v/>
      </c>
      <c r="V400" s="19" t="str">
        <f t="shared" si="118"/>
        <v/>
      </c>
      <c r="W400" s="19" t="str">
        <f t="shared" si="119"/>
        <v/>
      </c>
    </row>
    <row r="401" spans="1:23" hidden="1" x14ac:dyDescent="0.25">
      <c r="A401">
        <f t="shared" si="120"/>
        <v>396</v>
      </c>
      <c r="B401">
        <f t="shared" si="110"/>
        <v>0</v>
      </c>
      <c r="C401">
        <f>B401*SUM(B$3:B401)</f>
        <v>0</v>
      </c>
      <c r="D401">
        <f t="shared" si="111"/>
        <v>0</v>
      </c>
      <c r="E401">
        <f>D401*SUM(D$3:D401)</f>
        <v>0</v>
      </c>
      <c r="F401">
        <f t="shared" si="112"/>
        <v>0</v>
      </c>
      <c r="G401">
        <f>F401*SUM(F$3:F401)</f>
        <v>0</v>
      </c>
      <c r="H401">
        <f t="shared" si="113"/>
        <v>0</v>
      </c>
      <c r="I401">
        <f>H401*SUM(H$3:H401)</f>
        <v>0</v>
      </c>
      <c r="J401">
        <f>IF(Q401=5,1+COUNTIF(J$2:J400,"&lt;&gt;0"),0)*IF(MID(P401,1,2)*1=21,1,0)</f>
        <v>0</v>
      </c>
      <c r="K401">
        <f>IF(Q401=5,1+COUNTIF(K$2:K400,"&lt;&gt;0"),0)*IF(MID(P401,1,2)*1=22,1,0)</f>
        <v>0</v>
      </c>
      <c r="L401" s="7">
        <f>IF(Q401=5,1+COUNTIF(L$2:L400,"&lt;&gt;0"),0)*IF(MID(P401,1,2)*1&gt;22,1,0)</f>
        <v>0</v>
      </c>
      <c r="M401" s="21">
        <f t="shared" si="114"/>
        <v>399</v>
      </c>
      <c r="N401" s="31"/>
      <c r="O401" s="30"/>
      <c r="P401" s="24">
        <f t="shared" si="109"/>
        <v>0</v>
      </c>
      <c r="Q401" s="21" t="str">
        <f t="shared" si="121"/>
        <v/>
      </c>
      <c r="R401" s="10" t="str">
        <f t="shared" si="108"/>
        <v/>
      </c>
      <c r="S401" s="19">
        <f t="shared" si="115"/>
        <v>0</v>
      </c>
      <c r="T401" s="19" t="e">
        <f t="shared" si="116"/>
        <v>#VALUE!</v>
      </c>
      <c r="U401" s="19" t="str">
        <f t="shared" si="117"/>
        <v/>
      </c>
      <c r="V401" s="19" t="str">
        <f t="shared" si="118"/>
        <v/>
      </c>
      <c r="W401" s="19" t="str">
        <f t="shared" si="119"/>
        <v/>
      </c>
    </row>
    <row r="402" spans="1:23" hidden="1" x14ac:dyDescent="0.25">
      <c r="A402">
        <f t="shared" si="120"/>
        <v>397</v>
      </c>
      <c r="B402">
        <f t="shared" si="110"/>
        <v>0</v>
      </c>
      <c r="C402">
        <f>B402*SUM(B$3:B402)</f>
        <v>0</v>
      </c>
      <c r="D402">
        <f t="shared" si="111"/>
        <v>0</v>
      </c>
      <c r="E402">
        <f>D402*SUM(D$3:D402)</f>
        <v>0</v>
      </c>
      <c r="F402">
        <f t="shared" si="112"/>
        <v>0</v>
      </c>
      <c r="G402">
        <f>F402*SUM(F$3:F402)</f>
        <v>0</v>
      </c>
      <c r="H402">
        <f t="shared" si="113"/>
        <v>0</v>
      </c>
      <c r="I402">
        <f>H402*SUM(H$3:H402)</f>
        <v>0</v>
      </c>
      <c r="J402">
        <f>IF(Q402=5,1+COUNTIF(J$2:J401,"&lt;&gt;0"),0)*IF(MID(P402,1,2)*1=21,1,0)</f>
        <v>0</v>
      </c>
      <c r="K402">
        <f>IF(Q402=5,1+COUNTIF(K$2:K401,"&lt;&gt;0"),0)*IF(MID(P402,1,2)*1=22,1,0)</f>
        <v>0</v>
      </c>
      <c r="L402" s="7">
        <f>IF(Q402=5,1+COUNTIF(L$2:L401,"&lt;&gt;0"),0)*IF(MID(P402,1,2)*1&gt;22,1,0)</f>
        <v>0</v>
      </c>
      <c r="M402" s="21">
        <f t="shared" si="114"/>
        <v>400</v>
      </c>
      <c r="N402" s="31"/>
      <c r="O402" s="30"/>
      <c r="P402" s="24">
        <f t="shared" si="109"/>
        <v>0</v>
      </c>
      <c r="Q402" s="21" t="str">
        <f t="shared" si="121"/>
        <v/>
      </c>
      <c r="R402" s="10" t="str">
        <f t="shared" si="108"/>
        <v/>
      </c>
      <c r="S402" s="19">
        <f t="shared" si="115"/>
        <v>0</v>
      </c>
      <c r="T402" s="19" t="e">
        <f t="shared" si="116"/>
        <v>#VALUE!</v>
      </c>
      <c r="U402" s="19" t="str">
        <f t="shared" si="117"/>
        <v/>
      </c>
      <c r="V402" s="19" t="str">
        <f t="shared" si="118"/>
        <v/>
      </c>
      <c r="W402" s="19" t="str">
        <f t="shared" si="119"/>
        <v/>
      </c>
    </row>
    <row r="403" spans="1:23" hidden="1" x14ac:dyDescent="0.25">
      <c r="A403">
        <f t="shared" si="120"/>
        <v>398</v>
      </c>
      <c r="B403">
        <f t="shared" si="110"/>
        <v>0</v>
      </c>
      <c r="C403">
        <f>B403*SUM(B$3:B403)</f>
        <v>0</v>
      </c>
      <c r="D403">
        <f t="shared" si="111"/>
        <v>0</v>
      </c>
      <c r="E403">
        <f>D403*SUM(D$3:D403)</f>
        <v>0</v>
      </c>
      <c r="F403">
        <f t="shared" si="112"/>
        <v>0</v>
      </c>
      <c r="G403">
        <f>F403*SUM(F$3:F403)</f>
        <v>0</v>
      </c>
      <c r="H403">
        <f t="shared" si="113"/>
        <v>0</v>
      </c>
      <c r="I403">
        <f>H403*SUM(H$3:H403)</f>
        <v>0</v>
      </c>
      <c r="J403">
        <f>IF(Q403=5,1+COUNTIF(J$2:J402,"&lt;&gt;0"),0)*IF(MID(P403,1,2)*1=21,1,0)</f>
        <v>0</v>
      </c>
      <c r="K403">
        <f>IF(Q403=5,1+COUNTIF(K$2:K402,"&lt;&gt;0"),0)*IF(MID(P403,1,2)*1=22,1,0)</f>
        <v>0</v>
      </c>
      <c r="L403" s="7">
        <f>IF(Q403=5,1+COUNTIF(L$2:L402,"&lt;&gt;0"),0)*IF(MID(P403,1,2)*1&gt;22,1,0)</f>
        <v>0</v>
      </c>
      <c r="M403" s="21">
        <f t="shared" si="114"/>
        <v>401</v>
      </c>
      <c r="N403" s="31"/>
      <c r="O403" s="30"/>
      <c r="P403" s="24">
        <f t="shared" si="109"/>
        <v>0</v>
      </c>
      <c r="Q403" s="21" t="str">
        <f t="shared" si="121"/>
        <v/>
      </c>
      <c r="R403" s="10" t="str">
        <f t="shared" si="108"/>
        <v/>
      </c>
      <c r="S403" s="19">
        <f t="shared" si="115"/>
        <v>0</v>
      </c>
      <c r="T403" s="19" t="e">
        <f t="shared" si="116"/>
        <v>#VALUE!</v>
      </c>
      <c r="U403" s="19" t="str">
        <f t="shared" si="117"/>
        <v/>
      </c>
      <c r="V403" s="19" t="str">
        <f t="shared" si="118"/>
        <v/>
      </c>
      <c r="W403" s="19" t="str">
        <f t="shared" si="119"/>
        <v/>
      </c>
    </row>
    <row r="404" spans="1:23" hidden="1" x14ac:dyDescent="0.25">
      <c r="A404">
        <f t="shared" si="120"/>
        <v>399</v>
      </c>
      <c r="B404">
        <f t="shared" si="110"/>
        <v>0</v>
      </c>
      <c r="C404">
        <f>B404*SUM(B$3:B404)</f>
        <v>0</v>
      </c>
      <c r="D404">
        <f t="shared" si="111"/>
        <v>0</v>
      </c>
      <c r="E404">
        <f>D404*SUM(D$3:D404)</f>
        <v>0</v>
      </c>
      <c r="F404">
        <f t="shared" si="112"/>
        <v>0</v>
      </c>
      <c r="G404">
        <f>F404*SUM(F$3:F404)</f>
        <v>0</v>
      </c>
      <c r="H404">
        <f t="shared" si="113"/>
        <v>0</v>
      </c>
      <c r="I404">
        <f>H404*SUM(H$3:H404)</f>
        <v>0</v>
      </c>
      <c r="J404">
        <f>IF(Q404=5,1+COUNTIF(J$2:J403,"&lt;&gt;0"),0)*IF(MID(P404,1,2)*1=21,1,0)</f>
        <v>0</v>
      </c>
      <c r="K404">
        <f>IF(Q404=5,1+COUNTIF(K$2:K403,"&lt;&gt;0"),0)*IF(MID(P404,1,2)*1=22,1,0)</f>
        <v>0</v>
      </c>
      <c r="L404" s="7">
        <f>IF(Q404=5,1+COUNTIF(L$2:L403,"&lt;&gt;0"),0)*IF(MID(P404,1,2)*1&gt;22,1,0)</f>
        <v>0</v>
      </c>
      <c r="M404" s="21">
        <f t="shared" si="114"/>
        <v>402</v>
      </c>
      <c r="N404" s="31"/>
      <c r="O404" s="30"/>
      <c r="P404" s="24">
        <f t="shared" si="109"/>
        <v>0</v>
      </c>
      <c r="Q404" s="21" t="str">
        <f t="shared" si="121"/>
        <v/>
      </c>
      <c r="R404" s="10" t="str">
        <f t="shared" si="108"/>
        <v/>
      </c>
      <c r="S404" s="19">
        <f t="shared" si="115"/>
        <v>0</v>
      </c>
      <c r="T404" s="19" t="e">
        <f t="shared" si="116"/>
        <v>#VALUE!</v>
      </c>
      <c r="U404" s="19" t="str">
        <f t="shared" si="117"/>
        <v/>
      </c>
      <c r="V404" s="19" t="str">
        <f t="shared" si="118"/>
        <v/>
      </c>
      <c r="W404" s="19" t="str">
        <f t="shared" si="119"/>
        <v/>
      </c>
    </row>
    <row r="405" spans="1:23" hidden="1" x14ac:dyDescent="0.25">
      <c r="A405">
        <f t="shared" si="120"/>
        <v>400</v>
      </c>
      <c r="B405">
        <f t="shared" si="110"/>
        <v>0</v>
      </c>
      <c r="C405">
        <f>B405*SUM(B$3:B405)</f>
        <v>0</v>
      </c>
      <c r="D405">
        <f t="shared" si="111"/>
        <v>0</v>
      </c>
      <c r="E405">
        <f>D405*SUM(D$3:D405)</f>
        <v>0</v>
      </c>
      <c r="F405">
        <f t="shared" si="112"/>
        <v>0</v>
      </c>
      <c r="G405">
        <f>F405*SUM(F$3:F405)</f>
        <v>0</v>
      </c>
      <c r="H405">
        <f t="shared" si="113"/>
        <v>0</v>
      </c>
      <c r="I405">
        <f>H405*SUM(H$3:H405)</f>
        <v>0</v>
      </c>
      <c r="J405">
        <f>IF(Q405=5,1+COUNTIF(J$2:J404,"&lt;&gt;0"),0)*IF(MID(P405,1,2)*1=21,1,0)</f>
        <v>0</v>
      </c>
      <c r="K405">
        <f>IF(Q405=5,1+COUNTIF(K$2:K404,"&lt;&gt;0"),0)*IF(MID(P405,1,2)*1=22,1,0)</f>
        <v>0</v>
      </c>
      <c r="L405" s="7">
        <f>IF(Q405=5,1+COUNTIF(L$2:L404,"&lt;&gt;0"),0)*IF(MID(P405,1,2)*1&gt;22,1,0)</f>
        <v>0</v>
      </c>
      <c r="M405" s="21">
        <f t="shared" si="114"/>
        <v>403</v>
      </c>
      <c r="N405" s="31"/>
      <c r="O405" s="30"/>
      <c r="P405" s="24">
        <f t="shared" si="109"/>
        <v>0</v>
      </c>
      <c r="Q405" s="21" t="str">
        <f t="shared" si="121"/>
        <v/>
      </c>
      <c r="R405" s="10" t="str">
        <f t="shared" si="108"/>
        <v/>
      </c>
      <c r="S405" s="19">
        <f t="shared" si="115"/>
        <v>0</v>
      </c>
      <c r="T405" s="19" t="e">
        <f t="shared" si="116"/>
        <v>#VALUE!</v>
      </c>
      <c r="U405" s="19" t="str">
        <f t="shared" si="117"/>
        <v/>
      </c>
      <c r="V405" s="19" t="str">
        <f t="shared" si="118"/>
        <v/>
      </c>
      <c r="W405" s="19" t="str">
        <f t="shared" si="119"/>
        <v/>
      </c>
    </row>
    <row r="406" spans="1:23" hidden="1" x14ac:dyDescent="0.25">
      <c r="A406">
        <f t="shared" si="120"/>
        <v>401</v>
      </c>
      <c r="B406">
        <f t="shared" si="110"/>
        <v>0</v>
      </c>
      <c r="C406">
        <f>B406*SUM(B$3:B406)</f>
        <v>0</v>
      </c>
      <c r="D406">
        <f t="shared" si="111"/>
        <v>0</v>
      </c>
      <c r="E406">
        <f>D406*SUM(D$3:D406)</f>
        <v>0</v>
      </c>
      <c r="F406">
        <f t="shared" si="112"/>
        <v>0</v>
      </c>
      <c r="G406">
        <f>F406*SUM(F$3:F406)</f>
        <v>0</v>
      </c>
      <c r="H406">
        <f t="shared" si="113"/>
        <v>0</v>
      </c>
      <c r="I406">
        <f>H406*SUM(H$3:H406)</f>
        <v>0</v>
      </c>
      <c r="J406">
        <f>IF(Q406=5,1+COUNTIF(J$2:J405,"&lt;&gt;0"),0)*IF(MID(P406,1,2)*1=21,1,0)</f>
        <v>0</v>
      </c>
      <c r="K406">
        <f>IF(Q406=5,1+COUNTIF(K$2:K405,"&lt;&gt;0"),0)*IF(MID(P406,1,2)*1=22,1,0)</f>
        <v>0</v>
      </c>
      <c r="L406" s="7">
        <f>IF(Q406=5,1+COUNTIF(L$2:L405,"&lt;&gt;0"),0)*IF(MID(P406,1,2)*1&gt;22,1,0)</f>
        <v>0</v>
      </c>
      <c r="M406" s="21">
        <f t="shared" si="114"/>
        <v>404</v>
      </c>
      <c r="N406" s="31"/>
      <c r="O406" s="30"/>
      <c r="P406" s="24">
        <f t="shared" si="109"/>
        <v>0</v>
      </c>
      <c r="Q406" s="21" t="str">
        <f t="shared" si="121"/>
        <v/>
      </c>
      <c r="R406" s="10" t="str">
        <f t="shared" si="108"/>
        <v/>
      </c>
      <c r="S406" s="19">
        <f t="shared" si="115"/>
        <v>0</v>
      </c>
      <c r="T406" s="19" t="e">
        <f t="shared" si="116"/>
        <v>#VALUE!</v>
      </c>
      <c r="U406" s="19" t="str">
        <f t="shared" si="117"/>
        <v/>
      </c>
      <c r="V406" s="19" t="str">
        <f t="shared" si="118"/>
        <v/>
      </c>
      <c r="W406" s="19" t="str">
        <f t="shared" si="119"/>
        <v/>
      </c>
    </row>
    <row r="407" spans="1:23" hidden="1" x14ac:dyDescent="0.25">
      <c r="A407">
        <f t="shared" si="120"/>
        <v>402</v>
      </c>
      <c r="B407">
        <f t="shared" si="110"/>
        <v>0</v>
      </c>
      <c r="C407">
        <f>B407*SUM(B$3:B407)</f>
        <v>0</v>
      </c>
      <c r="D407">
        <f t="shared" si="111"/>
        <v>0</v>
      </c>
      <c r="E407">
        <f>D407*SUM(D$3:D407)</f>
        <v>0</v>
      </c>
      <c r="F407">
        <f t="shared" si="112"/>
        <v>0</v>
      </c>
      <c r="G407">
        <f>F407*SUM(F$3:F407)</f>
        <v>0</v>
      </c>
      <c r="H407">
        <f t="shared" si="113"/>
        <v>0</v>
      </c>
      <c r="I407">
        <f>H407*SUM(H$3:H407)</f>
        <v>0</v>
      </c>
      <c r="J407">
        <f>IF(Q407=5,1+COUNTIF(J$2:J406,"&lt;&gt;0"),0)*IF(MID(P407,1,2)*1=21,1,0)</f>
        <v>0</v>
      </c>
      <c r="K407">
        <f>IF(Q407=5,1+COUNTIF(K$2:K406,"&lt;&gt;0"),0)*IF(MID(P407,1,2)*1=22,1,0)</f>
        <v>0</v>
      </c>
      <c r="L407" s="7">
        <f>IF(Q407=5,1+COUNTIF(L$2:L406,"&lt;&gt;0"),0)*IF(MID(P407,1,2)*1&gt;22,1,0)</f>
        <v>0</v>
      </c>
      <c r="M407" s="21">
        <f t="shared" si="114"/>
        <v>405</v>
      </c>
      <c r="N407" s="31"/>
      <c r="O407" s="30"/>
      <c r="P407" s="24">
        <f t="shared" si="109"/>
        <v>0</v>
      </c>
      <c r="Q407" s="21" t="str">
        <f t="shared" si="121"/>
        <v/>
      </c>
      <c r="R407" s="10" t="str">
        <f t="shared" si="108"/>
        <v/>
      </c>
      <c r="S407" s="19">
        <f t="shared" si="115"/>
        <v>0</v>
      </c>
      <c r="T407" s="19" t="e">
        <f t="shared" si="116"/>
        <v>#VALUE!</v>
      </c>
      <c r="U407" s="19" t="str">
        <f t="shared" si="117"/>
        <v/>
      </c>
      <c r="V407" s="19" t="str">
        <f t="shared" si="118"/>
        <v/>
      </c>
      <c r="W407" s="19" t="str">
        <f t="shared" si="119"/>
        <v/>
      </c>
    </row>
    <row r="408" spans="1:23" hidden="1" x14ac:dyDescent="0.25">
      <c r="A408">
        <f t="shared" si="120"/>
        <v>403</v>
      </c>
      <c r="B408">
        <f t="shared" si="110"/>
        <v>0</v>
      </c>
      <c r="C408">
        <f>B408*SUM(B$3:B408)</f>
        <v>0</v>
      </c>
      <c r="D408">
        <f t="shared" si="111"/>
        <v>0</v>
      </c>
      <c r="E408">
        <f>D408*SUM(D$3:D408)</f>
        <v>0</v>
      </c>
      <c r="F408">
        <f t="shared" si="112"/>
        <v>0</v>
      </c>
      <c r="G408">
        <f>F408*SUM(F$3:F408)</f>
        <v>0</v>
      </c>
      <c r="H408">
        <f t="shared" si="113"/>
        <v>0</v>
      </c>
      <c r="I408">
        <f>H408*SUM(H$3:H408)</f>
        <v>0</v>
      </c>
      <c r="J408">
        <f>IF(Q408=5,1+COUNTIF(J$2:J407,"&lt;&gt;0"),0)*IF(MID(P408,1,2)*1=21,1,0)</f>
        <v>0</v>
      </c>
      <c r="K408">
        <f>IF(Q408=5,1+COUNTIF(K$2:K407,"&lt;&gt;0"),0)*IF(MID(P408,1,2)*1=22,1,0)</f>
        <v>0</v>
      </c>
      <c r="L408" s="7">
        <f>IF(Q408=5,1+COUNTIF(L$2:L407,"&lt;&gt;0"),0)*IF(MID(P408,1,2)*1&gt;22,1,0)</f>
        <v>0</v>
      </c>
      <c r="M408" s="21">
        <f t="shared" si="114"/>
        <v>406</v>
      </c>
      <c r="N408" s="31"/>
      <c r="O408" s="30"/>
      <c r="P408" s="24">
        <f t="shared" si="109"/>
        <v>0</v>
      </c>
      <c r="Q408" s="21" t="str">
        <f t="shared" si="121"/>
        <v/>
      </c>
      <c r="R408" s="10" t="str">
        <f t="shared" si="108"/>
        <v/>
      </c>
      <c r="S408" s="19">
        <f t="shared" si="115"/>
        <v>0</v>
      </c>
      <c r="T408" s="19" t="e">
        <f t="shared" si="116"/>
        <v>#VALUE!</v>
      </c>
      <c r="U408" s="19" t="str">
        <f t="shared" si="117"/>
        <v/>
      </c>
      <c r="V408" s="19" t="str">
        <f t="shared" si="118"/>
        <v/>
      </c>
      <c r="W408" s="19" t="str">
        <f t="shared" si="119"/>
        <v/>
      </c>
    </row>
    <row r="409" spans="1:23" hidden="1" x14ac:dyDescent="0.25">
      <c r="A409">
        <f t="shared" si="120"/>
        <v>404</v>
      </c>
      <c r="B409">
        <f t="shared" si="110"/>
        <v>0</v>
      </c>
      <c r="C409">
        <f>B409*SUM(B$3:B409)</f>
        <v>0</v>
      </c>
      <c r="D409">
        <f t="shared" si="111"/>
        <v>0</v>
      </c>
      <c r="E409">
        <f>D409*SUM(D$3:D409)</f>
        <v>0</v>
      </c>
      <c r="F409">
        <f t="shared" si="112"/>
        <v>0</v>
      </c>
      <c r="G409">
        <f>F409*SUM(F$3:F409)</f>
        <v>0</v>
      </c>
      <c r="H409">
        <f t="shared" si="113"/>
        <v>0</v>
      </c>
      <c r="I409">
        <f>H409*SUM(H$3:H409)</f>
        <v>0</v>
      </c>
      <c r="J409">
        <f>IF(Q409=5,1+COUNTIF(J$2:J408,"&lt;&gt;0"),0)*IF(MID(P409,1,2)*1=21,1,0)</f>
        <v>0</v>
      </c>
      <c r="K409">
        <f>IF(Q409=5,1+COUNTIF(K$2:K408,"&lt;&gt;0"),0)*IF(MID(P409,1,2)*1=22,1,0)</f>
        <v>0</v>
      </c>
      <c r="L409" s="7">
        <f>IF(Q409=5,1+COUNTIF(L$2:L408,"&lt;&gt;0"),0)*IF(MID(P409,1,2)*1&gt;22,1,0)</f>
        <v>0</v>
      </c>
      <c r="M409" s="21">
        <f t="shared" si="114"/>
        <v>407</v>
      </c>
      <c r="N409" s="31"/>
      <c r="O409" s="30"/>
      <c r="P409" s="24">
        <f t="shared" si="109"/>
        <v>0</v>
      </c>
      <c r="Q409" s="21" t="str">
        <f t="shared" si="121"/>
        <v/>
      </c>
      <c r="R409" s="10" t="str">
        <f t="shared" ref="R409:R472" si="122">IFERROR(IF(SUM(AA409:AE409)=0,"",IF(SUM(AA409:AE409)&gt;1,"Multiple Errors",IF(AA409=1,"Error - Inconsistency with Above/Below",IF(AB409=1,"Error - Too Many Digits",IF(AC409=1,"Error - Level Missed",IF(AD409=1,"Higher Code Level Missing from Code",IF(AE409=1,"Missing Code or Description",""))))))),"")</f>
        <v/>
      </c>
      <c r="S409" s="19">
        <f t="shared" si="115"/>
        <v>0</v>
      </c>
      <c r="T409" s="19" t="e">
        <f t="shared" si="116"/>
        <v>#VALUE!</v>
      </c>
      <c r="U409" s="19" t="str">
        <f t="shared" si="117"/>
        <v/>
      </c>
      <c r="V409" s="19" t="str">
        <f t="shared" si="118"/>
        <v/>
      </c>
      <c r="W409" s="19" t="str">
        <f t="shared" si="119"/>
        <v/>
      </c>
    </row>
    <row r="410" spans="1:23" hidden="1" x14ac:dyDescent="0.25">
      <c r="A410">
        <f t="shared" si="120"/>
        <v>405</v>
      </c>
      <c r="B410">
        <f t="shared" si="110"/>
        <v>0</v>
      </c>
      <c r="C410">
        <f>B410*SUM(B$3:B410)</f>
        <v>0</v>
      </c>
      <c r="D410">
        <f t="shared" si="111"/>
        <v>0</v>
      </c>
      <c r="E410">
        <f>D410*SUM(D$3:D410)</f>
        <v>0</v>
      </c>
      <c r="F410">
        <f t="shared" si="112"/>
        <v>0</v>
      </c>
      <c r="G410">
        <f>F410*SUM(F$3:F410)</f>
        <v>0</v>
      </c>
      <c r="H410">
        <f t="shared" si="113"/>
        <v>0</v>
      </c>
      <c r="I410">
        <f>H410*SUM(H$3:H410)</f>
        <v>0</v>
      </c>
      <c r="J410">
        <f>IF(Q410=5,1+COUNTIF(J$2:J409,"&lt;&gt;0"),0)*IF(MID(P410,1,2)*1=21,1,0)</f>
        <v>0</v>
      </c>
      <c r="K410">
        <f>IF(Q410=5,1+COUNTIF(K$2:K409,"&lt;&gt;0"),0)*IF(MID(P410,1,2)*1=22,1,0)</f>
        <v>0</v>
      </c>
      <c r="L410" s="7">
        <f>IF(Q410=5,1+COUNTIF(L$2:L409,"&lt;&gt;0"),0)*IF(MID(P410,1,2)*1&gt;22,1,0)</f>
        <v>0</v>
      </c>
      <c r="M410" s="21">
        <f t="shared" si="114"/>
        <v>408</v>
      </c>
      <c r="N410" s="31"/>
      <c r="O410" s="30"/>
      <c r="P410" s="24">
        <f t="shared" si="109"/>
        <v>0</v>
      </c>
      <c r="Q410" s="21" t="str">
        <f t="shared" si="121"/>
        <v/>
      </c>
      <c r="R410" s="10" t="str">
        <f t="shared" si="122"/>
        <v/>
      </c>
      <c r="S410" s="19">
        <f t="shared" si="115"/>
        <v>0</v>
      </c>
      <c r="T410" s="19" t="e">
        <f t="shared" si="116"/>
        <v>#VALUE!</v>
      </c>
      <c r="U410" s="19" t="str">
        <f t="shared" si="117"/>
        <v/>
      </c>
      <c r="V410" s="19" t="str">
        <f t="shared" si="118"/>
        <v/>
      </c>
      <c r="W410" s="19" t="str">
        <f t="shared" si="119"/>
        <v/>
      </c>
    </row>
    <row r="411" spans="1:23" hidden="1" x14ac:dyDescent="0.25">
      <c r="A411">
        <f t="shared" si="120"/>
        <v>406</v>
      </c>
      <c r="B411">
        <f t="shared" si="110"/>
        <v>0</v>
      </c>
      <c r="C411">
        <f>B411*SUM(B$3:B411)</f>
        <v>0</v>
      </c>
      <c r="D411">
        <f t="shared" si="111"/>
        <v>0</v>
      </c>
      <c r="E411">
        <f>D411*SUM(D$3:D411)</f>
        <v>0</v>
      </c>
      <c r="F411">
        <f t="shared" si="112"/>
        <v>0</v>
      </c>
      <c r="G411">
        <f>F411*SUM(F$3:F411)</f>
        <v>0</v>
      </c>
      <c r="H411">
        <f t="shared" si="113"/>
        <v>0</v>
      </c>
      <c r="I411">
        <f>H411*SUM(H$3:H411)</f>
        <v>0</v>
      </c>
      <c r="J411">
        <f>IF(Q411=5,1+COUNTIF(J$2:J410,"&lt;&gt;0"),0)*IF(MID(P411,1,2)*1=21,1,0)</f>
        <v>0</v>
      </c>
      <c r="K411">
        <f>IF(Q411=5,1+COUNTIF(K$2:K410,"&lt;&gt;0"),0)*IF(MID(P411,1,2)*1=22,1,0)</f>
        <v>0</v>
      </c>
      <c r="L411" s="7">
        <f>IF(Q411=5,1+COUNTIF(L$2:L410,"&lt;&gt;0"),0)*IF(MID(P411,1,2)*1&gt;22,1,0)</f>
        <v>0</v>
      </c>
      <c r="M411" s="21">
        <f t="shared" si="114"/>
        <v>409</v>
      </c>
      <c r="N411" s="31"/>
      <c r="O411" s="30"/>
      <c r="P411" s="24">
        <f t="shared" si="109"/>
        <v>0</v>
      </c>
      <c r="Q411" s="21" t="str">
        <f t="shared" si="121"/>
        <v/>
      </c>
      <c r="R411" s="10" t="str">
        <f t="shared" si="122"/>
        <v/>
      </c>
      <c r="S411" s="19">
        <f t="shared" si="115"/>
        <v>0</v>
      </c>
      <c r="T411" s="19" t="e">
        <f t="shared" si="116"/>
        <v>#VALUE!</v>
      </c>
      <c r="U411" s="19" t="str">
        <f t="shared" si="117"/>
        <v/>
      </c>
      <c r="V411" s="19" t="str">
        <f t="shared" si="118"/>
        <v/>
      </c>
      <c r="W411" s="19" t="str">
        <f t="shared" si="119"/>
        <v/>
      </c>
    </row>
    <row r="412" spans="1:23" hidden="1" x14ac:dyDescent="0.25">
      <c r="A412">
        <f t="shared" si="120"/>
        <v>407</v>
      </c>
      <c r="B412">
        <f t="shared" si="110"/>
        <v>0</v>
      </c>
      <c r="C412">
        <f>B412*SUM(B$3:B412)</f>
        <v>0</v>
      </c>
      <c r="D412">
        <f t="shared" si="111"/>
        <v>0</v>
      </c>
      <c r="E412">
        <f>D412*SUM(D$3:D412)</f>
        <v>0</v>
      </c>
      <c r="F412">
        <f t="shared" si="112"/>
        <v>0</v>
      </c>
      <c r="G412">
        <f>F412*SUM(F$3:F412)</f>
        <v>0</v>
      </c>
      <c r="H412">
        <f t="shared" si="113"/>
        <v>0</v>
      </c>
      <c r="I412">
        <f>H412*SUM(H$3:H412)</f>
        <v>0</v>
      </c>
      <c r="J412">
        <f>IF(Q412=5,1+COUNTIF(J$2:J411,"&lt;&gt;0"),0)*IF(MID(P412,1,2)*1=21,1,0)</f>
        <v>0</v>
      </c>
      <c r="K412">
        <f>IF(Q412=5,1+COUNTIF(K$2:K411,"&lt;&gt;0"),0)*IF(MID(P412,1,2)*1=22,1,0)</f>
        <v>0</v>
      </c>
      <c r="L412" s="7">
        <f>IF(Q412=5,1+COUNTIF(L$2:L411,"&lt;&gt;0"),0)*IF(MID(P412,1,2)*1&gt;22,1,0)</f>
        <v>0</v>
      </c>
      <c r="M412" s="21">
        <f t="shared" si="114"/>
        <v>410</v>
      </c>
      <c r="N412" s="31"/>
      <c r="O412" s="30"/>
      <c r="P412" s="24">
        <f t="shared" si="109"/>
        <v>0</v>
      </c>
      <c r="Q412" s="21" t="str">
        <f t="shared" si="121"/>
        <v/>
      </c>
      <c r="R412" s="10" t="str">
        <f t="shared" si="122"/>
        <v/>
      </c>
      <c r="S412" s="19">
        <f t="shared" si="115"/>
        <v>0</v>
      </c>
      <c r="T412" s="19" t="e">
        <f t="shared" si="116"/>
        <v>#VALUE!</v>
      </c>
      <c r="U412" s="19" t="str">
        <f t="shared" si="117"/>
        <v/>
      </c>
      <c r="V412" s="19" t="str">
        <f t="shared" si="118"/>
        <v/>
      </c>
      <c r="W412" s="19" t="str">
        <f t="shared" si="119"/>
        <v/>
      </c>
    </row>
    <row r="413" spans="1:23" hidden="1" x14ac:dyDescent="0.25">
      <c r="A413">
        <f t="shared" si="120"/>
        <v>408</v>
      </c>
      <c r="B413">
        <f t="shared" si="110"/>
        <v>0</v>
      </c>
      <c r="C413">
        <f>B413*SUM(B$3:B413)</f>
        <v>0</v>
      </c>
      <c r="D413">
        <f t="shared" si="111"/>
        <v>0</v>
      </c>
      <c r="E413">
        <f>D413*SUM(D$3:D413)</f>
        <v>0</v>
      </c>
      <c r="F413">
        <f t="shared" si="112"/>
        <v>0</v>
      </c>
      <c r="G413">
        <f>F413*SUM(F$3:F413)</f>
        <v>0</v>
      </c>
      <c r="H413">
        <f t="shared" si="113"/>
        <v>0</v>
      </c>
      <c r="I413">
        <f>H413*SUM(H$3:H413)</f>
        <v>0</v>
      </c>
      <c r="J413">
        <f>IF(Q413=5,1+COUNTIF(J$2:J412,"&lt;&gt;0"),0)*IF(MID(P413,1,2)*1=21,1,0)</f>
        <v>0</v>
      </c>
      <c r="K413">
        <f>IF(Q413=5,1+COUNTIF(K$2:K412,"&lt;&gt;0"),0)*IF(MID(P413,1,2)*1=22,1,0)</f>
        <v>0</v>
      </c>
      <c r="L413" s="7">
        <f>IF(Q413=5,1+COUNTIF(L$2:L412,"&lt;&gt;0"),0)*IF(MID(P413,1,2)*1&gt;22,1,0)</f>
        <v>0</v>
      </c>
      <c r="M413" s="21">
        <f t="shared" si="114"/>
        <v>411</v>
      </c>
      <c r="N413" s="31"/>
      <c r="O413" s="30"/>
      <c r="P413" s="24">
        <f t="shared" si="109"/>
        <v>0</v>
      </c>
      <c r="Q413" s="21" t="str">
        <f t="shared" si="121"/>
        <v/>
      </c>
      <c r="R413" s="10" t="str">
        <f t="shared" si="122"/>
        <v/>
      </c>
      <c r="S413" s="19">
        <f t="shared" si="115"/>
        <v>0</v>
      </c>
      <c r="T413" s="19" t="e">
        <f t="shared" si="116"/>
        <v>#VALUE!</v>
      </c>
      <c r="U413" s="19" t="str">
        <f t="shared" si="117"/>
        <v/>
      </c>
      <c r="V413" s="19" t="str">
        <f t="shared" si="118"/>
        <v/>
      </c>
      <c r="W413" s="19" t="str">
        <f t="shared" si="119"/>
        <v/>
      </c>
    </row>
    <row r="414" spans="1:23" hidden="1" x14ac:dyDescent="0.25">
      <c r="A414">
        <f t="shared" si="120"/>
        <v>409</v>
      </c>
      <c r="B414">
        <f t="shared" si="110"/>
        <v>0</v>
      </c>
      <c r="C414">
        <f>B414*SUM(B$3:B414)</f>
        <v>0</v>
      </c>
      <c r="D414">
        <f t="shared" si="111"/>
        <v>0</v>
      </c>
      <c r="E414">
        <f>D414*SUM(D$3:D414)</f>
        <v>0</v>
      </c>
      <c r="F414">
        <f t="shared" si="112"/>
        <v>0</v>
      </c>
      <c r="G414">
        <f>F414*SUM(F$3:F414)</f>
        <v>0</v>
      </c>
      <c r="H414">
        <f t="shared" si="113"/>
        <v>0</v>
      </c>
      <c r="I414">
        <f>H414*SUM(H$3:H414)</f>
        <v>0</v>
      </c>
      <c r="J414">
        <f>IF(Q414=5,1+COUNTIF(J$2:J413,"&lt;&gt;0"),0)*IF(MID(P414,1,2)*1=21,1,0)</f>
        <v>0</v>
      </c>
      <c r="K414">
        <f>IF(Q414=5,1+COUNTIF(K$2:K413,"&lt;&gt;0"),0)*IF(MID(P414,1,2)*1=22,1,0)</f>
        <v>0</v>
      </c>
      <c r="L414" s="7">
        <f>IF(Q414=5,1+COUNTIF(L$2:L413,"&lt;&gt;0"),0)*IF(MID(P414,1,2)*1&gt;22,1,0)</f>
        <v>0</v>
      </c>
      <c r="M414" s="21">
        <f t="shared" si="114"/>
        <v>412</v>
      </c>
      <c r="N414" s="31"/>
      <c r="O414" s="30"/>
      <c r="P414" s="24">
        <f t="shared" si="109"/>
        <v>0</v>
      </c>
      <c r="Q414" s="21" t="str">
        <f t="shared" si="121"/>
        <v/>
      </c>
      <c r="R414" s="10" t="str">
        <f t="shared" si="122"/>
        <v/>
      </c>
      <c r="S414" s="19">
        <f t="shared" si="115"/>
        <v>0</v>
      </c>
      <c r="T414" s="19" t="e">
        <f t="shared" si="116"/>
        <v>#VALUE!</v>
      </c>
      <c r="U414" s="19" t="str">
        <f t="shared" si="117"/>
        <v/>
      </c>
      <c r="V414" s="19" t="str">
        <f t="shared" si="118"/>
        <v/>
      </c>
      <c r="W414" s="19" t="str">
        <f t="shared" si="119"/>
        <v/>
      </c>
    </row>
    <row r="415" spans="1:23" hidden="1" x14ac:dyDescent="0.25">
      <c r="A415">
        <f t="shared" si="120"/>
        <v>410</v>
      </c>
      <c r="B415">
        <f t="shared" si="110"/>
        <v>0</v>
      </c>
      <c r="C415">
        <f>B415*SUM(B$3:B415)</f>
        <v>0</v>
      </c>
      <c r="D415">
        <f t="shared" si="111"/>
        <v>0</v>
      </c>
      <c r="E415">
        <f>D415*SUM(D$3:D415)</f>
        <v>0</v>
      </c>
      <c r="F415">
        <f t="shared" si="112"/>
        <v>0</v>
      </c>
      <c r="G415">
        <f>F415*SUM(F$3:F415)</f>
        <v>0</v>
      </c>
      <c r="H415">
        <f t="shared" si="113"/>
        <v>0</v>
      </c>
      <c r="I415">
        <f>H415*SUM(H$3:H415)</f>
        <v>0</v>
      </c>
      <c r="J415">
        <f>IF(Q415=5,1+COUNTIF(J$2:J414,"&lt;&gt;0"),0)*IF(MID(P415,1,2)*1=21,1,0)</f>
        <v>0</v>
      </c>
      <c r="K415">
        <f>IF(Q415=5,1+COUNTIF(K$2:K414,"&lt;&gt;0"),0)*IF(MID(P415,1,2)*1=22,1,0)</f>
        <v>0</v>
      </c>
      <c r="L415" s="7">
        <f>IF(Q415=5,1+COUNTIF(L$2:L414,"&lt;&gt;0"),0)*IF(MID(P415,1,2)*1&gt;22,1,0)</f>
        <v>0</v>
      </c>
      <c r="M415" s="21">
        <f t="shared" si="114"/>
        <v>413</v>
      </c>
      <c r="N415" s="31"/>
      <c r="O415" s="30"/>
      <c r="P415" s="24">
        <f t="shared" si="109"/>
        <v>0</v>
      </c>
      <c r="Q415" s="21" t="str">
        <f t="shared" si="121"/>
        <v/>
      </c>
      <c r="R415" s="10" t="str">
        <f t="shared" si="122"/>
        <v/>
      </c>
      <c r="S415" s="19">
        <f t="shared" si="115"/>
        <v>0</v>
      </c>
      <c r="T415" s="19" t="e">
        <f t="shared" si="116"/>
        <v>#VALUE!</v>
      </c>
      <c r="U415" s="19" t="str">
        <f t="shared" si="117"/>
        <v/>
      </c>
      <c r="V415" s="19" t="str">
        <f t="shared" si="118"/>
        <v/>
      </c>
      <c r="W415" s="19" t="str">
        <f t="shared" si="119"/>
        <v/>
      </c>
    </row>
    <row r="416" spans="1:23" hidden="1" x14ac:dyDescent="0.25">
      <c r="A416">
        <f t="shared" si="120"/>
        <v>411</v>
      </c>
      <c r="B416">
        <f t="shared" si="110"/>
        <v>0</v>
      </c>
      <c r="C416">
        <f>B416*SUM(B$3:B416)</f>
        <v>0</v>
      </c>
      <c r="D416">
        <f t="shared" si="111"/>
        <v>0</v>
      </c>
      <c r="E416">
        <f>D416*SUM(D$3:D416)</f>
        <v>0</v>
      </c>
      <c r="F416">
        <f t="shared" si="112"/>
        <v>0</v>
      </c>
      <c r="G416">
        <f>F416*SUM(F$3:F416)</f>
        <v>0</v>
      </c>
      <c r="H416">
        <f t="shared" si="113"/>
        <v>0</v>
      </c>
      <c r="I416">
        <f>H416*SUM(H$3:H416)</f>
        <v>0</v>
      </c>
      <c r="J416">
        <f>IF(Q416=5,1+COUNTIF(J$2:J415,"&lt;&gt;0"),0)*IF(MID(P416,1,2)*1=21,1,0)</f>
        <v>0</v>
      </c>
      <c r="K416">
        <f>IF(Q416=5,1+COUNTIF(K$2:K415,"&lt;&gt;0"),0)*IF(MID(P416,1,2)*1=22,1,0)</f>
        <v>0</v>
      </c>
      <c r="L416" s="7">
        <f>IF(Q416=5,1+COUNTIF(L$2:L415,"&lt;&gt;0"),0)*IF(MID(P416,1,2)*1&gt;22,1,0)</f>
        <v>0</v>
      </c>
      <c r="M416" s="21">
        <f t="shared" si="114"/>
        <v>414</v>
      </c>
      <c r="N416" s="31"/>
      <c r="O416" s="30"/>
      <c r="P416" s="24">
        <f t="shared" si="109"/>
        <v>0</v>
      </c>
      <c r="Q416" s="21" t="str">
        <f t="shared" si="121"/>
        <v/>
      </c>
      <c r="R416" s="10" t="str">
        <f t="shared" si="122"/>
        <v/>
      </c>
      <c r="S416" s="19">
        <f t="shared" si="115"/>
        <v>0</v>
      </c>
      <c r="T416" s="19" t="e">
        <f t="shared" si="116"/>
        <v>#VALUE!</v>
      </c>
      <c r="U416" s="19" t="str">
        <f t="shared" si="117"/>
        <v/>
      </c>
      <c r="V416" s="19" t="str">
        <f t="shared" si="118"/>
        <v/>
      </c>
      <c r="W416" s="19" t="str">
        <f t="shared" si="119"/>
        <v/>
      </c>
    </row>
    <row r="417" spans="1:23" hidden="1" x14ac:dyDescent="0.25">
      <c r="A417">
        <f t="shared" si="120"/>
        <v>412</v>
      </c>
      <c r="B417">
        <f t="shared" si="110"/>
        <v>0</v>
      </c>
      <c r="C417">
        <f>B417*SUM(B$3:B417)</f>
        <v>0</v>
      </c>
      <c r="D417">
        <f t="shared" si="111"/>
        <v>0</v>
      </c>
      <c r="E417">
        <f>D417*SUM(D$3:D417)</f>
        <v>0</v>
      </c>
      <c r="F417">
        <f t="shared" si="112"/>
        <v>0</v>
      </c>
      <c r="G417">
        <f>F417*SUM(F$3:F417)</f>
        <v>0</v>
      </c>
      <c r="H417">
        <f t="shared" si="113"/>
        <v>0</v>
      </c>
      <c r="I417">
        <f>H417*SUM(H$3:H417)</f>
        <v>0</v>
      </c>
      <c r="J417">
        <f>IF(Q417=5,1+COUNTIF(J$2:J416,"&lt;&gt;0"),0)*IF(MID(P417,1,2)*1=21,1,0)</f>
        <v>0</v>
      </c>
      <c r="K417">
        <f>IF(Q417=5,1+COUNTIF(K$2:K416,"&lt;&gt;0"),0)*IF(MID(P417,1,2)*1=22,1,0)</f>
        <v>0</v>
      </c>
      <c r="L417" s="7">
        <f>IF(Q417=5,1+COUNTIF(L$2:L416,"&lt;&gt;0"),0)*IF(MID(P417,1,2)*1&gt;22,1,0)</f>
        <v>0</v>
      </c>
      <c r="M417" s="21">
        <f t="shared" si="114"/>
        <v>415</v>
      </c>
      <c r="N417" s="31"/>
      <c r="O417" s="30"/>
      <c r="P417" s="24">
        <f t="shared" si="109"/>
        <v>0</v>
      </c>
      <c r="Q417" s="21" t="str">
        <f t="shared" si="121"/>
        <v/>
      </c>
      <c r="R417" s="10" t="str">
        <f t="shared" si="122"/>
        <v/>
      </c>
      <c r="S417" s="19">
        <f t="shared" si="115"/>
        <v>0</v>
      </c>
      <c r="T417" s="19" t="e">
        <f t="shared" si="116"/>
        <v>#VALUE!</v>
      </c>
      <c r="U417" s="19" t="str">
        <f t="shared" si="117"/>
        <v/>
      </c>
      <c r="V417" s="19" t="str">
        <f t="shared" si="118"/>
        <v/>
      </c>
      <c r="W417" s="19" t="str">
        <f t="shared" si="119"/>
        <v/>
      </c>
    </row>
    <row r="418" spans="1:23" hidden="1" x14ac:dyDescent="0.25">
      <c r="A418">
        <f t="shared" si="120"/>
        <v>413</v>
      </c>
      <c r="B418">
        <f t="shared" si="110"/>
        <v>0</v>
      </c>
      <c r="C418">
        <f>B418*SUM(B$3:B418)</f>
        <v>0</v>
      </c>
      <c r="D418">
        <f t="shared" si="111"/>
        <v>0</v>
      </c>
      <c r="E418">
        <f>D418*SUM(D$3:D418)</f>
        <v>0</v>
      </c>
      <c r="F418">
        <f t="shared" si="112"/>
        <v>0</v>
      </c>
      <c r="G418">
        <f>F418*SUM(F$3:F418)</f>
        <v>0</v>
      </c>
      <c r="H418">
        <f t="shared" si="113"/>
        <v>0</v>
      </c>
      <c r="I418">
        <f>H418*SUM(H$3:H418)</f>
        <v>0</v>
      </c>
      <c r="J418">
        <f>IF(Q418=5,1+COUNTIF(J$2:J417,"&lt;&gt;0"),0)*IF(MID(P418,1,2)*1=21,1,0)</f>
        <v>0</v>
      </c>
      <c r="K418">
        <f>IF(Q418=5,1+COUNTIF(K$2:K417,"&lt;&gt;0"),0)*IF(MID(P418,1,2)*1=22,1,0)</f>
        <v>0</v>
      </c>
      <c r="L418" s="7">
        <f>IF(Q418=5,1+COUNTIF(L$2:L417,"&lt;&gt;0"),0)*IF(MID(P418,1,2)*1&gt;22,1,0)</f>
        <v>0</v>
      </c>
      <c r="M418" s="21">
        <f t="shared" si="114"/>
        <v>416</v>
      </c>
      <c r="N418" s="31"/>
      <c r="O418" s="30"/>
      <c r="P418" s="24">
        <f t="shared" si="109"/>
        <v>0</v>
      </c>
      <c r="Q418" s="21" t="str">
        <f t="shared" si="121"/>
        <v/>
      </c>
      <c r="R418" s="10" t="str">
        <f t="shared" si="122"/>
        <v/>
      </c>
      <c r="S418" s="19">
        <f t="shared" si="115"/>
        <v>0</v>
      </c>
      <c r="T418" s="19" t="e">
        <f t="shared" si="116"/>
        <v>#VALUE!</v>
      </c>
      <c r="U418" s="19" t="str">
        <f t="shared" si="117"/>
        <v/>
      </c>
      <c r="V418" s="19" t="str">
        <f t="shared" si="118"/>
        <v/>
      </c>
      <c r="W418" s="19" t="str">
        <f t="shared" si="119"/>
        <v/>
      </c>
    </row>
    <row r="419" spans="1:23" hidden="1" x14ac:dyDescent="0.25">
      <c r="A419">
        <f t="shared" si="120"/>
        <v>414</v>
      </c>
      <c r="B419">
        <f t="shared" si="110"/>
        <v>0</v>
      </c>
      <c r="C419">
        <f>B419*SUM(B$3:B419)</f>
        <v>0</v>
      </c>
      <c r="D419">
        <f t="shared" si="111"/>
        <v>0</v>
      </c>
      <c r="E419">
        <f>D419*SUM(D$3:D419)</f>
        <v>0</v>
      </c>
      <c r="F419">
        <f t="shared" si="112"/>
        <v>0</v>
      </c>
      <c r="G419">
        <f>F419*SUM(F$3:F419)</f>
        <v>0</v>
      </c>
      <c r="H419">
        <f t="shared" si="113"/>
        <v>0</v>
      </c>
      <c r="I419">
        <f>H419*SUM(H$3:H419)</f>
        <v>0</v>
      </c>
      <c r="J419">
        <f>IF(Q419=5,1+COUNTIF(J$2:J418,"&lt;&gt;0"),0)*IF(MID(P419,1,2)*1=21,1,0)</f>
        <v>0</v>
      </c>
      <c r="K419">
        <f>IF(Q419=5,1+COUNTIF(K$2:K418,"&lt;&gt;0"),0)*IF(MID(P419,1,2)*1=22,1,0)</f>
        <v>0</v>
      </c>
      <c r="L419" s="7">
        <f>IF(Q419=5,1+COUNTIF(L$2:L418,"&lt;&gt;0"),0)*IF(MID(P419,1,2)*1&gt;22,1,0)</f>
        <v>0</v>
      </c>
      <c r="M419" s="21">
        <f t="shared" si="114"/>
        <v>417</v>
      </c>
      <c r="N419" s="31"/>
      <c r="O419" s="30"/>
      <c r="P419" s="24">
        <f t="shared" si="109"/>
        <v>0</v>
      </c>
      <c r="Q419" s="21" t="str">
        <f t="shared" si="121"/>
        <v/>
      </c>
      <c r="R419" s="10" t="str">
        <f t="shared" si="122"/>
        <v/>
      </c>
      <c r="S419" s="19">
        <f t="shared" si="115"/>
        <v>0</v>
      </c>
      <c r="T419" s="19" t="e">
        <f t="shared" si="116"/>
        <v>#VALUE!</v>
      </c>
      <c r="U419" s="19" t="str">
        <f t="shared" si="117"/>
        <v/>
      </c>
      <c r="V419" s="19" t="str">
        <f t="shared" si="118"/>
        <v/>
      </c>
      <c r="W419" s="19" t="str">
        <f t="shared" si="119"/>
        <v/>
      </c>
    </row>
    <row r="420" spans="1:23" hidden="1" x14ac:dyDescent="0.25">
      <c r="A420">
        <f t="shared" si="120"/>
        <v>415</v>
      </c>
      <c r="B420">
        <f t="shared" si="110"/>
        <v>0</v>
      </c>
      <c r="C420">
        <f>B420*SUM(B$3:B420)</f>
        <v>0</v>
      </c>
      <c r="D420">
        <f t="shared" si="111"/>
        <v>0</v>
      </c>
      <c r="E420">
        <f>D420*SUM(D$3:D420)</f>
        <v>0</v>
      </c>
      <c r="F420">
        <f t="shared" si="112"/>
        <v>0</v>
      </c>
      <c r="G420">
        <f>F420*SUM(F$3:F420)</f>
        <v>0</v>
      </c>
      <c r="H420">
        <f t="shared" si="113"/>
        <v>0</v>
      </c>
      <c r="I420">
        <f>H420*SUM(H$3:H420)</f>
        <v>0</v>
      </c>
      <c r="J420">
        <f>IF(Q420=5,1+COUNTIF(J$2:J419,"&lt;&gt;0"),0)*IF(MID(P420,1,2)*1=21,1,0)</f>
        <v>0</v>
      </c>
      <c r="K420">
        <f>IF(Q420=5,1+COUNTIF(K$2:K419,"&lt;&gt;0"),0)*IF(MID(P420,1,2)*1=22,1,0)</f>
        <v>0</v>
      </c>
      <c r="L420" s="7">
        <f>IF(Q420=5,1+COUNTIF(L$2:L419,"&lt;&gt;0"),0)*IF(MID(P420,1,2)*1&gt;22,1,0)</f>
        <v>0</v>
      </c>
      <c r="M420" s="21">
        <f t="shared" si="114"/>
        <v>418</v>
      </c>
      <c r="N420" s="31"/>
      <c r="O420" s="30"/>
      <c r="P420" s="24">
        <f t="shared" si="109"/>
        <v>0</v>
      </c>
      <c r="Q420" s="21" t="str">
        <f t="shared" si="121"/>
        <v/>
      </c>
      <c r="R420" s="10" t="str">
        <f t="shared" si="122"/>
        <v/>
      </c>
      <c r="S420" s="19">
        <f t="shared" si="115"/>
        <v>0</v>
      </c>
      <c r="T420" s="19" t="e">
        <f t="shared" si="116"/>
        <v>#VALUE!</v>
      </c>
      <c r="U420" s="19" t="str">
        <f t="shared" si="117"/>
        <v/>
      </c>
      <c r="V420" s="19" t="str">
        <f t="shared" si="118"/>
        <v/>
      </c>
      <c r="W420" s="19" t="str">
        <f t="shared" si="119"/>
        <v/>
      </c>
    </row>
    <row r="421" spans="1:23" hidden="1" x14ac:dyDescent="0.25">
      <c r="A421">
        <f t="shared" si="120"/>
        <v>416</v>
      </c>
      <c r="B421">
        <f t="shared" si="110"/>
        <v>0</v>
      </c>
      <c r="C421">
        <f>B421*SUM(B$3:B421)</f>
        <v>0</v>
      </c>
      <c r="D421">
        <f t="shared" si="111"/>
        <v>0</v>
      </c>
      <c r="E421">
        <f>D421*SUM(D$3:D421)</f>
        <v>0</v>
      </c>
      <c r="F421">
        <f t="shared" si="112"/>
        <v>0</v>
      </c>
      <c r="G421">
        <f>F421*SUM(F$3:F421)</f>
        <v>0</v>
      </c>
      <c r="H421">
        <f t="shared" si="113"/>
        <v>0</v>
      </c>
      <c r="I421">
        <f>H421*SUM(H$3:H421)</f>
        <v>0</v>
      </c>
      <c r="J421">
        <f>IF(Q421=5,1+COUNTIF(J$2:J420,"&lt;&gt;0"),0)*IF(MID(P421,1,2)*1=21,1,0)</f>
        <v>0</v>
      </c>
      <c r="K421">
        <f>IF(Q421=5,1+COUNTIF(K$2:K420,"&lt;&gt;0"),0)*IF(MID(P421,1,2)*1=22,1,0)</f>
        <v>0</v>
      </c>
      <c r="L421" s="7">
        <f>IF(Q421=5,1+COUNTIF(L$2:L420,"&lt;&gt;0"),0)*IF(MID(P421,1,2)*1&gt;22,1,0)</f>
        <v>0</v>
      </c>
      <c r="M421" s="21">
        <f t="shared" si="114"/>
        <v>419</v>
      </c>
      <c r="N421" s="31"/>
      <c r="O421" s="30"/>
      <c r="P421" s="24">
        <f t="shared" si="109"/>
        <v>0</v>
      </c>
      <c r="Q421" s="21" t="str">
        <f t="shared" si="121"/>
        <v/>
      </c>
      <c r="R421" s="10" t="str">
        <f t="shared" si="122"/>
        <v/>
      </c>
      <c r="S421" s="19">
        <f t="shared" si="115"/>
        <v>0</v>
      </c>
      <c r="T421" s="19" t="e">
        <f t="shared" si="116"/>
        <v>#VALUE!</v>
      </c>
      <c r="U421" s="19" t="str">
        <f t="shared" si="117"/>
        <v/>
      </c>
      <c r="V421" s="19" t="str">
        <f t="shared" si="118"/>
        <v/>
      </c>
      <c r="W421" s="19" t="str">
        <f t="shared" si="119"/>
        <v/>
      </c>
    </row>
    <row r="422" spans="1:23" hidden="1" x14ac:dyDescent="0.25">
      <c r="A422">
        <f t="shared" si="120"/>
        <v>417</v>
      </c>
      <c r="B422">
        <f t="shared" si="110"/>
        <v>0</v>
      </c>
      <c r="C422">
        <f>B422*SUM(B$3:B422)</f>
        <v>0</v>
      </c>
      <c r="D422">
        <f t="shared" si="111"/>
        <v>0</v>
      </c>
      <c r="E422">
        <f>D422*SUM(D$3:D422)</f>
        <v>0</v>
      </c>
      <c r="F422">
        <f t="shared" si="112"/>
        <v>0</v>
      </c>
      <c r="G422">
        <f>F422*SUM(F$3:F422)</f>
        <v>0</v>
      </c>
      <c r="H422">
        <f t="shared" si="113"/>
        <v>0</v>
      </c>
      <c r="I422">
        <f>H422*SUM(H$3:H422)</f>
        <v>0</v>
      </c>
      <c r="J422">
        <f>IF(Q422=5,1+COUNTIF(J$2:J421,"&lt;&gt;0"),0)*IF(MID(P422,1,2)*1=21,1,0)</f>
        <v>0</v>
      </c>
      <c r="K422">
        <f>IF(Q422=5,1+COUNTIF(K$2:K421,"&lt;&gt;0"),0)*IF(MID(P422,1,2)*1=22,1,0)</f>
        <v>0</v>
      </c>
      <c r="L422" s="7">
        <f>IF(Q422=5,1+COUNTIF(L$2:L421,"&lt;&gt;0"),0)*IF(MID(P422,1,2)*1&gt;22,1,0)</f>
        <v>0</v>
      </c>
      <c r="M422" s="21">
        <f t="shared" si="114"/>
        <v>420</v>
      </c>
      <c r="N422" s="31"/>
      <c r="O422" s="30"/>
      <c r="P422" s="24">
        <f t="shared" si="109"/>
        <v>0</v>
      </c>
      <c r="Q422" s="21" t="str">
        <f t="shared" si="121"/>
        <v/>
      </c>
      <c r="R422" s="10" t="str">
        <f t="shared" si="122"/>
        <v/>
      </c>
      <c r="S422" s="19">
        <f t="shared" si="115"/>
        <v>0</v>
      </c>
      <c r="T422" s="19" t="e">
        <f t="shared" si="116"/>
        <v>#VALUE!</v>
      </c>
      <c r="U422" s="19" t="str">
        <f t="shared" si="117"/>
        <v/>
      </c>
      <c r="V422" s="19" t="str">
        <f t="shared" si="118"/>
        <v/>
      </c>
      <c r="W422" s="19" t="str">
        <f t="shared" si="119"/>
        <v/>
      </c>
    </row>
    <row r="423" spans="1:23" hidden="1" x14ac:dyDescent="0.25">
      <c r="A423">
        <f t="shared" si="120"/>
        <v>418</v>
      </c>
      <c r="B423">
        <f t="shared" si="110"/>
        <v>0</v>
      </c>
      <c r="C423">
        <f>B423*SUM(B$3:B423)</f>
        <v>0</v>
      </c>
      <c r="D423">
        <f t="shared" si="111"/>
        <v>0</v>
      </c>
      <c r="E423">
        <f>D423*SUM(D$3:D423)</f>
        <v>0</v>
      </c>
      <c r="F423">
        <f t="shared" si="112"/>
        <v>0</v>
      </c>
      <c r="G423">
        <f>F423*SUM(F$3:F423)</f>
        <v>0</v>
      </c>
      <c r="H423">
        <f t="shared" si="113"/>
        <v>0</v>
      </c>
      <c r="I423">
        <f>H423*SUM(H$3:H423)</f>
        <v>0</v>
      </c>
      <c r="J423">
        <f>IF(Q423=5,1+COUNTIF(J$2:J422,"&lt;&gt;0"),0)*IF(MID(P423,1,2)*1=21,1,0)</f>
        <v>0</v>
      </c>
      <c r="K423">
        <f>IF(Q423=5,1+COUNTIF(K$2:K422,"&lt;&gt;0"),0)*IF(MID(P423,1,2)*1=22,1,0)</f>
        <v>0</v>
      </c>
      <c r="L423" s="7">
        <f>IF(Q423=5,1+COUNTIF(L$2:L422,"&lt;&gt;0"),0)*IF(MID(P423,1,2)*1&gt;22,1,0)</f>
        <v>0</v>
      </c>
      <c r="M423" s="21">
        <f t="shared" si="114"/>
        <v>421</v>
      </c>
      <c r="N423" s="31"/>
      <c r="O423" s="30"/>
      <c r="P423" s="24">
        <f t="shared" si="109"/>
        <v>0</v>
      </c>
      <c r="Q423" s="21" t="str">
        <f t="shared" si="121"/>
        <v/>
      </c>
      <c r="R423" s="10" t="str">
        <f t="shared" si="122"/>
        <v/>
      </c>
      <c r="S423" s="19">
        <f t="shared" si="115"/>
        <v>0</v>
      </c>
      <c r="T423" s="19" t="e">
        <f t="shared" si="116"/>
        <v>#VALUE!</v>
      </c>
      <c r="U423" s="19" t="str">
        <f t="shared" si="117"/>
        <v/>
      </c>
      <c r="V423" s="19" t="str">
        <f t="shared" si="118"/>
        <v/>
      </c>
      <c r="W423" s="19" t="str">
        <f t="shared" si="119"/>
        <v/>
      </c>
    </row>
    <row r="424" spans="1:23" hidden="1" x14ac:dyDescent="0.25">
      <c r="A424">
        <f t="shared" si="120"/>
        <v>419</v>
      </c>
      <c r="B424">
        <f t="shared" si="110"/>
        <v>0</v>
      </c>
      <c r="C424">
        <f>B424*SUM(B$3:B424)</f>
        <v>0</v>
      </c>
      <c r="D424">
        <f t="shared" si="111"/>
        <v>0</v>
      </c>
      <c r="E424">
        <f>D424*SUM(D$3:D424)</f>
        <v>0</v>
      </c>
      <c r="F424">
        <f t="shared" si="112"/>
        <v>0</v>
      </c>
      <c r="G424">
        <f>F424*SUM(F$3:F424)</f>
        <v>0</v>
      </c>
      <c r="H424">
        <f t="shared" si="113"/>
        <v>0</v>
      </c>
      <c r="I424">
        <f>H424*SUM(H$3:H424)</f>
        <v>0</v>
      </c>
      <c r="J424">
        <f>IF(Q424=5,1+COUNTIF(J$2:J423,"&lt;&gt;0"),0)*IF(MID(P424,1,2)*1=21,1,0)</f>
        <v>0</v>
      </c>
      <c r="K424">
        <f>IF(Q424=5,1+COUNTIF(K$2:K423,"&lt;&gt;0"),0)*IF(MID(P424,1,2)*1=22,1,0)</f>
        <v>0</v>
      </c>
      <c r="L424" s="7">
        <f>IF(Q424=5,1+COUNTIF(L$2:L423,"&lt;&gt;0"),0)*IF(MID(P424,1,2)*1&gt;22,1,0)</f>
        <v>0</v>
      </c>
      <c r="M424" s="21">
        <f t="shared" si="114"/>
        <v>422</v>
      </c>
      <c r="N424" s="31"/>
      <c r="O424" s="30"/>
      <c r="P424" s="24">
        <f t="shared" si="109"/>
        <v>0</v>
      </c>
      <c r="Q424" s="21" t="str">
        <f t="shared" si="121"/>
        <v/>
      </c>
      <c r="R424" s="10" t="str">
        <f t="shared" si="122"/>
        <v/>
      </c>
      <c r="S424" s="19">
        <f t="shared" si="115"/>
        <v>0</v>
      </c>
      <c r="T424" s="19" t="e">
        <f t="shared" si="116"/>
        <v>#VALUE!</v>
      </c>
      <c r="U424" s="19" t="str">
        <f t="shared" si="117"/>
        <v/>
      </c>
      <c r="V424" s="19" t="str">
        <f t="shared" si="118"/>
        <v/>
      </c>
      <c r="W424" s="19" t="str">
        <f t="shared" si="119"/>
        <v/>
      </c>
    </row>
    <row r="425" spans="1:23" hidden="1" x14ac:dyDescent="0.25">
      <c r="A425">
        <f t="shared" si="120"/>
        <v>420</v>
      </c>
      <c r="B425">
        <f t="shared" si="110"/>
        <v>0</v>
      </c>
      <c r="C425">
        <f>B425*SUM(B$3:B425)</f>
        <v>0</v>
      </c>
      <c r="D425">
        <f t="shared" si="111"/>
        <v>0</v>
      </c>
      <c r="E425">
        <f>D425*SUM(D$3:D425)</f>
        <v>0</v>
      </c>
      <c r="F425">
        <f t="shared" si="112"/>
        <v>0</v>
      </c>
      <c r="G425">
        <f>F425*SUM(F$3:F425)</f>
        <v>0</v>
      </c>
      <c r="H425">
        <f t="shared" si="113"/>
        <v>0</v>
      </c>
      <c r="I425">
        <f>H425*SUM(H$3:H425)</f>
        <v>0</v>
      </c>
      <c r="J425">
        <f>IF(Q425=5,1+COUNTIF(J$2:J424,"&lt;&gt;0"),0)*IF(MID(P425,1,2)*1=21,1,0)</f>
        <v>0</v>
      </c>
      <c r="K425">
        <f>IF(Q425=5,1+COUNTIF(K$2:K424,"&lt;&gt;0"),0)*IF(MID(P425,1,2)*1=22,1,0)</f>
        <v>0</v>
      </c>
      <c r="L425" s="7">
        <f>IF(Q425=5,1+COUNTIF(L$2:L424,"&lt;&gt;0"),0)*IF(MID(P425,1,2)*1&gt;22,1,0)</f>
        <v>0</v>
      </c>
      <c r="M425" s="21">
        <f t="shared" si="114"/>
        <v>423</v>
      </c>
      <c r="N425" s="31"/>
      <c r="O425" s="30"/>
      <c r="P425" s="24">
        <f t="shared" si="109"/>
        <v>0</v>
      </c>
      <c r="Q425" s="21" t="str">
        <f t="shared" si="121"/>
        <v/>
      </c>
      <c r="R425" s="10" t="str">
        <f t="shared" si="122"/>
        <v/>
      </c>
      <c r="S425" s="19">
        <f t="shared" si="115"/>
        <v>0</v>
      </c>
      <c r="T425" s="19" t="e">
        <f t="shared" si="116"/>
        <v>#VALUE!</v>
      </c>
      <c r="U425" s="19" t="str">
        <f t="shared" si="117"/>
        <v/>
      </c>
      <c r="V425" s="19" t="str">
        <f t="shared" si="118"/>
        <v/>
      </c>
      <c r="W425" s="19" t="str">
        <f t="shared" si="119"/>
        <v/>
      </c>
    </row>
    <row r="426" spans="1:23" hidden="1" x14ac:dyDescent="0.25">
      <c r="A426">
        <f t="shared" si="120"/>
        <v>421</v>
      </c>
      <c r="B426">
        <f t="shared" si="110"/>
        <v>0</v>
      </c>
      <c r="C426">
        <f>B426*SUM(B$3:B426)</f>
        <v>0</v>
      </c>
      <c r="D426">
        <f t="shared" si="111"/>
        <v>0</v>
      </c>
      <c r="E426">
        <f>D426*SUM(D$3:D426)</f>
        <v>0</v>
      </c>
      <c r="F426">
        <f t="shared" si="112"/>
        <v>0</v>
      </c>
      <c r="G426">
        <f>F426*SUM(F$3:F426)</f>
        <v>0</v>
      </c>
      <c r="H426">
        <f t="shared" si="113"/>
        <v>0</v>
      </c>
      <c r="I426">
        <f>H426*SUM(H$3:H426)</f>
        <v>0</v>
      </c>
      <c r="J426">
        <f>IF(Q426=5,1+COUNTIF(J$2:J425,"&lt;&gt;0"),0)*IF(MID(P426,1,2)*1=21,1,0)</f>
        <v>0</v>
      </c>
      <c r="K426">
        <f>IF(Q426=5,1+COUNTIF(K$2:K425,"&lt;&gt;0"),0)*IF(MID(P426,1,2)*1=22,1,0)</f>
        <v>0</v>
      </c>
      <c r="L426" s="7">
        <f>IF(Q426=5,1+COUNTIF(L$2:L425,"&lt;&gt;0"),0)*IF(MID(P426,1,2)*1&gt;22,1,0)</f>
        <v>0</v>
      </c>
      <c r="M426" s="21">
        <f t="shared" si="114"/>
        <v>424</v>
      </c>
      <c r="N426" s="31"/>
      <c r="O426" s="30"/>
      <c r="P426" s="24">
        <f t="shared" si="109"/>
        <v>0</v>
      </c>
      <c r="Q426" s="21" t="str">
        <f t="shared" si="121"/>
        <v/>
      </c>
      <c r="R426" s="10" t="str">
        <f t="shared" si="122"/>
        <v/>
      </c>
      <c r="S426" s="19">
        <f t="shared" si="115"/>
        <v>0</v>
      </c>
      <c r="T426" s="19" t="e">
        <f t="shared" si="116"/>
        <v>#VALUE!</v>
      </c>
      <c r="U426" s="19" t="str">
        <f t="shared" si="117"/>
        <v/>
      </c>
      <c r="V426" s="19" t="str">
        <f t="shared" si="118"/>
        <v/>
      </c>
      <c r="W426" s="19" t="str">
        <f t="shared" si="119"/>
        <v/>
      </c>
    </row>
    <row r="427" spans="1:23" hidden="1" x14ac:dyDescent="0.25">
      <c r="A427">
        <f t="shared" si="120"/>
        <v>422</v>
      </c>
      <c r="B427">
        <f t="shared" si="110"/>
        <v>0</v>
      </c>
      <c r="C427">
        <f>B427*SUM(B$3:B427)</f>
        <v>0</v>
      </c>
      <c r="D427">
        <f t="shared" si="111"/>
        <v>0</v>
      </c>
      <c r="E427">
        <f>D427*SUM(D$3:D427)</f>
        <v>0</v>
      </c>
      <c r="F427">
        <f t="shared" si="112"/>
        <v>0</v>
      </c>
      <c r="G427">
        <f>F427*SUM(F$3:F427)</f>
        <v>0</v>
      </c>
      <c r="H427">
        <f t="shared" si="113"/>
        <v>0</v>
      </c>
      <c r="I427">
        <f>H427*SUM(H$3:H427)</f>
        <v>0</v>
      </c>
      <c r="J427">
        <f>IF(Q427=5,1+COUNTIF(J$2:J426,"&lt;&gt;0"),0)*IF(MID(P427,1,2)*1=21,1,0)</f>
        <v>0</v>
      </c>
      <c r="K427">
        <f>IF(Q427=5,1+COUNTIF(K$2:K426,"&lt;&gt;0"),0)*IF(MID(P427,1,2)*1=22,1,0)</f>
        <v>0</v>
      </c>
      <c r="L427" s="7">
        <f>IF(Q427=5,1+COUNTIF(L$2:L426,"&lt;&gt;0"),0)*IF(MID(P427,1,2)*1&gt;22,1,0)</f>
        <v>0</v>
      </c>
      <c r="M427" s="21">
        <f t="shared" si="114"/>
        <v>425</v>
      </c>
      <c r="N427" s="31"/>
      <c r="O427" s="30"/>
      <c r="P427" s="24">
        <f t="shared" si="109"/>
        <v>0</v>
      </c>
      <c r="Q427" s="21" t="str">
        <f t="shared" si="121"/>
        <v/>
      </c>
      <c r="R427" s="10" t="str">
        <f t="shared" si="122"/>
        <v/>
      </c>
      <c r="S427" s="19">
        <f t="shared" si="115"/>
        <v>0</v>
      </c>
      <c r="T427" s="19" t="e">
        <f t="shared" si="116"/>
        <v>#VALUE!</v>
      </c>
      <c r="U427" s="19" t="str">
        <f t="shared" si="117"/>
        <v/>
      </c>
      <c r="V427" s="19" t="str">
        <f t="shared" si="118"/>
        <v/>
      </c>
      <c r="W427" s="19" t="str">
        <f t="shared" si="119"/>
        <v/>
      </c>
    </row>
    <row r="428" spans="1:23" hidden="1" x14ac:dyDescent="0.25">
      <c r="A428">
        <f t="shared" si="120"/>
        <v>423</v>
      </c>
      <c r="B428">
        <f t="shared" si="110"/>
        <v>0</v>
      </c>
      <c r="C428">
        <f>B428*SUM(B$3:B428)</f>
        <v>0</v>
      </c>
      <c r="D428">
        <f t="shared" si="111"/>
        <v>0</v>
      </c>
      <c r="E428">
        <f>D428*SUM(D$3:D428)</f>
        <v>0</v>
      </c>
      <c r="F428">
        <f t="shared" si="112"/>
        <v>0</v>
      </c>
      <c r="G428">
        <f>F428*SUM(F$3:F428)</f>
        <v>0</v>
      </c>
      <c r="H428">
        <f t="shared" si="113"/>
        <v>0</v>
      </c>
      <c r="I428">
        <f>H428*SUM(H$3:H428)</f>
        <v>0</v>
      </c>
      <c r="J428">
        <f>IF(Q428=5,1+COUNTIF(J$2:J427,"&lt;&gt;0"),0)*IF(MID(P428,1,2)*1=21,1,0)</f>
        <v>0</v>
      </c>
      <c r="K428">
        <f>IF(Q428=5,1+COUNTIF(K$2:K427,"&lt;&gt;0"),0)*IF(MID(P428,1,2)*1=22,1,0)</f>
        <v>0</v>
      </c>
      <c r="L428" s="7">
        <f>IF(Q428=5,1+COUNTIF(L$2:L427,"&lt;&gt;0"),0)*IF(MID(P428,1,2)*1&gt;22,1,0)</f>
        <v>0</v>
      </c>
      <c r="M428" s="21">
        <f t="shared" si="114"/>
        <v>426</v>
      </c>
      <c r="N428" s="31"/>
      <c r="O428" s="30"/>
      <c r="P428" s="24">
        <f t="shared" si="109"/>
        <v>0</v>
      </c>
      <c r="Q428" s="21" t="str">
        <f t="shared" si="121"/>
        <v/>
      </c>
      <c r="R428" s="10" t="str">
        <f t="shared" si="122"/>
        <v/>
      </c>
      <c r="S428" s="19">
        <f t="shared" si="115"/>
        <v>0</v>
      </c>
      <c r="T428" s="19" t="e">
        <f t="shared" si="116"/>
        <v>#VALUE!</v>
      </c>
      <c r="U428" s="19" t="str">
        <f t="shared" si="117"/>
        <v/>
      </c>
      <c r="V428" s="19" t="str">
        <f t="shared" si="118"/>
        <v/>
      </c>
      <c r="W428" s="19" t="str">
        <f t="shared" si="119"/>
        <v/>
      </c>
    </row>
    <row r="429" spans="1:23" hidden="1" x14ac:dyDescent="0.25">
      <c r="A429">
        <f t="shared" si="120"/>
        <v>424</v>
      </c>
      <c r="B429">
        <f t="shared" si="110"/>
        <v>0</v>
      </c>
      <c r="C429">
        <f>B429*SUM(B$3:B429)</f>
        <v>0</v>
      </c>
      <c r="D429">
        <f t="shared" si="111"/>
        <v>0</v>
      </c>
      <c r="E429">
        <f>D429*SUM(D$3:D429)</f>
        <v>0</v>
      </c>
      <c r="F429">
        <f t="shared" si="112"/>
        <v>0</v>
      </c>
      <c r="G429">
        <f>F429*SUM(F$3:F429)</f>
        <v>0</v>
      </c>
      <c r="H429">
        <f t="shared" si="113"/>
        <v>0</v>
      </c>
      <c r="I429">
        <f>H429*SUM(H$3:H429)</f>
        <v>0</v>
      </c>
      <c r="J429">
        <f>IF(Q429=5,1+COUNTIF(J$2:J428,"&lt;&gt;0"),0)*IF(MID(P429,1,2)*1=21,1,0)</f>
        <v>0</v>
      </c>
      <c r="K429">
        <f>IF(Q429=5,1+COUNTIF(K$2:K428,"&lt;&gt;0"),0)*IF(MID(P429,1,2)*1=22,1,0)</f>
        <v>0</v>
      </c>
      <c r="L429" s="7">
        <f>IF(Q429=5,1+COUNTIF(L$2:L428,"&lt;&gt;0"),0)*IF(MID(P429,1,2)*1&gt;22,1,0)</f>
        <v>0</v>
      </c>
      <c r="M429" s="21">
        <f t="shared" si="114"/>
        <v>427</v>
      </c>
      <c r="N429" s="31"/>
      <c r="O429" s="30"/>
      <c r="P429" s="24">
        <f t="shared" si="109"/>
        <v>0</v>
      </c>
      <c r="Q429" s="21" t="str">
        <f t="shared" si="121"/>
        <v/>
      </c>
      <c r="R429" s="10" t="str">
        <f t="shared" si="122"/>
        <v/>
      </c>
      <c r="S429" s="19">
        <f t="shared" si="115"/>
        <v>0</v>
      </c>
      <c r="T429" s="19" t="e">
        <f t="shared" si="116"/>
        <v>#VALUE!</v>
      </c>
      <c r="U429" s="19" t="str">
        <f t="shared" si="117"/>
        <v/>
      </c>
      <c r="V429" s="19" t="str">
        <f t="shared" si="118"/>
        <v/>
      </c>
      <c r="W429" s="19" t="str">
        <f t="shared" si="119"/>
        <v/>
      </c>
    </row>
    <row r="430" spans="1:23" hidden="1" x14ac:dyDescent="0.25">
      <c r="A430">
        <f t="shared" si="120"/>
        <v>425</v>
      </c>
      <c r="B430">
        <f t="shared" si="110"/>
        <v>0</v>
      </c>
      <c r="C430">
        <f>B430*SUM(B$3:B430)</f>
        <v>0</v>
      </c>
      <c r="D430">
        <f t="shared" si="111"/>
        <v>0</v>
      </c>
      <c r="E430">
        <f>D430*SUM(D$3:D430)</f>
        <v>0</v>
      </c>
      <c r="F430">
        <f t="shared" si="112"/>
        <v>0</v>
      </c>
      <c r="G430">
        <f>F430*SUM(F$3:F430)</f>
        <v>0</v>
      </c>
      <c r="H430">
        <f t="shared" si="113"/>
        <v>0</v>
      </c>
      <c r="I430">
        <f>H430*SUM(H$3:H430)</f>
        <v>0</v>
      </c>
      <c r="J430">
        <f>IF(Q430=5,1+COUNTIF(J$2:J429,"&lt;&gt;0"),0)*IF(MID(P430,1,2)*1=21,1,0)</f>
        <v>0</v>
      </c>
      <c r="K430">
        <f>IF(Q430=5,1+COUNTIF(K$2:K429,"&lt;&gt;0"),0)*IF(MID(P430,1,2)*1=22,1,0)</f>
        <v>0</v>
      </c>
      <c r="L430" s="7">
        <f>IF(Q430=5,1+COUNTIF(L$2:L429,"&lt;&gt;0"),0)*IF(MID(P430,1,2)*1&gt;22,1,0)</f>
        <v>0</v>
      </c>
      <c r="M430" s="21">
        <f t="shared" si="114"/>
        <v>428</v>
      </c>
      <c r="N430" s="31"/>
      <c r="O430" s="30"/>
      <c r="P430" s="24">
        <f t="shared" si="109"/>
        <v>0</v>
      </c>
      <c r="Q430" s="21" t="str">
        <f t="shared" si="121"/>
        <v/>
      </c>
      <c r="R430" s="10" t="str">
        <f t="shared" si="122"/>
        <v/>
      </c>
      <c r="S430" s="19">
        <f t="shared" si="115"/>
        <v>0</v>
      </c>
      <c r="T430" s="19" t="e">
        <f t="shared" si="116"/>
        <v>#VALUE!</v>
      </c>
      <c r="U430" s="19" t="str">
        <f t="shared" si="117"/>
        <v/>
      </c>
      <c r="V430" s="19" t="str">
        <f t="shared" si="118"/>
        <v/>
      </c>
      <c r="W430" s="19" t="str">
        <f t="shared" si="119"/>
        <v/>
      </c>
    </row>
    <row r="431" spans="1:23" hidden="1" x14ac:dyDescent="0.25">
      <c r="A431">
        <f t="shared" si="120"/>
        <v>426</v>
      </c>
      <c r="B431">
        <f t="shared" si="110"/>
        <v>0</v>
      </c>
      <c r="C431">
        <f>B431*SUM(B$3:B431)</f>
        <v>0</v>
      </c>
      <c r="D431">
        <f t="shared" si="111"/>
        <v>0</v>
      </c>
      <c r="E431">
        <f>D431*SUM(D$3:D431)</f>
        <v>0</v>
      </c>
      <c r="F431">
        <f t="shared" si="112"/>
        <v>0</v>
      </c>
      <c r="G431">
        <f>F431*SUM(F$3:F431)</f>
        <v>0</v>
      </c>
      <c r="H431">
        <f t="shared" si="113"/>
        <v>0</v>
      </c>
      <c r="I431">
        <f>H431*SUM(H$3:H431)</f>
        <v>0</v>
      </c>
      <c r="J431">
        <f>IF(Q431=5,1+COUNTIF(J$2:J430,"&lt;&gt;0"),0)*IF(MID(P431,1,2)*1=21,1,0)</f>
        <v>0</v>
      </c>
      <c r="K431">
        <f>IF(Q431=5,1+COUNTIF(K$2:K430,"&lt;&gt;0"),0)*IF(MID(P431,1,2)*1=22,1,0)</f>
        <v>0</v>
      </c>
      <c r="L431" s="7">
        <f>IF(Q431=5,1+COUNTIF(L$2:L430,"&lt;&gt;0"),0)*IF(MID(P431,1,2)*1&gt;22,1,0)</f>
        <v>0</v>
      </c>
      <c r="M431" s="21">
        <f t="shared" si="114"/>
        <v>429</v>
      </c>
      <c r="N431" s="31"/>
      <c r="O431" s="30"/>
      <c r="P431" s="24">
        <f t="shared" si="109"/>
        <v>0</v>
      </c>
      <c r="Q431" s="21" t="str">
        <f t="shared" si="121"/>
        <v/>
      </c>
      <c r="R431" s="10" t="str">
        <f t="shared" si="122"/>
        <v/>
      </c>
      <c r="S431" s="19">
        <f t="shared" si="115"/>
        <v>0</v>
      </c>
      <c r="T431" s="19" t="e">
        <f t="shared" si="116"/>
        <v>#VALUE!</v>
      </c>
      <c r="U431" s="19" t="str">
        <f t="shared" si="117"/>
        <v/>
      </c>
      <c r="V431" s="19" t="str">
        <f t="shared" si="118"/>
        <v/>
      </c>
      <c r="W431" s="19" t="str">
        <f t="shared" si="119"/>
        <v/>
      </c>
    </row>
    <row r="432" spans="1:23" hidden="1" x14ac:dyDescent="0.25">
      <c r="A432">
        <f t="shared" si="120"/>
        <v>427</v>
      </c>
      <c r="B432">
        <f t="shared" si="110"/>
        <v>0</v>
      </c>
      <c r="C432">
        <f>B432*SUM(B$3:B432)</f>
        <v>0</v>
      </c>
      <c r="D432">
        <f t="shared" si="111"/>
        <v>0</v>
      </c>
      <c r="E432">
        <f>D432*SUM(D$3:D432)</f>
        <v>0</v>
      </c>
      <c r="F432">
        <f t="shared" si="112"/>
        <v>0</v>
      </c>
      <c r="G432">
        <f>F432*SUM(F$3:F432)</f>
        <v>0</v>
      </c>
      <c r="H432">
        <f t="shared" si="113"/>
        <v>0</v>
      </c>
      <c r="I432">
        <f>H432*SUM(H$3:H432)</f>
        <v>0</v>
      </c>
      <c r="J432">
        <f>IF(Q432=5,1+COUNTIF(J$2:J431,"&lt;&gt;0"),0)*IF(MID(P432,1,2)*1=21,1,0)</f>
        <v>0</v>
      </c>
      <c r="K432">
        <f>IF(Q432=5,1+COUNTIF(K$2:K431,"&lt;&gt;0"),0)*IF(MID(P432,1,2)*1=22,1,0)</f>
        <v>0</v>
      </c>
      <c r="L432" s="7">
        <f>IF(Q432=5,1+COUNTIF(L$2:L431,"&lt;&gt;0"),0)*IF(MID(P432,1,2)*1&gt;22,1,0)</f>
        <v>0</v>
      </c>
      <c r="M432" s="21">
        <f t="shared" si="114"/>
        <v>430</v>
      </c>
      <c r="N432" s="31"/>
      <c r="O432" s="30"/>
      <c r="P432" s="24">
        <f t="shared" si="109"/>
        <v>0</v>
      </c>
      <c r="Q432" s="21" t="str">
        <f t="shared" si="121"/>
        <v/>
      </c>
      <c r="R432" s="10" t="str">
        <f t="shared" si="122"/>
        <v/>
      </c>
      <c r="S432" s="19">
        <f t="shared" si="115"/>
        <v>0</v>
      </c>
      <c r="T432" s="19" t="e">
        <f t="shared" si="116"/>
        <v>#VALUE!</v>
      </c>
      <c r="U432" s="19" t="str">
        <f t="shared" si="117"/>
        <v/>
      </c>
      <c r="V432" s="19" t="str">
        <f t="shared" si="118"/>
        <v/>
      </c>
      <c r="W432" s="19" t="str">
        <f t="shared" si="119"/>
        <v/>
      </c>
    </row>
    <row r="433" spans="1:23" hidden="1" x14ac:dyDescent="0.25">
      <c r="A433">
        <f t="shared" si="120"/>
        <v>428</v>
      </c>
      <c r="B433">
        <f t="shared" si="110"/>
        <v>0</v>
      </c>
      <c r="C433">
        <f>B433*SUM(B$3:B433)</f>
        <v>0</v>
      </c>
      <c r="D433">
        <f t="shared" si="111"/>
        <v>0</v>
      </c>
      <c r="E433">
        <f>D433*SUM(D$3:D433)</f>
        <v>0</v>
      </c>
      <c r="F433">
        <f t="shared" si="112"/>
        <v>0</v>
      </c>
      <c r="G433">
        <f>F433*SUM(F$3:F433)</f>
        <v>0</v>
      </c>
      <c r="H433">
        <f t="shared" si="113"/>
        <v>0</v>
      </c>
      <c r="I433">
        <f>H433*SUM(H$3:H433)</f>
        <v>0</v>
      </c>
      <c r="J433">
        <f>IF(Q433=5,1+COUNTIF(J$2:J432,"&lt;&gt;0"),0)*IF(MID(P433,1,2)*1=21,1,0)</f>
        <v>0</v>
      </c>
      <c r="K433">
        <f>IF(Q433=5,1+COUNTIF(K$2:K432,"&lt;&gt;0"),0)*IF(MID(P433,1,2)*1=22,1,0)</f>
        <v>0</v>
      </c>
      <c r="L433" s="7">
        <f>IF(Q433=5,1+COUNTIF(L$2:L432,"&lt;&gt;0"),0)*IF(MID(P433,1,2)*1&gt;22,1,0)</f>
        <v>0</v>
      </c>
      <c r="M433" s="21">
        <f t="shared" si="114"/>
        <v>431</v>
      </c>
      <c r="N433" s="31"/>
      <c r="O433" s="30"/>
      <c r="P433" s="24">
        <f t="shared" si="109"/>
        <v>0</v>
      </c>
      <c r="Q433" s="21" t="str">
        <f t="shared" si="121"/>
        <v/>
      </c>
      <c r="R433" s="10" t="str">
        <f t="shared" si="122"/>
        <v/>
      </c>
      <c r="S433" s="19">
        <f t="shared" si="115"/>
        <v>0</v>
      </c>
      <c r="T433" s="19" t="e">
        <f t="shared" si="116"/>
        <v>#VALUE!</v>
      </c>
      <c r="U433" s="19" t="str">
        <f t="shared" si="117"/>
        <v/>
      </c>
      <c r="V433" s="19" t="str">
        <f t="shared" si="118"/>
        <v/>
      </c>
      <c r="W433" s="19" t="str">
        <f t="shared" si="119"/>
        <v/>
      </c>
    </row>
    <row r="434" spans="1:23" hidden="1" x14ac:dyDescent="0.25">
      <c r="A434">
        <f t="shared" si="120"/>
        <v>429</v>
      </c>
      <c r="B434">
        <f t="shared" si="110"/>
        <v>0</v>
      </c>
      <c r="C434">
        <f>B434*SUM(B$3:B434)</f>
        <v>0</v>
      </c>
      <c r="D434">
        <f t="shared" si="111"/>
        <v>0</v>
      </c>
      <c r="E434">
        <f>D434*SUM(D$3:D434)</f>
        <v>0</v>
      </c>
      <c r="F434">
        <f t="shared" si="112"/>
        <v>0</v>
      </c>
      <c r="G434">
        <f>F434*SUM(F$3:F434)</f>
        <v>0</v>
      </c>
      <c r="H434">
        <f t="shared" si="113"/>
        <v>0</v>
      </c>
      <c r="I434">
        <f>H434*SUM(H$3:H434)</f>
        <v>0</v>
      </c>
      <c r="J434">
        <f>IF(Q434=5,1+COUNTIF(J$2:J433,"&lt;&gt;0"),0)*IF(MID(P434,1,2)*1=21,1,0)</f>
        <v>0</v>
      </c>
      <c r="K434">
        <f>IF(Q434=5,1+COUNTIF(K$2:K433,"&lt;&gt;0"),0)*IF(MID(P434,1,2)*1=22,1,0)</f>
        <v>0</v>
      </c>
      <c r="L434" s="7">
        <f>IF(Q434=5,1+COUNTIF(L$2:L433,"&lt;&gt;0"),0)*IF(MID(P434,1,2)*1&gt;22,1,0)</f>
        <v>0</v>
      </c>
      <c r="M434" s="21">
        <f t="shared" si="114"/>
        <v>432</v>
      </c>
      <c r="N434" s="31"/>
      <c r="O434" s="30"/>
      <c r="P434" s="24">
        <f t="shared" si="109"/>
        <v>0</v>
      </c>
      <c r="Q434" s="21" t="str">
        <f t="shared" si="121"/>
        <v/>
      </c>
      <c r="R434" s="10" t="str">
        <f t="shared" si="122"/>
        <v/>
      </c>
      <c r="S434" s="19">
        <f t="shared" si="115"/>
        <v>0</v>
      </c>
      <c r="T434" s="19" t="e">
        <f t="shared" si="116"/>
        <v>#VALUE!</v>
      </c>
      <c r="U434" s="19" t="str">
        <f t="shared" si="117"/>
        <v/>
      </c>
      <c r="V434" s="19" t="str">
        <f t="shared" si="118"/>
        <v/>
      </c>
      <c r="W434" s="19" t="str">
        <f t="shared" si="119"/>
        <v/>
      </c>
    </row>
    <row r="435" spans="1:23" hidden="1" x14ac:dyDescent="0.25">
      <c r="A435">
        <f t="shared" si="120"/>
        <v>430</v>
      </c>
      <c r="B435">
        <f t="shared" si="110"/>
        <v>0</v>
      </c>
      <c r="C435">
        <f>B435*SUM(B$3:B435)</f>
        <v>0</v>
      </c>
      <c r="D435">
        <f t="shared" si="111"/>
        <v>0</v>
      </c>
      <c r="E435">
        <f>D435*SUM(D$3:D435)</f>
        <v>0</v>
      </c>
      <c r="F435">
        <f t="shared" si="112"/>
        <v>0</v>
      </c>
      <c r="G435">
        <f>F435*SUM(F$3:F435)</f>
        <v>0</v>
      </c>
      <c r="H435">
        <f t="shared" si="113"/>
        <v>0</v>
      </c>
      <c r="I435">
        <f>H435*SUM(H$3:H435)</f>
        <v>0</v>
      </c>
      <c r="J435">
        <f>IF(Q435=5,1+COUNTIF(J$2:J434,"&lt;&gt;0"),0)*IF(MID(P435,1,2)*1=21,1,0)</f>
        <v>0</v>
      </c>
      <c r="K435">
        <f>IF(Q435=5,1+COUNTIF(K$2:K434,"&lt;&gt;0"),0)*IF(MID(P435,1,2)*1=22,1,0)</f>
        <v>0</v>
      </c>
      <c r="L435" s="7">
        <f>IF(Q435=5,1+COUNTIF(L$2:L434,"&lt;&gt;0"),0)*IF(MID(P435,1,2)*1&gt;22,1,0)</f>
        <v>0</v>
      </c>
      <c r="M435" s="21">
        <f t="shared" si="114"/>
        <v>433</v>
      </c>
      <c r="N435" s="31"/>
      <c r="O435" s="30"/>
      <c r="P435" s="24">
        <f t="shared" si="109"/>
        <v>0</v>
      </c>
      <c r="Q435" s="21" t="str">
        <f t="shared" si="121"/>
        <v/>
      </c>
      <c r="R435" s="10" t="str">
        <f t="shared" si="122"/>
        <v/>
      </c>
      <c r="S435" s="19">
        <f t="shared" si="115"/>
        <v>0</v>
      </c>
      <c r="T435" s="19" t="e">
        <f t="shared" si="116"/>
        <v>#VALUE!</v>
      </c>
      <c r="U435" s="19" t="str">
        <f t="shared" si="117"/>
        <v/>
      </c>
      <c r="V435" s="19" t="str">
        <f t="shared" si="118"/>
        <v/>
      </c>
      <c r="W435" s="19" t="str">
        <f t="shared" si="119"/>
        <v/>
      </c>
    </row>
    <row r="436" spans="1:23" hidden="1" x14ac:dyDescent="0.25">
      <c r="A436">
        <f t="shared" si="120"/>
        <v>431</v>
      </c>
      <c r="B436">
        <f t="shared" si="110"/>
        <v>0</v>
      </c>
      <c r="C436">
        <f>B436*SUM(B$3:B436)</f>
        <v>0</v>
      </c>
      <c r="D436">
        <f t="shared" si="111"/>
        <v>0</v>
      </c>
      <c r="E436">
        <f>D436*SUM(D$3:D436)</f>
        <v>0</v>
      </c>
      <c r="F436">
        <f t="shared" si="112"/>
        <v>0</v>
      </c>
      <c r="G436">
        <f>F436*SUM(F$3:F436)</f>
        <v>0</v>
      </c>
      <c r="H436">
        <f t="shared" si="113"/>
        <v>0</v>
      </c>
      <c r="I436">
        <f>H436*SUM(H$3:H436)</f>
        <v>0</v>
      </c>
      <c r="J436">
        <f>IF(Q436=5,1+COUNTIF(J$2:J435,"&lt;&gt;0"),0)*IF(MID(P436,1,2)*1=21,1,0)</f>
        <v>0</v>
      </c>
      <c r="K436">
        <f>IF(Q436=5,1+COUNTIF(K$2:K435,"&lt;&gt;0"),0)*IF(MID(P436,1,2)*1=22,1,0)</f>
        <v>0</v>
      </c>
      <c r="L436" s="7">
        <f>IF(Q436=5,1+COUNTIF(L$2:L435,"&lt;&gt;0"),0)*IF(MID(P436,1,2)*1&gt;22,1,0)</f>
        <v>0</v>
      </c>
      <c r="M436" s="21">
        <f t="shared" si="114"/>
        <v>434</v>
      </c>
      <c r="N436" s="31"/>
      <c r="O436" s="30"/>
      <c r="P436" s="24">
        <f t="shared" si="109"/>
        <v>0</v>
      </c>
      <c r="Q436" s="21" t="str">
        <f t="shared" si="121"/>
        <v/>
      </c>
      <c r="R436" s="10" t="str">
        <f t="shared" si="122"/>
        <v/>
      </c>
      <c r="S436" s="19">
        <f t="shared" si="115"/>
        <v>0</v>
      </c>
      <c r="T436" s="19" t="e">
        <f t="shared" si="116"/>
        <v>#VALUE!</v>
      </c>
      <c r="U436" s="19" t="str">
        <f t="shared" si="117"/>
        <v/>
      </c>
      <c r="V436" s="19" t="str">
        <f t="shared" si="118"/>
        <v/>
      </c>
      <c r="W436" s="19" t="str">
        <f t="shared" si="119"/>
        <v/>
      </c>
    </row>
    <row r="437" spans="1:23" hidden="1" x14ac:dyDescent="0.25">
      <c r="A437">
        <f t="shared" si="120"/>
        <v>432</v>
      </c>
      <c r="B437">
        <f t="shared" si="110"/>
        <v>0</v>
      </c>
      <c r="C437">
        <f>B437*SUM(B$3:B437)</f>
        <v>0</v>
      </c>
      <c r="D437">
        <f t="shared" si="111"/>
        <v>0</v>
      </c>
      <c r="E437">
        <f>D437*SUM(D$3:D437)</f>
        <v>0</v>
      </c>
      <c r="F437">
        <f t="shared" si="112"/>
        <v>0</v>
      </c>
      <c r="G437">
        <f>F437*SUM(F$3:F437)</f>
        <v>0</v>
      </c>
      <c r="H437">
        <f t="shared" si="113"/>
        <v>0</v>
      </c>
      <c r="I437">
        <f>H437*SUM(H$3:H437)</f>
        <v>0</v>
      </c>
      <c r="J437">
        <f>IF(Q437=5,1+COUNTIF(J$2:J436,"&lt;&gt;0"),0)*IF(MID(P437,1,2)*1=21,1,0)</f>
        <v>0</v>
      </c>
      <c r="K437">
        <f>IF(Q437=5,1+COUNTIF(K$2:K436,"&lt;&gt;0"),0)*IF(MID(P437,1,2)*1=22,1,0)</f>
        <v>0</v>
      </c>
      <c r="L437" s="7">
        <f>IF(Q437=5,1+COUNTIF(L$2:L436,"&lt;&gt;0"),0)*IF(MID(P437,1,2)*1&gt;22,1,0)</f>
        <v>0</v>
      </c>
      <c r="M437" s="21">
        <f t="shared" si="114"/>
        <v>435</v>
      </c>
      <c r="N437" s="31"/>
      <c r="O437" s="30"/>
      <c r="P437" s="24">
        <f t="shared" si="109"/>
        <v>0</v>
      </c>
      <c r="Q437" s="21" t="str">
        <f t="shared" si="121"/>
        <v/>
      </c>
      <c r="R437" s="10" t="str">
        <f t="shared" si="122"/>
        <v/>
      </c>
      <c r="S437" s="19">
        <f t="shared" si="115"/>
        <v>0</v>
      </c>
      <c r="T437" s="19" t="e">
        <f t="shared" si="116"/>
        <v>#VALUE!</v>
      </c>
      <c r="U437" s="19" t="str">
        <f t="shared" si="117"/>
        <v/>
      </c>
      <c r="V437" s="19" t="str">
        <f t="shared" si="118"/>
        <v/>
      </c>
      <c r="W437" s="19" t="str">
        <f t="shared" si="119"/>
        <v/>
      </c>
    </row>
    <row r="438" spans="1:23" hidden="1" x14ac:dyDescent="0.25">
      <c r="A438">
        <f t="shared" si="120"/>
        <v>433</v>
      </c>
      <c r="B438">
        <f t="shared" si="110"/>
        <v>0</v>
      </c>
      <c r="C438">
        <f>B438*SUM(B$3:B438)</f>
        <v>0</v>
      </c>
      <c r="D438">
        <f t="shared" si="111"/>
        <v>0</v>
      </c>
      <c r="E438">
        <f>D438*SUM(D$3:D438)</f>
        <v>0</v>
      </c>
      <c r="F438">
        <f t="shared" si="112"/>
        <v>0</v>
      </c>
      <c r="G438">
        <f>F438*SUM(F$3:F438)</f>
        <v>0</v>
      </c>
      <c r="H438">
        <f t="shared" si="113"/>
        <v>0</v>
      </c>
      <c r="I438">
        <f>H438*SUM(H$3:H438)</f>
        <v>0</v>
      </c>
      <c r="J438">
        <f>IF(Q438=5,1+COUNTIF(J$2:J437,"&lt;&gt;0"),0)*IF(MID(P438,1,2)*1=21,1,0)</f>
        <v>0</v>
      </c>
      <c r="K438">
        <f>IF(Q438=5,1+COUNTIF(K$2:K437,"&lt;&gt;0"),0)*IF(MID(P438,1,2)*1=22,1,0)</f>
        <v>0</v>
      </c>
      <c r="L438" s="7">
        <f>IF(Q438=5,1+COUNTIF(L$2:L437,"&lt;&gt;0"),0)*IF(MID(P438,1,2)*1&gt;22,1,0)</f>
        <v>0</v>
      </c>
      <c r="M438" s="21">
        <f t="shared" si="114"/>
        <v>436</v>
      </c>
      <c r="N438" s="31"/>
      <c r="O438" s="30"/>
      <c r="P438" s="24">
        <f t="shared" si="109"/>
        <v>0</v>
      </c>
      <c r="Q438" s="21" t="str">
        <f t="shared" si="121"/>
        <v/>
      </c>
      <c r="R438" s="10" t="str">
        <f t="shared" si="122"/>
        <v/>
      </c>
      <c r="S438" s="19">
        <f t="shared" si="115"/>
        <v>0</v>
      </c>
      <c r="T438" s="19" t="e">
        <f t="shared" si="116"/>
        <v>#VALUE!</v>
      </c>
      <c r="U438" s="19" t="str">
        <f t="shared" si="117"/>
        <v/>
      </c>
      <c r="V438" s="19" t="str">
        <f t="shared" si="118"/>
        <v/>
      </c>
      <c r="W438" s="19" t="str">
        <f t="shared" si="119"/>
        <v/>
      </c>
    </row>
    <row r="439" spans="1:23" hidden="1" x14ac:dyDescent="0.25">
      <c r="A439">
        <f t="shared" si="120"/>
        <v>434</v>
      </c>
      <c r="B439">
        <f t="shared" si="110"/>
        <v>0</v>
      </c>
      <c r="C439">
        <f>B439*SUM(B$3:B439)</f>
        <v>0</v>
      </c>
      <c r="D439">
        <f t="shared" si="111"/>
        <v>0</v>
      </c>
      <c r="E439">
        <f>D439*SUM(D$3:D439)</f>
        <v>0</v>
      </c>
      <c r="F439">
        <f t="shared" si="112"/>
        <v>0</v>
      </c>
      <c r="G439">
        <f>F439*SUM(F$3:F439)</f>
        <v>0</v>
      </c>
      <c r="H439">
        <f t="shared" si="113"/>
        <v>0</v>
      </c>
      <c r="I439">
        <f>H439*SUM(H$3:H439)</f>
        <v>0</v>
      </c>
      <c r="J439">
        <f>IF(Q439=5,1+COUNTIF(J$2:J438,"&lt;&gt;0"),0)*IF(MID(P439,1,2)*1=21,1,0)</f>
        <v>0</v>
      </c>
      <c r="K439">
        <f>IF(Q439=5,1+COUNTIF(K$2:K438,"&lt;&gt;0"),0)*IF(MID(P439,1,2)*1=22,1,0)</f>
        <v>0</v>
      </c>
      <c r="L439" s="7">
        <f>IF(Q439=5,1+COUNTIF(L$2:L438,"&lt;&gt;0"),0)*IF(MID(P439,1,2)*1&gt;22,1,0)</f>
        <v>0</v>
      </c>
      <c r="M439" s="21">
        <f t="shared" si="114"/>
        <v>437</v>
      </c>
      <c r="N439" s="31"/>
      <c r="O439" s="30"/>
      <c r="P439" s="24">
        <f t="shared" si="109"/>
        <v>0</v>
      </c>
      <c r="Q439" s="21" t="str">
        <f t="shared" si="121"/>
        <v/>
      </c>
      <c r="R439" s="10" t="str">
        <f t="shared" si="122"/>
        <v/>
      </c>
      <c r="S439" s="19">
        <f t="shared" si="115"/>
        <v>0</v>
      </c>
      <c r="T439" s="19" t="e">
        <f t="shared" si="116"/>
        <v>#VALUE!</v>
      </c>
      <c r="U439" s="19" t="str">
        <f t="shared" si="117"/>
        <v/>
      </c>
      <c r="V439" s="19" t="str">
        <f t="shared" si="118"/>
        <v/>
      </c>
      <c r="W439" s="19" t="str">
        <f t="shared" si="119"/>
        <v/>
      </c>
    </row>
    <row r="440" spans="1:23" hidden="1" x14ac:dyDescent="0.25">
      <c r="A440">
        <f t="shared" si="120"/>
        <v>435</v>
      </c>
      <c r="B440">
        <f t="shared" si="110"/>
        <v>0</v>
      </c>
      <c r="C440">
        <f>B440*SUM(B$3:B440)</f>
        <v>0</v>
      </c>
      <c r="D440">
        <f t="shared" si="111"/>
        <v>0</v>
      </c>
      <c r="E440">
        <f>D440*SUM(D$3:D440)</f>
        <v>0</v>
      </c>
      <c r="F440">
        <f t="shared" si="112"/>
        <v>0</v>
      </c>
      <c r="G440">
        <f>F440*SUM(F$3:F440)</f>
        <v>0</v>
      </c>
      <c r="H440">
        <f t="shared" si="113"/>
        <v>0</v>
      </c>
      <c r="I440">
        <f>H440*SUM(H$3:H440)</f>
        <v>0</v>
      </c>
      <c r="J440">
        <f>IF(Q440=5,1+COUNTIF(J$2:J439,"&lt;&gt;0"),0)*IF(MID(P440,1,2)*1=21,1,0)</f>
        <v>0</v>
      </c>
      <c r="K440">
        <f>IF(Q440=5,1+COUNTIF(K$2:K439,"&lt;&gt;0"),0)*IF(MID(P440,1,2)*1=22,1,0)</f>
        <v>0</v>
      </c>
      <c r="L440" s="7">
        <f>IF(Q440=5,1+COUNTIF(L$2:L439,"&lt;&gt;0"),0)*IF(MID(P440,1,2)*1&gt;22,1,0)</f>
        <v>0</v>
      </c>
      <c r="M440" s="21">
        <f t="shared" si="114"/>
        <v>438</v>
      </c>
      <c r="N440" s="31"/>
      <c r="O440" s="30"/>
      <c r="P440" s="24">
        <f t="shared" si="109"/>
        <v>0</v>
      </c>
      <c r="Q440" s="21" t="str">
        <f t="shared" si="121"/>
        <v/>
      </c>
      <c r="R440" s="10" t="str">
        <f t="shared" si="122"/>
        <v/>
      </c>
      <c r="S440" s="19">
        <f t="shared" si="115"/>
        <v>0</v>
      </c>
      <c r="T440" s="19" t="e">
        <f t="shared" si="116"/>
        <v>#VALUE!</v>
      </c>
      <c r="U440" s="19" t="str">
        <f t="shared" si="117"/>
        <v/>
      </c>
      <c r="V440" s="19" t="str">
        <f t="shared" si="118"/>
        <v/>
      </c>
      <c r="W440" s="19" t="str">
        <f t="shared" si="119"/>
        <v/>
      </c>
    </row>
    <row r="441" spans="1:23" hidden="1" x14ac:dyDescent="0.25">
      <c r="A441">
        <f t="shared" si="120"/>
        <v>436</v>
      </c>
      <c r="B441">
        <f t="shared" si="110"/>
        <v>0</v>
      </c>
      <c r="C441">
        <f>B441*SUM(B$3:B441)</f>
        <v>0</v>
      </c>
      <c r="D441">
        <f t="shared" si="111"/>
        <v>0</v>
      </c>
      <c r="E441">
        <f>D441*SUM(D$3:D441)</f>
        <v>0</v>
      </c>
      <c r="F441">
        <f t="shared" si="112"/>
        <v>0</v>
      </c>
      <c r="G441">
        <f>F441*SUM(F$3:F441)</f>
        <v>0</v>
      </c>
      <c r="H441">
        <f t="shared" si="113"/>
        <v>0</v>
      </c>
      <c r="I441">
        <f>H441*SUM(H$3:H441)</f>
        <v>0</v>
      </c>
      <c r="J441">
        <f>IF(Q441=5,1+COUNTIF(J$2:J440,"&lt;&gt;0"),0)*IF(MID(P441,1,2)*1=21,1,0)</f>
        <v>0</v>
      </c>
      <c r="K441">
        <f>IF(Q441=5,1+COUNTIF(K$2:K440,"&lt;&gt;0"),0)*IF(MID(P441,1,2)*1=22,1,0)</f>
        <v>0</v>
      </c>
      <c r="L441" s="7">
        <f>IF(Q441=5,1+COUNTIF(L$2:L440,"&lt;&gt;0"),0)*IF(MID(P441,1,2)*1&gt;22,1,0)</f>
        <v>0</v>
      </c>
      <c r="M441" s="21">
        <f t="shared" si="114"/>
        <v>439</v>
      </c>
      <c r="N441" s="31"/>
      <c r="O441" s="30"/>
      <c r="P441" s="24">
        <f t="shared" si="109"/>
        <v>0</v>
      </c>
      <c r="Q441" s="21" t="str">
        <f t="shared" si="121"/>
        <v/>
      </c>
      <c r="R441" s="10" t="str">
        <f t="shared" si="122"/>
        <v/>
      </c>
      <c r="S441" s="19">
        <f t="shared" si="115"/>
        <v>0</v>
      </c>
      <c r="T441" s="19" t="e">
        <f t="shared" si="116"/>
        <v>#VALUE!</v>
      </c>
      <c r="U441" s="19" t="str">
        <f t="shared" si="117"/>
        <v/>
      </c>
      <c r="V441" s="19" t="str">
        <f t="shared" si="118"/>
        <v/>
      </c>
      <c r="W441" s="19" t="str">
        <f t="shared" si="119"/>
        <v/>
      </c>
    </row>
    <row r="442" spans="1:23" hidden="1" x14ac:dyDescent="0.25">
      <c r="A442">
        <f t="shared" si="120"/>
        <v>437</v>
      </c>
      <c r="B442">
        <f t="shared" si="110"/>
        <v>0</v>
      </c>
      <c r="C442">
        <f>B442*SUM(B$3:B442)</f>
        <v>0</v>
      </c>
      <c r="D442">
        <f t="shared" si="111"/>
        <v>0</v>
      </c>
      <c r="E442">
        <f>D442*SUM(D$3:D442)</f>
        <v>0</v>
      </c>
      <c r="F442">
        <f t="shared" si="112"/>
        <v>0</v>
      </c>
      <c r="G442">
        <f>F442*SUM(F$3:F442)</f>
        <v>0</v>
      </c>
      <c r="H442">
        <f t="shared" si="113"/>
        <v>0</v>
      </c>
      <c r="I442">
        <f>H442*SUM(H$3:H442)</f>
        <v>0</v>
      </c>
      <c r="J442">
        <f>IF(Q442=5,1+COUNTIF(J$2:J441,"&lt;&gt;0"),0)*IF(MID(P442,1,2)*1=21,1,0)</f>
        <v>0</v>
      </c>
      <c r="K442">
        <f>IF(Q442=5,1+COUNTIF(K$2:K441,"&lt;&gt;0"),0)*IF(MID(P442,1,2)*1=22,1,0)</f>
        <v>0</v>
      </c>
      <c r="L442" s="7">
        <f>IF(Q442=5,1+COUNTIF(L$2:L441,"&lt;&gt;0"),0)*IF(MID(P442,1,2)*1&gt;22,1,0)</f>
        <v>0</v>
      </c>
      <c r="M442" s="21">
        <f t="shared" si="114"/>
        <v>440</v>
      </c>
      <c r="N442" s="31"/>
      <c r="O442" s="30"/>
      <c r="P442" s="24">
        <f t="shared" si="109"/>
        <v>0</v>
      </c>
      <c r="Q442" s="21" t="str">
        <f t="shared" si="121"/>
        <v/>
      </c>
      <c r="R442" s="10" t="str">
        <f t="shared" si="122"/>
        <v/>
      </c>
      <c r="S442" s="19">
        <f t="shared" si="115"/>
        <v>0</v>
      </c>
      <c r="T442" s="19" t="e">
        <f t="shared" si="116"/>
        <v>#VALUE!</v>
      </c>
      <c r="U442" s="19" t="str">
        <f t="shared" si="117"/>
        <v/>
      </c>
      <c r="V442" s="19" t="str">
        <f t="shared" si="118"/>
        <v/>
      </c>
      <c r="W442" s="19" t="str">
        <f t="shared" si="119"/>
        <v/>
      </c>
    </row>
    <row r="443" spans="1:23" hidden="1" x14ac:dyDescent="0.25">
      <c r="A443">
        <f t="shared" si="120"/>
        <v>438</v>
      </c>
      <c r="B443">
        <f t="shared" si="110"/>
        <v>0</v>
      </c>
      <c r="C443">
        <f>B443*SUM(B$3:B443)</f>
        <v>0</v>
      </c>
      <c r="D443">
        <f t="shared" si="111"/>
        <v>0</v>
      </c>
      <c r="E443">
        <f>D443*SUM(D$3:D443)</f>
        <v>0</v>
      </c>
      <c r="F443">
        <f t="shared" si="112"/>
        <v>0</v>
      </c>
      <c r="G443">
        <f>F443*SUM(F$3:F443)</f>
        <v>0</v>
      </c>
      <c r="H443">
        <f t="shared" si="113"/>
        <v>0</v>
      </c>
      <c r="I443">
        <f>H443*SUM(H$3:H443)</f>
        <v>0</v>
      </c>
      <c r="J443">
        <f>IF(Q443=5,1+COUNTIF(J$2:J442,"&lt;&gt;0"),0)*IF(MID(P443,1,2)*1=21,1,0)</f>
        <v>0</v>
      </c>
      <c r="K443">
        <f>IF(Q443=5,1+COUNTIF(K$2:K442,"&lt;&gt;0"),0)*IF(MID(P443,1,2)*1=22,1,0)</f>
        <v>0</v>
      </c>
      <c r="L443" s="7">
        <f>IF(Q443=5,1+COUNTIF(L$2:L442,"&lt;&gt;0"),0)*IF(MID(P443,1,2)*1&gt;22,1,0)</f>
        <v>0</v>
      </c>
      <c r="M443" s="21">
        <f t="shared" si="114"/>
        <v>441</v>
      </c>
      <c r="N443" s="31"/>
      <c r="O443" s="30"/>
      <c r="P443" s="24">
        <f t="shared" si="109"/>
        <v>0</v>
      </c>
      <c r="Q443" s="21" t="str">
        <f t="shared" si="121"/>
        <v/>
      </c>
      <c r="R443" s="10" t="str">
        <f t="shared" si="122"/>
        <v/>
      </c>
      <c r="S443" s="19">
        <f t="shared" si="115"/>
        <v>0</v>
      </c>
      <c r="T443" s="19" t="e">
        <f t="shared" si="116"/>
        <v>#VALUE!</v>
      </c>
      <c r="U443" s="19" t="str">
        <f t="shared" si="117"/>
        <v/>
      </c>
      <c r="V443" s="19" t="str">
        <f t="shared" si="118"/>
        <v/>
      </c>
      <c r="W443" s="19" t="str">
        <f t="shared" si="119"/>
        <v/>
      </c>
    </row>
    <row r="444" spans="1:23" hidden="1" x14ac:dyDescent="0.25">
      <c r="A444">
        <f t="shared" si="120"/>
        <v>439</v>
      </c>
      <c r="B444">
        <f t="shared" si="110"/>
        <v>0</v>
      </c>
      <c r="C444">
        <f>B444*SUM(B$3:B444)</f>
        <v>0</v>
      </c>
      <c r="D444">
        <f t="shared" si="111"/>
        <v>0</v>
      </c>
      <c r="E444">
        <f>D444*SUM(D$3:D444)</f>
        <v>0</v>
      </c>
      <c r="F444">
        <f t="shared" si="112"/>
        <v>0</v>
      </c>
      <c r="G444">
        <f>F444*SUM(F$3:F444)</f>
        <v>0</v>
      </c>
      <c r="H444">
        <f t="shared" si="113"/>
        <v>0</v>
      </c>
      <c r="I444">
        <f>H444*SUM(H$3:H444)</f>
        <v>0</v>
      </c>
      <c r="J444">
        <f>IF(Q444=5,1+COUNTIF(J$2:J443,"&lt;&gt;0"),0)*IF(MID(P444,1,2)*1=21,1,0)</f>
        <v>0</v>
      </c>
      <c r="K444">
        <f>IF(Q444=5,1+COUNTIF(K$2:K443,"&lt;&gt;0"),0)*IF(MID(P444,1,2)*1=22,1,0)</f>
        <v>0</v>
      </c>
      <c r="L444" s="7">
        <f>IF(Q444=5,1+COUNTIF(L$2:L443,"&lt;&gt;0"),0)*IF(MID(P444,1,2)*1&gt;22,1,0)</f>
        <v>0</v>
      </c>
      <c r="M444" s="21">
        <f t="shared" si="114"/>
        <v>442</v>
      </c>
      <c r="N444" s="31"/>
      <c r="O444" s="30"/>
      <c r="P444" s="24">
        <f t="shared" si="109"/>
        <v>0</v>
      </c>
      <c r="Q444" s="21" t="str">
        <f t="shared" si="121"/>
        <v/>
      </c>
      <c r="R444" s="10" t="str">
        <f t="shared" si="122"/>
        <v/>
      </c>
      <c r="S444" s="19">
        <f t="shared" si="115"/>
        <v>0</v>
      </c>
      <c r="T444" s="19" t="e">
        <f t="shared" si="116"/>
        <v>#VALUE!</v>
      </c>
      <c r="U444" s="19" t="str">
        <f t="shared" si="117"/>
        <v/>
      </c>
      <c r="V444" s="19" t="str">
        <f t="shared" si="118"/>
        <v/>
      </c>
      <c r="W444" s="19" t="str">
        <f t="shared" si="119"/>
        <v/>
      </c>
    </row>
    <row r="445" spans="1:23" hidden="1" x14ac:dyDescent="0.25">
      <c r="A445">
        <f t="shared" si="120"/>
        <v>440</v>
      </c>
      <c r="B445">
        <f t="shared" si="110"/>
        <v>0</v>
      </c>
      <c r="C445">
        <f>B445*SUM(B$3:B445)</f>
        <v>0</v>
      </c>
      <c r="D445">
        <f t="shared" si="111"/>
        <v>0</v>
      </c>
      <c r="E445">
        <f>D445*SUM(D$3:D445)</f>
        <v>0</v>
      </c>
      <c r="F445">
        <f t="shared" si="112"/>
        <v>0</v>
      </c>
      <c r="G445">
        <f>F445*SUM(F$3:F445)</f>
        <v>0</v>
      </c>
      <c r="H445">
        <f t="shared" si="113"/>
        <v>0</v>
      </c>
      <c r="I445">
        <f>H445*SUM(H$3:H445)</f>
        <v>0</v>
      </c>
      <c r="J445">
        <f>IF(Q445=5,1+COUNTIF(J$2:J444,"&lt;&gt;0"),0)*IF(MID(P445,1,2)*1=21,1,0)</f>
        <v>0</v>
      </c>
      <c r="K445">
        <f>IF(Q445=5,1+COUNTIF(K$2:K444,"&lt;&gt;0"),0)*IF(MID(P445,1,2)*1=22,1,0)</f>
        <v>0</v>
      </c>
      <c r="L445" s="7">
        <f>IF(Q445=5,1+COUNTIF(L$2:L444,"&lt;&gt;0"),0)*IF(MID(P445,1,2)*1&gt;22,1,0)</f>
        <v>0</v>
      </c>
      <c r="M445" s="21">
        <f t="shared" si="114"/>
        <v>443</v>
      </c>
      <c r="N445" s="31"/>
      <c r="O445" s="30"/>
      <c r="P445" s="24">
        <f t="shared" si="109"/>
        <v>0</v>
      </c>
      <c r="Q445" s="21" t="str">
        <f t="shared" si="121"/>
        <v/>
      </c>
      <c r="R445" s="10" t="str">
        <f t="shared" si="122"/>
        <v/>
      </c>
      <c r="S445" s="19">
        <f t="shared" si="115"/>
        <v>0</v>
      </c>
      <c r="T445" s="19" t="e">
        <f t="shared" si="116"/>
        <v>#VALUE!</v>
      </c>
      <c r="U445" s="19" t="str">
        <f t="shared" si="117"/>
        <v/>
      </c>
      <c r="V445" s="19" t="str">
        <f t="shared" si="118"/>
        <v/>
      </c>
      <c r="W445" s="19" t="str">
        <f t="shared" si="119"/>
        <v/>
      </c>
    </row>
    <row r="446" spans="1:23" hidden="1" x14ac:dyDescent="0.25">
      <c r="A446">
        <f t="shared" si="120"/>
        <v>441</v>
      </c>
      <c r="B446">
        <f t="shared" si="110"/>
        <v>0</v>
      </c>
      <c r="C446">
        <f>B446*SUM(B$3:B446)</f>
        <v>0</v>
      </c>
      <c r="D446">
        <f t="shared" si="111"/>
        <v>0</v>
      </c>
      <c r="E446">
        <f>D446*SUM(D$3:D446)</f>
        <v>0</v>
      </c>
      <c r="F446">
        <f t="shared" si="112"/>
        <v>0</v>
      </c>
      <c r="G446">
        <f>F446*SUM(F$3:F446)</f>
        <v>0</v>
      </c>
      <c r="H446">
        <f t="shared" si="113"/>
        <v>0</v>
      </c>
      <c r="I446">
        <f>H446*SUM(H$3:H446)</f>
        <v>0</v>
      </c>
      <c r="J446">
        <f>IF(Q446=5,1+COUNTIF(J$2:J445,"&lt;&gt;0"),0)*IF(MID(P446,1,2)*1=21,1,0)</f>
        <v>0</v>
      </c>
      <c r="K446">
        <f>IF(Q446=5,1+COUNTIF(K$2:K445,"&lt;&gt;0"),0)*IF(MID(P446,1,2)*1=22,1,0)</f>
        <v>0</v>
      </c>
      <c r="L446" s="7">
        <f>IF(Q446=5,1+COUNTIF(L$2:L445,"&lt;&gt;0"),0)*IF(MID(P446,1,2)*1&gt;22,1,0)</f>
        <v>0</v>
      </c>
      <c r="M446" s="21">
        <f t="shared" si="114"/>
        <v>444</v>
      </c>
      <c r="N446" s="31"/>
      <c r="O446" s="30"/>
      <c r="P446" s="24">
        <f t="shared" si="109"/>
        <v>0</v>
      </c>
      <c r="Q446" s="21" t="str">
        <f t="shared" si="121"/>
        <v/>
      </c>
      <c r="R446" s="10" t="str">
        <f t="shared" si="122"/>
        <v/>
      </c>
      <c r="S446" s="19">
        <f t="shared" si="115"/>
        <v>0</v>
      </c>
      <c r="T446" s="19" t="e">
        <f t="shared" si="116"/>
        <v>#VALUE!</v>
      </c>
      <c r="U446" s="19" t="str">
        <f t="shared" si="117"/>
        <v/>
      </c>
      <c r="V446" s="19" t="str">
        <f t="shared" si="118"/>
        <v/>
      </c>
      <c r="W446" s="19" t="str">
        <f t="shared" si="119"/>
        <v/>
      </c>
    </row>
    <row r="447" spans="1:23" hidden="1" x14ac:dyDescent="0.25">
      <c r="A447">
        <f t="shared" si="120"/>
        <v>442</v>
      </c>
      <c r="B447">
        <f t="shared" si="110"/>
        <v>0</v>
      </c>
      <c r="C447">
        <f>B447*SUM(B$3:B447)</f>
        <v>0</v>
      </c>
      <c r="D447">
        <f t="shared" si="111"/>
        <v>0</v>
      </c>
      <c r="E447">
        <f>D447*SUM(D$3:D447)</f>
        <v>0</v>
      </c>
      <c r="F447">
        <f t="shared" si="112"/>
        <v>0</v>
      </c>
      <c r="G447">
        <f>F447*SUM(F$3:F447)</f>
        <v>0</v>
      </c>
      <c r="H447">
        <f t="shared" si="113"/>
        <v>0</v>
      </c>
      <c r="I447">
        <f>H447*SUM(H$3:H447)</f>
        <v>0</v>
      </c>
      <c r="J447">
        <f>IF(Q447=5,1+COUNTIF(J$2:J446,"&lt;&gt;0"),0)*IF(MID(P447,1,2)*1=21,1,0)</f>
        <v>0</v>
      </c>
      <c r="K447">
        <f>IF(Q447=5,1+COUNTIF(K$2:K446,"&lt;&gt;0"),0)*IF(MID(P447,1,2)*1=22,1,0)</f>
        <v>0</v>
      </c>
      <c r="L447" s="7">
        <f>IF(Q447=5,1+COUNTIF(L$2:L446,"&lt;&gt;0"),0)*IF(MID(P447,1,2)*1&gt;22,1,0)</f>
        <v>0</v>
      </c>
      <c r="M447" s="21">
        <f t="shared" si="114"/>
        <v>445</v>
      </c>
      <c r="N447" s="31"/>
      <c r="O447" s="30"/>
      <c r="P447" s="24">
        <f t="shared" si="109"/>
        <v>0</v>
      </c>
      <c r="Q447" s="21" t="str">
        <f t="shared" si="121"/>
        <v/>
      </c>
      <c r="R447" s="10" t="str">
        <f t="shared" si="122"/>
        <v/>
      </c>
      <c r="S447" s="19">
        <f t="shared" si="115"/>
        <v>0</v>
      </c>
      <c r="T447" s="19" t="e">
        <f t="shared" si="116"/>
        <v>#VALUE!</v>
      </c>
      <c r="U447" s="19" t="str">
        <f t="shared" si="117"/>
        <v/>
      </c>
      <c r="V447" s="19" t="str">
        <f t="shared" si="118"/>
        <v/>
      </c>
      <c r="W447" s="19" t="str">
        <f t="shared" si="119"/>
        <v/>
      </c>
    </row>
    <row r="448" spans="1:23" hidden="1" x14ac:dyDescent="0.25">
      <c r="A448">
        <f t="shared" si="120"/>
        <v>443</v>
      </c>
      <c r="B448">
        <f t="shared" si="110"/>
        <v>0</v>
      </c>
      <c r="C448">
        <f>B448*SUM(B$3:B448)</f>
        <v>0</v>
      </c>
      <c r="D448">
        <f t="shared" si="111"/>
        <v>0</v>
      </c>
      <c r="E448">
        <f>D448*SUM(D$3:D448)</f>
        <v>0</v>
      </c>
      <c r="F448">
        <f t="shared" si="112"/>
        <v>0</v>
      </c>
      <c r="G448">
        <f>F448*SUM(F$3:F448)</f>
        <v>0</v>
      </c>
      <c r="H448">
        <f t="shared" si="113"/>
        <v>0</v>
      </c>
      <c r="I448">
        <f>H448*SUM(H$3:H448)</f>
        <v>0</v>
      </c>
      <c r="J448">
        <f>IF(Q448=5,1+COUNTIF(J$2:J447,"&lt;&gt;0"),0)*IF(MID(P448,1,2)*1=21,1,0)</f>
        <v>0</v>
      </c>
      <c r="K448">
        <f>IF(Q448=5,1+COUNTIF(K$2:K447,"&lt;&gt;0"),0)*IF(MID(P448,1,2)*1=22,1,0)</f>
        <v>0</v>
      </c>
      <c r="L448" s="7">
        <f>IF(Q448=5,1+COUNTIF(L$2:L447,"&lt;&gt;0"),0)*IF(MID(P448,1,2)*1&gt;22,1,0)</f>
        <v>0</v>
      </c>
      <c r="M448" s="21">
        <f t="shared" si="114"/>
        <v>446</v>
      </c>
      <c r="N448" s="31"/>
      <c r="O448" s="30"/>
      <c r="P448" s="24">
        <f t="shared" si="109"/>
        <v>0</v>
      </c>
      <c r="Q448" s="21" t="str">
        <f t="shared" si="121"/>
        <v/>
      </c>
      <c r="R448" s="10" t="str">
        <f t="shared" si="122"/>
        <v/>
      </c>
      <c r="S448" s="19">
        <f t="shared" si="115"/>
        <v>0</v>
      </c>
      <c r="T448" s="19" t="e">
        <f t="shared" si="116"/>
        <v>#VALUE!</v>
      </c>
      <c r="U448" s="19" t="str">
        <f t="shared" si="117"/>
        <v/>
      </c>
      <c r="V448" s="19" t="str">
        <f t="shared" si="118"/>
        <v/>
      </c>
      <c r="W448" s="19" t="str">
        <f t="shared" si="119"/>
        <v/>
      </c>
    </row>
    <row r="449" spans="1:23" hidden="1" x14ac:dyDescent="0.25">
      <c r="A449">
        <f t="shared" si="120"/>
        <v>444</v>
      </c>
      <c r="B449">
        <f t="shared" si="110"/>
        <v>0</v>
      </c>
      <c r="C449">
        <f>B449*SUM(B$3:B449)</f>
        <v>0</v>
      </c>
      <c r="D449">
        <f t="shared" si="111"/>
        <v>0</v>
      </c>
      <c r="E449">
        <f>D449*SUM(D$3:D449)</f>
        <v>0</v>
      </c>
      <c r="F449">
        <f t="shared" si="112"/>
        <v>0</v>
      </c>
      <c r="G449">
        <f>F449*SUM(F$3:F449)</f>
        <v>0</v>
      </c>
      <c r="H449">
        <f t="shared" si="113"/>
        <v>0</v>
      </c>
      <c r="I449">
        <f>H449*SUM(H$3:H449)</f>
        <v>0</v>
      </c>
      <c r="J449">
        <f>IF(Q449=5,1+COUNTIF(J$2:J448,"&lt;&gt;0"),0)*IF(MID(P449,1,2)*1=21,1,0)</f>
        <v>0</v>
      </c>
      <c r="K449">
        <f>IF(Q449=5,1+COUNTIF(K$2:K448,"&lt;&gt;0"),0)*IF(MID(P449,1,2)*1=22,1,0)</f>
        <v>0</v>
      </c>
      <c r="L449" s="7">
        <f>IF(Q449=5,1+COUNTIF(L$2:L448,"&lt;&gt;0"),0)*IF(MID(P449,1,2)*1&gt;22,1,0)</f>
        <v>0</v>
      </c>
      <c r="M449" s="21">
        <f t="shared" si="114"/>
        <v>447</v>
      </c>
      <c r="N449" s="31"/>
      <c r="O449" s="30"/>
      <c r="P449" s="24">
        <f t="shared" si="109"/>
        <v>0</v>
      </c>
      <c r="Q449" s="21" t="str">
        <f t="shared" si="121"/>
        <v/>
      </c>
      <c r="R449" s="10" t="str">
        <f t="shared" si="122"/>
        <v/>
      </c>
      <c r="S449" s="19">
        <f t="shared" si="115"/>
        <v>0</v>
      </c>
      <c r="T449" s="19" t="e">
        <f t="shared" si="116"/>
        <v>#VALUE!</v>
      </c>
      <c r="U449" s="19" t="str">
        <f t="shared" si="117"/>
        <v/>
      </c>
      <c r="V449" s="19" t="str">
        <f t="shared" si="118"/>
        <v/>
      </c>
      <c r="W449" s="19" t="str">
        <f t="shared" si="119"/>
        <v/>
      </c>
    </row>
    <row r="450" spans="1:23" hidden="1" x14ac:dyDescent="0.25">
      <c r="A450">
        <f t="shared" si="120"/>
        <v>445</v>
      </c>
      <c r="B450">
        <f t="shared" si="110"/>
        <v>0</v>
      </c>
      <c r="C450">
        <f>B450*SUM(B$3:B450)</f>
        <v>0</v>
      </c>
      <c r="D450">
        <f t="shared" si="111"/>
        <v>0</v>
      </c>
      <c r="E450">
        <f>D450*SUM(D$3:D450)</f>
        <v>0</v>
      </c>
      <c r="F450">
        <f t="shared" si="112"/>
        <v>0</v>
      </c>
      <c r="G450">
        <f>F450*SUM(F$3:F450)</f>
        <v>0</v>
      </c>
      <c r="H450">
        <f t="shared" si="113"/>
        <v>0</v>
      </c>
      <c r="I450">
        <f>H450*SUM(H$3:H450)</f>
        <v>0</v>
      </c>
      <c r="J450">
        <f>IF(Q450=5,1+COUNTIF(J$2:J449,"&lt;&gt;0"),0)*IF(MID(P450,1,2)*1=21,1,0)</f>
        <v>0</v>
      </c>
      <c r="K450">
        <f>IF(Q450=5,1+COUNTIF(K$2:K449,"&lt;&gt;0"),0)*IF(MID(P450,1,2)*1=22,1,0)</f>
        <v>0</v>
      </c>
      <c r="L450" s="7">
        <f>IF(Q450=5,1+COUNTIF(L$2:L449,"&lt;&gt;0"),0)*IF(MID(P450,1,2)*1&gt;22,1,0)</f>
        <v>0</v>
      </c>
      <c r="M450" s="21">
        <f t="shared" si="114"/>
        <v>448</v>
      </c>
      <c r="N450" s="31"/>
      <c r="O450" s="30"/>
      <c r="P450" s="24">
        <f t="shared" si="109"/>
        <v>0</v>
      </c>
      <c r="Q450" s="21" t="str">
        <f t="shared" si="121"/>
        <v/>
      </c>
      <c r="R450" s="10" t="str">
        <f t="shared" si="122"/>
        <v/>
      </c>
      <c r="S450" s="19">
        <f t="shared" si="115"/>
        <v>0</v>
      </c>
      <c r="T450" s="19" t="e">
        <f t="shared" si="116"/>
        <v>#VALUE!</v>
      </c>
      <c r="U450" s="19" t="str">
        <f t="shared" si="117"/>
        <v/>
      </c>
      <c r="V450" s="19" t="str">
        <f t="shared" si="118"/>
        <v/>
      </c>
      <c r="W450" s="19" t="str">
        <f t="shared" si="119"/>
        <v/>
      </c>
    </row>
    <row r="451" spans="1:23" hidden="1" x14ac:dyDescent="0.25">
      <c r="A451">
        <f t="shared" si="120"/>
        <v>446</v>
      </c>
      <c r="B451">
        <f t="shared" si="110"/>
        <v>0</v>
      </c>
      <c r="C451">
        <f>B451*SUM(B$3:B451)</f>
        <v>0</v>
      </c>
      <c r="D451">
        <f t="shared" si="111"/>
        <v>0</v>
      </c>
      <c r="E451">
        <f>D451*SUM(D$3:D451)</f>
        <v>0</v>
      </c>
      <c r="F451">
        <f t="shared" si="112"/>
        <v>0</v>
      </c>
      <c r="G451">
        <f>F451*SUM(F$3:F451)</f>
        <v>0</v>
      </c>
      <c r="H451">
        <f t="shared" si="113"/>
        <v>0</v>
      </c>
      <c r="I451">
        <f>H451*SUM(H$3:H451)</f>
        <v>0</v>
      </c>
      <c r="J451">
        <f>IF(Q451=5,1+COUNTIF(J$2:J450,"&lt;&gt;0"),0)*IF(MID(P451,1,2)*1=21,1,0)</f>
        <v>0</v>
      </c>
      <c r="K451">
        <f>IF(Q451=5,1+COUNTIF(K$2:K450,"&lt;&gt;0"),0)*IF(MID(P451,1,2)*1=22,1,0)</f>
        <v>0</v>
      </c>
      <c r="L451" s="7">
        <f>IF(Q451=5,1+COUNTIF(L$2:L450,"&lt;&gt;0"),0)*IF(MID(P451,1,2)*1&gt;22,1,0)</f>
        <v>0</v>
      </c>
      <c r="M451" s="21">
        <f t="shared" si="114"/>
        <v>449</v>
      </c>
      <c r="N451" s="31"/>
      <c r="O451" s="30"/>
      <c r="P451" s="24">
        <f t="shared" si="109"/>
        <v>0</v>
      </c>
      <c r="Q451" s="21" t="str">
        <f t="shared" si="121"/>
        <v/>
      </c>
      <c r="R451" s="10" t="str">
        <f t="shared" si="122"/>
        <v/>
      </c>
      <c r="S451" s="19">
        <f t="shared" si="115"/>
        <v>0</v>
      </c>
      <c r="T451" s="19" t="e">
        <f t="shared" si="116"/>
        <v>#VALUE!</v>
      </c>
      <c r="U451" s="19" t="str">
        <f t="shared" si="117"/>
        <v/>
      </c>
      <c r="V451" s="19" t="str">
        <f t="shared" si="118"/>
        <v/>
      </c>
      <c r="W451" s="19" t="str">
        <f t="shared" si="119"/>
        <v/>
      </c>
    </row>
    <row r="452" spans="1:23" hidden="1" x14ac:dyDescent="0.25">
      <c r="A452">
        <f t="shared" si="120"/>
        <v>447</v>
      </c>
      <c r="B452">
        <f t="shared" si="110"/>
        <v>0</v>
      </c>
      <c r="C452">
        <f>B452*SUM(B$3:B452)</f>
        <v>0</v>
      </c>
      <c r="D452">
        <f t="shared" si="111"/>
        <v>0</v>
      </c>
      <c r="E452">
        <f>D452*SUM(D$3:D452)</f>
        <v>0</v>
      </c>
      <c r="F452">
        <f t="shared" si="112"/>
        <v>0</v>
      </c>
      <c r="G452">
        <f>F452*SUM(F$3:F452)</f>
        <v>0</v>
      </c>
      <c r="H452">
        <f t="shared" si="113"/>
        <v>0</v>
      </c>
      <c r="I452">
        <f>H452*SUM(H$3:H452)</f>
        <v>0</v>
      </c>
      <c r="J452">
        <f>IF(Q452=5,1+COUNTIF(J$2:J451,"&lt;&gt;0"),0)*IF(MID(P452,1,2)*1=21,1,0)</f>
        <v>0</v>
      </c>
      <c r="K452">
        <f>IF(Q452=5,1+COUNTIF(K$2:K451,"&lt;&gt;0"),0)*IF(MID(P452,1,2)*1=22,1,0)</f>
        <v>0</v>
      </c>
      <c r="L452" s="7">
        <f>IF(Q452=5,1+COUNTIF(L$2:L451,"&lt;&gt;0"),0)*IF(MID(P452,1,2)*1&gt;22,1,0)</f>
        <v>0</v>
      </c>
      <c r="M452" s="21">
        <f t="shared" si="114"/>
        <v>450</v>
      </c>
      <c r="N452" s="31"/>
      <c r="O452" s="30"/>
      <c r="P452" s="24">
        <f t="shared" si="109"/>
        <v>0</v>
      </c>
      <c r="Q452" s="21" t="str">
        <f t="shared" si="121"/>
        <v/>
      </c>
      <c r="R452" s="10" t="str">
        <f t="shared" si="122"/>
        <v/>
      </c>
      <c r="S452" s="19">
        <f t="shared" si="115"/>
        <v>0</v>
      </c>
      <c r="T452" s="19" t="e">
        <f t="shared" si="116"/>
        <v>#VALUE!</v>
      </c>
      <c r="U452" s="19" t="str">
        <f t="shared" si="117"/>
        <v/>
      </c>
      <c r="V452" s="19" t="str">
        <f t="shared" si="118"/>
        <v/>
      </c>
      <c r="W452" s="19" t="str">
        <f t="shared" si="119"/>
        <v/>
      </c>
    </row>
    <row r="453" spans="1:23" hidden="1" x14ac:dyDescent="0.25">
      <c r="A453">
        <f t="shared" si="120"/>
        <v>448</v>
      </c>
      <c r="B453">
        <f t="shared" si="110"/>
        <v>0</v>
      </c>
      <c r="C453">
        <f>B453*SUM(B$3:B453)</f>
        <v>0</v>
      </c>
      <c r="D453">
        <f t="shared" si="111"/>
        <v>0</v>
      </c>
      <c r="E453">
        <f>D453*SUM(D$3:D453)</f>
        <v>0</v>
      </c>
      <c r="F453">
        <f t="shared" si="112"/>
        <v>0</v>
      </c>
      <c r="G453">
        <f>F453*SUM(F$3:F453)</f>
        <v>0</v>
      </c>
      <c r="H453">
        <f t="shared" si="113"/>
        <v>0</v>
      </c>
      <c r="I453">
        <f>H453*SUM(H$3:H453)</f>
        <v>0</v>
      </c>
      <c r="J453">
        <f>IF(Q453=5,1+COUNTIF(J$2:J452,"&lt;&gt;0"),0)*IF(MID(P453,1,2)*1=21,1,0)</f>
        <v>0</v>
      </c>
      <c r="K453">
        <f>IF(Q453=5,1+COUNTIF(K$2:K452,"&lt;&gt;0"),0)*IF(MID(P453,1,2)*1=22,1,0)</f>
        <v>0</v>
      </c>
      <c r="L453" s="7">
        <f>IF(Q453=5,1+COUNTIF(L$2:L452,"&lt;&gt;0"),0)*IF(MID(P453,1,2)*1&gt;22,1,0)</f>
        <v>0</v>
      </c>
      <c r="M453" s="21">
        <f t="shared" si="114"/>
        <v>451</v>
      </c>
      <c r="N453" s="31"/>
      <c r="O453" s="30"/>
      <c r="P453" s="24">
        <f t="shared" si="109"/>
        <v>0</v>
      </c>
      <c r="Q453" s="21" t="str">
        <f t="shared" si="121"/>
        <v/>
      </c>
      <c r="R453" s="10" t="str">
        <f t="shared" si="122"/>
        <v/>
      </c>
      <c r="S453" s="19">
        <f t="shared" si="115"/>
        <v>0</v>
      </c>
      <c r="T453" s="19" t="e">
        <f t="shared" si="116"/>
        <v>#VALUE!</v>
      </c>
      <c r="U453" s="19" t="str">
        <f t="shared" si="117"/>
        <v/>
      </c>
      <c r="V453" s="19" t="str">
        <f t="shared" si="118"/>
        <v/>
      </c>
      <c r="W453" s="19" t="str">
        <f t="shared" si="119"/>
        <v/>
      </c>
    </row>
    <row r="454" spans="1:23" hidden="1" x14ac:dyDescent="0.25">
      <c r="A454">
        <f t="shared" si="120"/>
        <v>449</v>
      </c>
      <c r="B454">
        <f t="shared" si="110"/>
        <v>0</v>
      </c>
      <c r="C454">
        <f>B454*SUM(B$3:B454)</f>
        <v>0</v>
      </c>
      <c r="D454">
        <f t="shared" si="111"/>
        <v>0</v>
      </c>
      <c r="E454">
        <f>D454*SUM(D$3:D454)</f>
        <v>0</v>
      </c>
      <c r="F454">
        <f t="shared" si="112"/>
        <v>0</v>
      </c>
      <c r="G454">
        <f>F454*SUM(F$3:F454)</f>
        <v>0</v>
      </c>
      <c r="H454">
        <f t="shared" si="113"/>
        <v>0</v>
      </c>
      <c r="I454">
        <f>H454*SUM(H$3:H454)</f>
        <v>0</v>
      </c>
      <c r="J454">
        <f>IF(Q454=5,1+COUNTIF(J$2:J453,"&lt;&gt;0"),0)*IF(MID(P454,1,2)*1=21,1,0)</f>
        <v>0</v>
      </c>
      <c r="K454">
        <f>IF(Q454=5,1+COUNTIF(K$2:K453,"&lt;&gt;0"),0)*IF(MID(P454,1,2)*1=22,1,0)</f>
        <v>0</v>
      </c>
      <c r="L454" s="7">
        <f>IF(Q454=5,1+COUNTIF(L$2:L453,"&lt;&gt;0"),0)*IF(MID(P454,1,2)*1&gt;22,1,0)</f>
        <v>0</v>
      </c>
      <c r="M454" s="21">
        <f t="shared" si="114"/>
        <v>452</v>
      </c>
      <c r="N454" s="31"/>
      <c r="O454" s="30"/>
      <c r="P454" s="24">
        <f t="shared" ref="P454:P517" si="123">IF(N454&lt;10,+N454&amp;"0000000",IF(N454&lt;100,N454&amp;"000000",IF(N454&lt;10000,N454&amp;"0000",IF(N454&lt;1000000,N454&amp;"00",N454))))*1</f>
        <v>0</v>
      </c>
      <c r="Q454" s="21" t="str">
        <f t="shared" si="121"/>
        <v/>
      </c>
      <c r="R454" s="10" t="str">
        <f t="shared" si="122"/>
        <v/>
      </c>
      <c r="S454" s="19">
        <f t="shared" si="115"/>
        <v>0</v>
      </c>
      <c r="T454" s="19" t="e">
        <f t="shared" si="116"/>
        <v>#VALUE!</v>
      </c>
      <c r="U454" s="19" t="str">
        <f t="shared" si="117"/>
        <v/>
      </c>
      <c r="V454" s="19" t="str">
        <f t="shared" si="118"/>
        <v/>
      </c>
      <c r="W454" s="19" t="str">
        <f t="shared" si="119"/>
        <v/>
      </c>
    </row>
    <row r="455" spans="1:23" hidden="1" x14ac:dyDescent="0.25">
      <c r="A455">
        <f t="shared" si="120"/>
        <v>450</v>
      </c>
      <c r="B455">
        <f t="shared" ref="B455:B518" si="124">IF($Q455=1,1,0)</f>
        <v>0</v>
      </c>
      <c r="C455">
        <f>B455*SUM(B$3:B455)</f>
        <v>0</v>
      </c>
      <c r="D455">
        <f t="shared" ref="D455:D518" si="125">IF($Q455=2,1,0)</f>
        <v>0</v>
      </c>
      <c r="E455">
        <f>D455*SUM(D$3:D455)</f>
        <v>0</v>
      </c>
      <c r="F455">
        <f t="shared" ref="F455:F518" si="126">IF($Q455=3,1,0)</f>
        <v>0</v>
      </c>
      <c r="G455">
        <f>F455*SUM(F$3:F455)</f>
        <v>0</v>
      </c>
      <c r="H455">
        <f t="shared" ref="H455:H518" si="127">IF($Q455=4,1,0)</f>
        <v>0</v>
      </c>
      <c r="I455">
        <f>H455*SUM(H$3:H455)</f>
        <v>0</v>
      </c>
      <c r="J455">
        <f>IF(Q455=5,1+COUNTIF(J$2:J454,"&lt;&gt;0"),0)*IF(MID(P455,1,2)*1=21,1,0)</f>
        <v>0</v>
      </c>
      <c r="K455">
        <f>IF(Q455=5,1+COUNTIF(K$2:K454,"&lt;&gt;0"),0)*IF(MID(P455,1,2)*1=22,1,0)</f>
        <v>0</v>
      </c>
      <c r="L455" s="7">
        <f>IF(Q455=5,1+COUNTIF(L$2:L454,"&lt;&gt;0"),0)*IF(MID(P455,1,2)*1&gt;22,1,0)</f>
        <v>0</v>
      </c>
      <c r="M455" s="21">
        <f t="shared" ref="M455:M518" si="128">ROW(M455)-2</f>
        <v>453</v>
      </c>
      <c r="N455" s="31"/>
      <c r="O455" s="30"/>
      <c r="P455" s="24">
        <f t="shared" si="123"/>
        <v>0</v>
      </c>
      <c r="Q455" s="21" t="str">
        <f t="shared" si="121"/>
        <v/>
      </c>
      <c r="R455" s="10" t="str">
        <f t="shared" si="122"/>
        <v/>
      </c>
      <c r="S455" s="19">
        <f t="shared" ref="S455:S518" si="129">MID(P455,1,1)*1</f>
        <v>0</v>
      </c>
      <c r="T455" s="19" t="e">
        <f t="shared" ref="T455:T518" si="130">MID(P455,2,1)*1</f>
        <v>#VALUE!</v>
      </c>
      <c r="U455" s="19" t="str">
        <f t="shared" ref="U455:U518" si="131">MID(P455,3,2)</f>
        <v/>
      </c>
      <c r="V455" s="19" t="str">
        <f t="shared" ref="V455:V518" si="132">MID(P455,5,2)</f>
        <v/>
      </c>
      <c r="W455" s="19" t="str">
        <f t="shared" ref="W455:W518" si="133">IF(Q455=1,1,IF(Q455=2,2,IF(Q455=3,4,IF(Q455=4,6,IF(Q455=5,8,"")))))</f>
        <v/>
      </c>
    </row>
    <row r="456" spans="1:23" hidden="1" x14ac:dyDescent="0.25">
      <c r="A456">
        <f t="shared" ref="A456:A519" si="134">+A455+1</f>
        <v>451</v>
      </c>
      <c r="B456">
        <f t="shared" si="124"/>
        <v>0</v>
      </c>
      <c r="C456">
        <f>B456*SUM(B$3:B456)</f>
        <v>0</v>
      </c>
      <c r="D456">
        <f t="shared" si="125"/>
        <v>0</v>
      </c>
      <c r="E456">
        <f>D456*SUM(D$3:D456)</f>
        <v>0</v>
      </c>
      <c r="F456">
        <f t="shared" si="126"/>
        <v>0</v>
      </c>
      <c r="G456">
        <f>F456*SUM(F$3:F456)</f>
        <v>0</v>
      </c>
      <c r="H456">
        <f t="shared" si="127"/>
        <v>0</v>
      </c>
      <c r="I456">
        <f>H456*SUM(H$3:H456)</f>
        <v>0</v>
      </c>
      <c r="J456">
        <f>IF(Q456=5,1+COUNTIF(J$2:J455,"&lt;&gt;0"),0)*IF(MID(P456,1,2)*1=21,1,0)</f>
        <v>0</v>
      </c>
      <c r="K456">
        <f>IF(Q456=5,1+COUNTIF(K$2:K455,"&lt;&gt;0"),0)*IF(MID(P456,1,2)*1=22,1,0)</f>
        <v>0</v>
      </c>
      <c r="L456" s="7">
        <f>IF(Q456=5,1+COUNTIF(L$2:L455,"&lt;&gt;0"),0)*IF(MID(P456,1,2)*1&gt;22,1,0)</f>
        <v>0</v>
      </c>
      <c r="M456" s="21">
        <f t="shared" si="128"/>
        <v>454</v>
      </c>
      <c r="N456" s="31"/>
      <c r="O456" s="30"/>
      <c r="P456" s="24">
        <f t="shared" si="123"/>
        <v>0</v>
      </c>
      <c r="Q456" s="21" t="str">
        <f t="shared" ref="Q456:Q519" si="135">IFERROR(IF(MID(P456,2,1)*1=0,1,IF(MID($P456,3,2)*1=0,2,IF(MID($P456,5,2)*1=0,3,IF(MID($P456,7,2)*1=0,4,5)))),"")</f>
        <v/>
      </c>
      <c r="R456" s="10" t="str">
        <f t="shared" si="122"/>
        <v/>
      </c>
      <c r="S456" s="19">
        <f t="shared" si="129"/>
        <v>0</v>
      </c>
      <c r="T456" s="19" t="e">
        <f t="shared" si="130"/>
        <v>#VALUE!</v>
      </c>
      <c r="U456" s="19" t="str">
        <f t="shared" si="131"/>
        <v/>
      </c>
      <c r="V456" s="19" t="str">
        <f t="shared" si="132"/>
        <v/>
      </c>
      <c r="W456" s="19" t="str">
        <f t="shared" si="133"/>
        <v/>
      </c>
    </row>
    <row r="457" spans="1:23" hidden="1" x14ac:dyDescent="0.25">
      <c r="A457">
        <f t="shared" si="134"/>
        <v>452</v>
      </c>
      <c r="B457">
        <f t="shared" si="124"/>
        <v>0</v>
      </c>
      <c r="C457">
        <f>B457*SUM(B$3:B457)</f>
        <v>0</v>
      </c>
      <c r="D457">
        <f t="shared" si="125"/>
        <v>0</v>
      </c>
      <c r="E457">
        <f>D457*SUM(D$3:D457)</f>
        <v>0</v>
      </c>
      <c r="F457">
        <f t="shared" si="126"/>
        <v>0</v>
      </c>
      <c r="G457">
        <f>F457*SUM(F$3:F457)</f>
        <v>0</v>
      </c>
      <c r="H457">
        <f t="shared" si="127"/>
        <v>0</v>
      </c>
      <c r="I457">
        <f>H457*SUM(H$3:H457)</f>
        <v>0</v>
      </c>
      <c r="J457">
        <f>IF(Q457=5,1+COUNTIF(J$2:J456,"&lt;&gt;0"),0)*IF(MID(P457,1,2)*1=21,1,0)</f>
        <v>0</v>
      </c>
      <c r="K457">
        <f>IF(Q457=5,1+COUNTIF(K$2:K456,"&lt;&gt;0"),0)*IF(MID(P457,1,2)*1=22,1,0)</f>
        <v>0</v>
      </c>
      <c r="L457" s="7">
        <f>IF(Q457=5,1+COUNTIF(L$2:L456,"&lt;&gt;0"),0)*IF(MID(P457,1,2)*1&gt;22,1,0)</f>
        <v>0</v>
      </c>
      <c r="M457" s="21">
        <f t="shared" si="128"/>
        <v>455</v>
      </c>
      <c r="N457" s="31"/>
      <c r="O457" s="30"/>
      <c r="P457" s="24">
        <f t="shared" si="123"/>
        <v>0</v>
      </c>
      <c r="Q457" s="21" t="str">
        <f t="shared" si="135"/>
        <v/>
      </c>
      <c r="R457" s="10" t="str">
        <f t="shared" si="122"/>
        <v/>
      </c>
      <c r="S457" s="19">
        <f t="shared" si="129"/>
        <v>0</v>
      </c>
      <c r="T457" s="19" t="e">
        <f t="shared" si="130"/>
        <v>#VALUE!</v>
      </c>
      <c r="U457" s="19" t="str">
        <f t="shared" si="131"/>
        <v/>
      </c>
      <c r="V457" s="19" t="str">
        <f t="shared" si="132"/>
        <v/>
      </c>
      <c r="W457" s="19" t="str">
        <f t="shared" si="133"/>
        <v/>
      </c>
    </row>
    <row r="458" spans="1:23" hidden="1" x14ac:dyDescent="0.25">
      <c r="A458">
        <f t="shared" si="134"/>
        <v>453</v>
      </c>
      <c r="B458">
        <f t="shared" si="124"/>
        <v>0</v>
      </c>
      <c r="C458">
        <f>B458*SUM(B$3:B458)</f>
        <v>0</v>
      </c>
      <c r="D458">
        <f t="shared" si="125"/>
        <v>0</v>
      </c>
      <c r="E458">
        <f>D458*SUM(D$3:D458)</f>
        <v>0</v>
      </c>
      <c r="F458">
        <f t="shared" si="126"/>
        <v>0</v>
      </c>
      <c r="G458">
        <f>F458*SUM(F$3:F458)</f>
        <v>0</v>
      </c>
      <c r="H458">
        <f t="shared" si="127"/>
        <v>0</v>
      </c>
      <c r="I458">
        <f>H458*SUM(H$3:H458)</f>
        <v>0</v>
      </c>
      <c r="J458">
        <f>IF(Q458=5,1+COUNTIF(J$2:J457,"&lt;&gt;0"),0)*IF(MID(P458,1,2)*1=21,1,0)</f>
        <v>0</v>
      </c>
      <c r="K458">
        <f>IF(Q458=5,1+COUNTIF(K$2:K457,"&lt;&gt;0"),0)*IF(MID(P458,1,2)*1=22,1,0)</f>
        <v>0</v>
      </c>
      <c r="L458" s="7">
        <f>IF(Q458=5,1+COUNTIF(L$2:L457,"&lt;&gt;0"),0)*IF(MID(P458,1,2)*1&gt;22,1,0)</f>
        <v>0</v>
      </c>
      <c r="M458" s="21">
        <f t="shared" si="128"/>
        <v>456</v>
      </c>
      <c r="N458" s="31"/>
      <c r="O458" s="30"/>
      <c r="P458" s="24">
        <f t="shared" si="123"/>
        <v>0</v>
      </c>
      <c r="Q458" s="21" t="str">
        <f t="shared" si="135"/>
        <v/>
      </c>
      <c r="R458" s="10" t="str">
        <f t="shared" si="122"/>
        <v/>
      </c>
      <c r="S458" s="19">
        <f t="shared" si="129"/>
        <v>0</v>
      </c>
      <c r="T458" s="19" t="e">
        <f t="shared" si="130"/>
        <v>#VALUE!</v>
      </c>
      <c r="U458" s="19" t="str">
        <f t="shared" si="131"/>
        <v/>
      </c>
      <c r="V458" s="19" t="str">
        <f t="shared" si="132"/>
        <v/>
      </c>
      <c r="W458" s="19" t="str">
        <f t="shared" si="133"/>
        <v/>
      </c>
    </row>
    <row r="459" spans="1:23" hidden="1" x14ac:dyDescent="0.25">
      <c r="A459">
        <f t="shared" si="134"/>
        <v>454</v>
      </c>
      <c r="B459">
        <f t="shared" si="124"/>
        <v>0</v>
      </c>
      <c r="C459">
        <f>B459*SUM(B$3:B459)</f>
        <v>0</v>
      </c>
      <c r="D459">
        <f t="shared" si="125"/>
        <v>0</v>
      </c>
      <c r="E459">
        <f>D459*SUM(D$3:D459)</f>
        <v>0</v>
      </c>
      <c r="F459">
        <f t="shared" si="126"/>
        <v>0</v>
      </c>
      <c r="G459">
        <f>F459*SUM(F$3:F459)</f>
        <v>0</v>
      </c>
      <c r="H459">
        <f t="shared" si="127"/>
        <v>0</v>
      </c>
      <c r="I459">
        <f>H459*SUM(H$3:H459)</f>
        <v>0</v>
      </c>
      <c r="J459">
        <f>IF(Q459=5,1+COUNTIF(J$2:J458,"&lt;&gt;0"),0)*IF(MID(P459,1,2)*1=21,1,0)</f>
        <v>0</v>
      </c>
      <c r="K459">
        <f>IF(Q459=5,1+COUNTIF(K$2:K458,"&lt;&gt;0"),0)*IF(MID(P459,1,2)*1=22,1,0)</f>
        <v>0</v>
      </c>
      <c r="L459" s="7">
        <f>IF(Q459=5,1+COUNTIF(L$2:L458,"&lt;&gt;0"),0)*IF(MID(P459,1,2)*1&gt;22,1,0)</f>
        <v>0</v>
      </c>
      <c r="M459" s="21">
        <f t="shared" si="128"/>
        <v>457</v>
      </c>
      <c r="N459" s="31"/>
      <c r="O459" s="30"/>
      <c r="P459" s="24">
        <f t="shared" si="123"/>
        <v>0</v>
      </c>
      <c r="Q459" s="21" t="str">
        <f t="shared" si="135"/>
        <v/>
      </c>
      <c r="R459" s="10" t="str">
        <f t="shared" si="122"/>
        <v/>
      </c>
      <c r="S459" s="19">
        <f t="shared" si="129"/>
        <v>0</v>
      </c>
      <c r="T459" s="19" t="e">
        <f t="shared" si="130"/>
        <v>#VALUE!</v>
      </c>
      <c r="U459" s="19" t="str">
        <f t="shared" si="131"/>
        <v/>
      </c>
      <c r="V459" s="19" t="str">
        <f t="shared" si="132"/>
        <v/>
      </c>
      <c r="W459" s="19" t="str">
        <f t="shared" si="133"/>
        <v/>
      </c>
    </row>
    <row r="460" spans="1:23" hidden="1" x14ac:dyDescent="0.25">
      <c r="A460">
        <f t="shared" si="134"/>
        <v>455</v>
      </c>
      <c r="B460">
        <f t="shared" si="124"/>
        <v>0</v>
      </c>
      <c r="C460">
        <f>B460*SUM(B$3:B460)</f>
        <v>0</v>
      </c>
      <c r="D460">
        <f t="shared" si="125"/>
        <v>0</v>
      </c>
      <c r="E460">
        <f>D460*SUM(D$3:D460)</f>
        <v>0</v>
      </c>
      <c r="F460">
        <f t="shared" si="126"/>
        <v>0</v>
      </c>
      <c r="G460">
        <f>F460*SUM(F$3:F460)</f>
        <v>0</v>
      </c>
      <c r="H460">
        <f t="shared" si="127"/>
        <v>0</v>
      </c>
      <c r="I460">
        <f>H460*SUM(H$3:H460)</f>
        <v>0</v>
      </c>
      <c r="J460">
        <f>IF(Q460=5,1+COUNTIF(J$2:J459,"&lt;&gt;0"),0)*IF(MID(P460,1,2)*1=21,1,0)</f>
        <v>0</v>
      </c>
      <c r="K460">
        <f>IF(Q460=5,1+COUNTIF(K$2:K459,"&lt;&gt;0"),0)*IF(MID(P460,1,2)*1=22,1,0)</f>
        <v>0</v>
      </c>
      <c r="L460" s="7">
        <f>IF(Q460=5,1+COUNTIF(L$2:L459,"&lt;&gt;0"),0)*IF(MID(P460,1,2)*1&gt;22,1,0)</f>
        <v>0</v>
      </c>
      <c r="M460" s="21">
        <f t="shared" si="128"/>
        <v>458</v>
      </c>
      <c r="N460" s="31"/>
      <c r="O460" s="30"/>
      <c r="P460" s="24">
        <f t="shared" si="123"/>
        <v>0</v>
      </c>
      <c r="Q460" s="21" t="str">
        <f t="shared" si="135"/>
        <v/>
      </c>
      <c r="R460" s="10" t="str">
        <f t="shared" si="122"/>
        <v/>
      </c>
      <c r="S460" s="19">
        <f t="shared" si="129"/>
        <v>0</v>
      </c>
      <c r="T460" s="19" t="e">
        <f t="shared" si="130"/>
        <v>#VALUE!</v>
      </c>
      <c r="U460" s="19" t="str">
        <f t="shared" si="131"/>
        <v/>
      </c>
      <c r="V460" s="19" t="str">
        <f t="shared" si="132"/>
        <v/>
      </c>
      <c r="W460" s="19" t="str">
        <f t="shared" si="133"/>
        <v/>
      </c>
    </row>
    <row r="461" spans="1:23" hidden="1" x14ac:dyDescent="0.25">
      <c r="A461">
        <f t="shared" si="134"/>
        <v>456</v>
      </c>
      <c r="B461">
        <f t="shared" si="124"/>
        <v>0</v>
      </c>
      <c r="C461">
        <f>B461*SUM(B$3:B461)</f>
        <v>0</v>
      </c>
      <c r="D461">
        <f t="shared" si="125"/>
        <v>0</v>
      </c>
      <c r="E461">
        <f>D461*SUM(D$3:D461)</f>
        <v>0</v>
      </c>
      <c r="F461">
        <f t="shared" si="126"/>
        <v>0</v>
      </c>
      <c r="G461">
        <f>F461*SUM(F$3:F461)</f>
        <v>0</v>
      </c>
      <c r="H461">
        <f t="shared" si="127"/>
        <v>0</v>
      </c>
      <c r="I461">
        <f>H461*SUM(H$3:H461)</f>
        <v>0</v>
      </c>
      <c r="J461">
        <f>IF(Q461=5,1+COUNTIF(J$2:J460,"&lt;&gt;0"),0)*IF(MID(P461,1,2)*1=21,1,0)</f>
        <v>0</v>
      </c>
      <c r="K461">
        <f>IF(Q461=5,1+COUNTIF(K$2:K460,"&lt;&gt;0"),0)*IF(MID(P461,1,2)*1=22,1,0)</f>
        <v>0</v>
      </c>
      <c r="L461" s="7">
        <f>IF(Q461=5,1+COUNTIF(L$2:L460,"&lt;&gt;0"),0)*IF(MID(P461,1,2)*1&gt;22,1,0)</f>
        <v>0</v>
      </c>
      <c r="M461" s="21">
        <f t="shared" si="128"/>
        <v>459</v>
      </c>
      <c r="N461" s="31"/>
      <c r="O461" s="30"/>
      <c r="P461" s="24">
        <f t="shared" si="123"/>
        <v>0</v>
      </c>
      <c r="Q461" s="21" t="str">
        <f t="shared" si="135"/>
        <v/>
      </c>
      <c r="R461" s="10" t="str">
        <f t="shared" si="122"/>
        <v/>
      </c>
      <c r="S461" s="19">
        <f t="shared" si="129"/>
        <v>0</v>
      </c>
      <c r="T461" s="19" t="e">
        <f t="shared" si="130"/>
        <v>#VALUE!</v>
      </c>
      <c r="U461" s="19" t="str">
        <f t="shared" si="131"/>
        <v/>
      </c>
      <c r="V461" s="19" t="str">
        <f t="shared" si="132"/>
        <v/>
      </c>
      <c r="W461" s="19" t="str">
        <f t="shared" si="133"/>
        <v/>
      </c>
    </row>
    <row r="462" spans="1:23" hidden="1" x14ac:dyDescent="0.25">
      <c r="A462">
        <f t="shared" si="134"/>
        <v>457</v>
      </c>
      <c r="B462">
        <f t="shared" si="124"/>
        <v>0</v>
      </c>
      <c r="C462">
        <f>B462*SUM(B$3:B462)</f>
        <v>0</v>
      </c>
      <c r="D462">
        <f t="shared" si="125"/>
        <v>0</v>
      </c>
      <c r="E462">
        <f>D462*SUM(D$3:D462)</f>
        <v>0</v>
      </c>
      <c r="F462">
        <f t="shared" si="126"/>
        <v>0</v>
      </c>
      <c r="G462">
        <f>F462*SUM(F$3:F462)</f>
        <v>0</v>
      </c>
      <c r="H462">
        <f t="shared" si="127"/>
        <v>0</v>
      </c>
      <c r="I462">
        <f>H462*SUM(H$3:H462)</f>
        <v>0</v>
      </c>
      <c r="J462">
        <f>IF(Q462=5,1+COUNTIF(J$2:J461,"&lt;&gt;0"),0)*IF(MID(P462,1,2)*1=21,1,0)</f>
        <v>0</v>
      </c>
      <c r="K462">
        <f>IF(Q462=5,1+COUNTIF(K$2:K461,"&lt;&gt;0"),0)*IF(MID(P462,1,2)*1=22,1,0)</f>
        <v>0</v>
      </c>
      <c r="L462" s="7">
        <f>IF(Q462=5,1+COUNTIF(L$2:L461,"&lt;&gt;0"),0)*IF(MID(P462,1,2)*1&gt;22,1,0)</f>
        <v>0</v>
      </c>
      <c r="M462" s="21">
        <f t="shared" si="128"/>
        <v>460</v>
      </c>
      <c r="N462" s="31"/>
      <c r="O462" s="30"/>
      <c r="P462" s="24">
        <f t="shared" si="123"/>
        <v>0</v>
      </c>
      <c r="Q462" s="21" t="str">
        <f t="shared" si="135"/>
        <v/>
      </c>
      <c r="R462" s="10" t="str">
        <f t="shared" si="122"/>
        <v/>
      </c>
      <c r="S462" s="19">
        <f t="shared" si="129"/>
        <v>0</v>
      </c>
      <c r="T462" s="19" t="e">
        <f t="shared" si="130"/>
        <v>#VALUE!</v>
      </c>
      <c r="U462" s="19" t="str">
        <f t="shared" si="131"/>
        <v/>
      </c>
      <c r="V462" s="19" t="str">
        <f t="shared" si="132"/>
        <v/>
      </c>
      <c r="W462" s="19" t="str">
        <f t="shared" si="133"/>
        <v/>
      </c>
    </row>
    <row r="463" spans="1:23" hidden="1" x14ac:dyDescent="0.25">
      <c r="A463">
        <f t="shared" si="134"/>
        <v>458</v>
      </c>
      <c r="B463">
        <f t="shared" si="124"/>
        <v>0</v>
      </c>
      <c r="C463">
        <f>B463*SUM(B$3:B463)</f>
        <v>0</v>
      </c>
      <c r="D463">
        <f t="shared" si="125"/>
        <v>0</v>
      </c>
      <c r="E463">
        <f>D463*SUM(D$3:D463)</f>
        <v>0</v>
      </c>
      <c r="F463">
        <f t="shared" si="126"/>
        <v>0</v>
      </c>
      <c r="G463">
        <f>F463*SUM(F$3:F463)</f>
        <v>0</v>
      </c>
      <c r="H463">
        <f t="shared" si="127"/>
        <v>0</v>
      </c>
      <c r="I463">
        <f>H463*SUM(H$3:H463)</f>
        <v>0</v>
      </c>
      <c r="J463">
        <f>IF(Q463=5,1+COUNTIF(J$2:J462,"&lt;&gt;0"),0)*IF(MID(P463,1,2)*1=21,1,0)</f>
        <v>0</v>
      </c>
      <c r="K463">
        <f>IF(Q463=5,1+COUNTIF(K$2:K462,"&lt;&gt;0"),0)*IF(MID(P463,1,2)*1=22,1,0)</f>
        <v>0</v>
      </c>
      <c r="L463" s="7">
        <f>IF(Q463=5,1+COUNTIF(L$2:L462,"&lt;&gt;0"),0)*IF(MID(P463,1,2)*1&gt;22,1,0)</f>
        <v>0</v>
      </c>
      <c r="M463" s="21">
        <f t="shared" si="128"/>
        <v>461</v>
      </c>
      <c r="N463" s="31"/>
      <c r="O463" s="30"/>
      <c r="P463" s="24">
        <f t="shared" si="123"/>
        <v>0</v>
      </c>
      <c r="Q463" s="21" t="str">
        <f t="shared" si="135"/>
        <v/>
      </c>
      <c r="R463" s="10" t="str">
        <f t="shared" si="122"/>
        <v/>
      </c>
      <c r="S463" s="19">
        <f t="shared" si="129"/>
        <v>0</v>
      </c>
      <c r="T463" s="19" t="e">
        <f t="shared" si="130"/>
        <v>#VALUE!</v>
      </c>
      <c r="U463" s="19" t="str">
        <f t="shared" si="131"/>
        <v/>
      </c>
      <c r="V463" s="19" t="str">
        <f t="shared" si="132"/>
        <v/>
      </c>
      <c r="W463" s="19" t="str">
        <f t="shared" si="133"/>
        <v/>
      </c>
    </row>
    <row r="464" spans="1:23" hidden="1" x14ac:dyDescent="0.25">
      <c r="A464">
        <f t="shared" si="134"/>
        <v>459</v>
      </c>
      <c r="B464">
        <f t="shared" si="124"/>
        <v>0</v>
      </c>
      <c r="C464">
        <f>B464*SUM(B$3:B464)</f>
        <v>0</v>
      </c>
      <c r="D464">
        <f t="shared" si="125"/>
        <v>0</v>
      </c>
      <c r="E464">
        <f>D464*SUM(D$3:D464)</f>
        <v>0</v>
      </c>
      <c r="F464">
        <f t="shared" si="126"/>
        <v>0</v>
      </c>
      <c r="G464">
        <f>F464*SUM(F$3:F464)</f>
        <v>0</v>
      </c>
      <c r="H464">
        <f t="shared" si="127"/>
        <v>0</v>
      </c>
      <c r="I464">
        <f>H464*SUM(H$3:H464)</f>
        <v>0</v>
      </c>
      <c r="J464">
        <f>IF(Q464=5,1+COUNTIF(J$2:J463,"&lt;&gt;0"),0)*IF(MID(P464,1,2)*1=21,1,0)</f>
        <v>0</v>
      </c>
      <c r="K464">
        <f>IF(Q464=5,1+COUNTIF(K$2:K463,"&lt;&gt;0"),0)*IF(MID(P464,1,2)*1=22,1,0)</f>
        <v>0</v>
      </c>
      <c r="L464" s="7">
        <f>IF(Q464=5,1+COUNTIF(L$2:L463,"&lt;&gt;0"),0)*IF(MID(P464,1,2)*1&gt;22,1,0)</f>
        <v>0</v>
      </c>
      <c r="M464" s="21">
        <f t="shared" si="128"/>
        <v>462</v>
      </c>
      <c r="N464" s="31"/>
      <c r="O464" s="30"/>
      <c r="P464" s="24">
        <f t="shared" si="123"/>
        <v>0</v>
      </c>
      <c r="Q464" s="21" t="str">
        <f t="shared" si="135"/>
        <v/>
      </c>
      <c r="R464" s="10" t="str">
        <f t="shared" si="122"/>
        <v/>
      </c>
      <c r="S464" s="19">
        <f t="shared" si="129"/>
        <v>0</v>
      </c>
      <c r="T464" s="19" t="e">
        <f t="shared" si="130"/>
        <v>#VALUE!</v>
      </c>
      <c r="U464" s="19" t="str">
        <f t="shared" si="131"/>
        <v/>
      </c>
      <c r="V464" s="19" t="str">
        <f t="shared" si="132"/>
        <v/>
      </c>
      <c r="W464" s="19" t="str">
        <f t="shared" si="133"/>
        <v/>
      </c>
    </row>
    <row r="465" spans="1:23" hidden="1" x14ac:dyDescent="0.25">
      <c r="A465">
        <f t="shared" si="134"/>
        <v>460</v>
      </c>
      <c r="B465">
        <f t="shared" si="124"/>
        <v>0</v>
      </c>
      <c r="C465">
        <f>B465*SUM(B$3:B465)</f>
        <v>0</v>
      </c>
      <c r="D465">
        <f t="shared" si="125"/>
        <v>0</v>
      </c>
      <c r="E465">
        <f>D465*SUM(D$3:D465)</f>
        <v>0</v>
      </c>
      <c r="F465">
        <f t="shared" si="126"/>
        <v>0</v>
      </c>
      <c r="G465">
        <f>F465*SUM(F$3:F465)</f>
        <v>0</v>
      </c>
      <c r="H465">
        <f t="shared" si="127"/>
        <v>0</v>
      </c>
      <c r="I465">
        <f>H465*SUM(H$3:H465)</f>
        <v>0</v>
      </c>
      <c r="J465">
        <f>IF(Q465=5,1+COUNTIF(J$2:J464,"&lt;&gt;0"),0)*IF(MID(P465,1,2)*1=21,1,0)</f>
        <v>0</v>
      </c>
      <c r="K465">
        <f>IF(Q465=5,1+COUNTIF(K$2:K464,"&lt;&gt;0"),0)*IF(MID(P465,1,2)*1=22,1,0)</f>
        <v>0</v>
      </c>
      <c r="L465" s="7">
        <f>IF(Q465=5,1+COUNTIF(L$2:L464,"&lt;&gt;0"),0)*IF(MID(P465,1,2)*1&gt;22,1,0)</f>
        <v>0</v>
      </c>
      <c r="M465" s="21">
        <f t="shared" si="128"/>
        <v>463</v>
      </c>
      <c r="N465" s="31"/>
      <c r="O465" s="30"/>
      <c r="P465" s="24">
        <f t="shared" si="123"/>
        <v>0</v>
      </c>
      <c r="Q465" s="21" t="str">
        <f t="shared" si="135"/>
        <v/>
      </c>
      <c r="R465" s="10" t="str">
        <f t="shared" si="122"/>
        <v/>
      </c>
      <c r="S465" s="19">
        <f t="shared" si="129"/>
        <v>0</v>
      </c>
      <c r="T465" s="19" t="e">
        <f t="shared" si="130"/>
        <v>#VALUE!</v>
      </c>
      <c r="U465" s="19" t="str">
        <f t="shared" si="131"/>
        <v/>
      </c>
      <c r="V465" s="19" t="str">
        <f t="shared" si="132"/>
        <v/>
      </c>
      <c r="W465" s="19" t="str">
        <f t="shared" si="133"/>
        <v/>
      </c>
    </row>
    <row r="466" spans="1:23" hidden="1" x14ac:dyDescent="0.25">
      <c r="A466">
        <f t="shared" si="134"/>
        <v>461</v>
      </c>
      <c r="B466">
        <f t="shared" si="124"/>
        <v>0</v>
      </c>
      <c r="C466">
        <f>B466*SUM(B$3:B466)</f>
        <v>0</v>
      </c>
      <c r="D466">
        <f t="shared" si="125"/>
        <v>0</v>
      </c>
      <c r="E466">
        <f>D466*SUM(D$3:D466)</f>
        <v>0</v>
      </c>
      <c r="F466">
        <f t="shared" si="126"/>
        <v>0</v>
      </c>
      <c r="G466">
        <f>F466*SUM(F$3:F466)</f>
        <v>0</v>
      </c>
      <c r="H466">
        <f t="shared" si="127"/>
        <v>0</v>
      </c>
      <c r="I466">
        <f>H466*SUM(H$3:H466)</f>
        <v>0</v>
      </c>
      <c r="J466">
        <f>IF(Q466=5,1+COUNTIF(J$2:J465,"&lt;&gt;0"),0)*IF(MID(P466,1,2)*1=21,1,0)</f>
        <v>0</v>
      </c>
      <c r="K466">
        <f>IF(Q466=5,1+COUNTIF(K$2:K465,"&lt;&gt;0"),0)*IF(MID(P466,1,2)*1=22,1,0)</f>
        <v>0</v>
      </c>
      <c r="L466" s="7">
        <f>IF(Q466=5,1+COUNTIF(L$2:L465,"&lt;&gt;0"),0)*IF(MID(P466,1,2)*1&gt;22,1,0)</f>
        <v>0</v>
      </c>
      <c r="M466" s="21">
        <f t="shared" si="128"/>
        <v>464</v>
      </c>
      <c r="N466" s="31"/>
      <c r="O466" s="30"/>
      <c r="P466" s="24">
        <f t="shared" si="123"/>
        <v>0</v>
      </c>
      <c r="Q466" s="21" t="str">
        <f t="shared" si="135"/>
        <v/>
      </c>
      <c r="R466" s="10" t="str">
        <f t="shared" si="122"/>
        <v/>
      </c>
      <c r="S466" s="19">
        <f t="shared" si="129"/>
        <v>0</v>
      </c>
      <c r="T466" s="19" t="e">
        <f t="shared" si="130"/>
        <v>#VALUE!</v>
      </c>
      <c r="U466" s="19" t="str">
        <f t="shared" si="131"/>
        <v/>
      </c>
      <c r="V466" s="19" t="str">
        <f t="shared" si="132"/>
        <v/>
      </c>
      <c r="W466" s="19" t="str">
        <f t="shared" si="133"/>
        <v/>
      </c>
    </row>
    <row r="467" spans="1:23" hidden="1" x14ac:dyDescent="0.25">
      <c r="A467">
        <f t="shared" si="134"/>
        <v>462</v>
      </c>
      <c r="B467">
        <f t="shared" si="124"/>
        <v>0</v>
      </c>
      <c r="C467">
        <f>B467*SUM(B$3:B467)</f>
        <v>0</v>
      </c>
      <c r="D467">
        <f t="shared" si="125"/>
        <v>0</v>
      </c>
      <c r="E467">
        <f>D467*SUM(D$3:D467)</f>
        <v>0</v>
      </c>
      <c r="F467">
        <f t="shared" si="126"/>
        <v>0</v>
      </c>
      <c r="G467">
        <f>F467*SUM(F$3:F467)</f>
        <v>0</v>
      </c>
      <c r="H467">
        <f t="shared" si="127"/>
        <v>0</v>
      </c>
      <c r="I467">
        <f>H467*SUM(H$3:H467)</f>
        <v>0</v>
      </c>
      <c r="J467">
        <f>IF(Q467=5,1+COUNTIF(J$2:J466,"&lt;&gt;0"),0)*IF(MID(P467,1,2)*1=21,1,0)</f>
        <v>0</v>
      </c>
      <c r="K467">
        <f>IF(Q467=5,1+COUNTIF(K$2:K466,"&lt;&gt;0"),0)*IF(MID(P467,1,2)*1=22,1,0)</f>
        <v>0</v>
      </c>
      <c r="L467" s="7">
        <f>IF(Q467=5,1+COUNTIF(L$2:L466,"&lt;&gt;0"),0)*IF(MID(P467,1,2)*1&gt;22,1,0)</f>
        <v>0</v>
      </c>
      <c r="M467" s="21">
        <f t="shared" si="128"/>
        <v>465</v>
      </c>
      <c r="N467" s="31"/>
      <c r="O467" s="30"/>
      <c r="P467" s="24">
        <f t="shared" si="123"/>
        <v>0</v>
      </c>
      <c r="Q467" s="21" t="str">
        <f t="shared" si="135"/>
        <v/>
      </c>
      <c r="R467" s="10" t="str">
        <f t="shared" si="122"/>
        <v/>
      </c>
      <c r="S467" s="19">
        <f t="shared" si="129"/>
        <v>0</v>
      </c>
      <c r="T467" s="19" t="e">
        <f t="shared" si="130"/>
        <v>#VALUE!</v>
      </c>
      <c r="U467" s="19" t="str">
        <f t="shared" si="131"/>
        <v/>
      </c>
      <c r="V467" s="19" t="str">
        <f t="shared" si="132"/>
        <v/>
      </c>
      <c r="W467" s="19" t="str">
        <f t="shared" si="133"/>
        <v/>
      </c>
    </row>
    <row r="468" spans="1:23" hidden="1" x14ac:dyDescent="0.25">
      <c r="A468">
        <f t="shared" si="134"/>
        <v>463</v>
      </c>
      <c r="B468">
        <f t="shared" si="124"/>
        <v>0</v>
      </c>
      <c r="C468">
        <f>B468*SUM(B$3:B468)</f>
        <v>0</v>
      </c>
      <c r="D468">
        <f t="shared" si="125"/>
        <v>0</v>
      </c>
      <c r="E468">
        <f>D468*SUM(D$3:D468)</f>
        <v>0</v>
      </c>
      <c r="F468">
        <f t="shared" si="126"/>
        <v>0</v>
      </c>
      <c r="G468">
        <f>F468*SUM(F$3:F468)</f>
        <v>0</v>
      </c>
      <c r="H468">
        <f t="shared" si="127"/>
        <v>0</v>
      </c>
      <c r="I468">
        <f>H468*SUM(H$3:H468)</f>
        <v>0</v>
      </c>
      <c r="J468">
        <f>IF(Q468=5,1+COUNTIF(J$2:J467,"&lt;&gt;0"),0)*IF(MID(P468,1,2)*1=21,1,0)</f>
        <v>0</v>
      </c>
      <c r="K468">
        <f>IF(Q468=5,1+COUNTIF(K$2:K467,"&lt;&gt;0"),0)*IF(MID(P468,1,2)*1=22,1,0)</f>
        <v>0</v>
      </c>
      <c r="L468" s="7">
        <f>IF(Q468=5,1+COUNTIF(L$2:L467,"&lt;&gt;0"),0)*IF(MID(P468,1,2)*1&gt;22,1,0)</f>
        <v>0</v>
      </c>
      <c r="M468" s="21">
        <f t="shared" si="128"/>
        <v>466</v>
      </c>
      <c r="N468" s="31"/>
      <c r="O468" s="30"/>
      <c r="P468" s="24">
        <f t="shared" si="123"/>
        <v>0</v>
      </c>
      <c r="Q468" s="21" t="str">
        <f t="shared" si="135"/>
        <v/>
      </c>
      <c r="R468" s="10" t="str">
        <f t="shared" si="122"/>
        <v/>
      </c>
      <c r="S468" s="19">
        <f t="shared" si="129"/>
        <v>0</v>
      </c>
      <c r="T468" s="19" t="e">
        <f t="shared" si="130"/>
        <v>#VALUE!</v>
      </c>
      <c r="U468" s="19" t="str">
        <f t="shared" si="131"/>
        <v/>
      </c>
      <c r="V468" s="19" t="str">
        <f t="shared" si="132"/>
        <v/>
      </c>
      <c r="W468" s="19" t="str">
        <f t="shared" si="133"/>
        <v/>
      </c>
    </row>
    <row r="469" spans="1:23" hidden="1" x14ac:dyDescent="0.25">
      <c r="A469">
        <f t="shared" si="134"/>
        <v>464</v>
      </c>
      <c r="B469">
        <f t="shared" si="124"/>
        <v>0</v>
      </c>
      <c r="C469">
        <f>B469*SUM(B$3:B469)</f>
        <v>0</v>
      </c>
      <c r="D469">
        <f t="shared" si="125"/>
        <v>0</v>
      </c>
      <c r="E469">
        <f>D469*SUM(D$3:D469)</f>
        <v>0</v>
      </c>
      <c r="F469">
        <f t="shared" si="126"/>
        <v>0</v>
      </c>
      <c r="G469">
        <f>F469*SUM(F$3:F469)</f>
        <v>0</v>
      </c>
      <c r="H469">
        <f t="shared" si="127"/>
        <v>0</v>
      </c>
      <c r="I469">
        <f>H469*SUM(H$3:H469)</f>
        <v>0</v>
      </c>
      <c r="J469">
        <f>IF(Q469=5,1+COUNTIF(J$2:J468,"&lt;&gt;0"),0)*IF(MID(P469,1,2)*1=21,1,0)</f>
        <v>0</v>
      </c>
      <c r="K469">
        <f>IF(Q469=5,1+COUNTIF(K$2:K468,"&lt;&gt;0"),0)*IF(MID(P469,1,2)*1=22,1,0)</f>
        <v>0</v>
      </c>
      <c r="L469" s="7">
        <f>IF(Q469=5,1+COUNTIF(L$2:L468,"&lt;&gt;0"),0)*IF(MID(P469,1,2)*1&gt;22,1,0)</f>
        <v>0</v>
      </c>
      <c r="M469" s="21">
        <f t="shared" si="128"/>
        <v>467</v>
      </c>
      <c r="N469" s="31"/>
      <c r="O469" s="30"/>
      <c r="P469" s="24">
        <f t="shared" si="123"/>
        <v>0</v>
      </c>
      <c r="Q469" s="21" t="str">
        <f t="shared" si="135"/>
        <v/>
      </c>
      <c r="R469" s="10" t="str">
        <f t="shared" si="122"/>
        <v/>
      </c>
      <c r="S469" s="19">
        <f t="shared" si="129"/>
        <v>0</v>
      </c>
      <c r="T469" s="19" t="e">
        <f t="shared" si="130"/>
        <v>#VALUE!</v>
      </c>
      <c r="U469" s="19" t="str">
        <f t="shared" si="131"/>
        <v/>
      </c>
      <c r="V469" s="19" t="str">
        <f t="shared" si="132"/>
        <v/>
      </c>
      <c r="W469" s="19" t="str">
        <f t="shared" si="133"/>
        <v/>
      </c>
    </row>
    <row r="470" spans="1:23" hidden="1" x14ac:dyDescent="0.25">
      <c r="A470">
        <f t="shared" si="134"/>
        <v>465</v>
      </c>
      <c r="B470">
        <f t="shared" si="124"/>
        <v>0</v>
      </c>
      <c r="C470">
        <f>B470*SUM(B$3:B470)</f>
        <v>0</v>
      </c>
      <c r="D470">
        <f t="shared" si="125"/>
        <v>0</v>
      </c>
      <c r="E470">
        <f>D470*SUM(D$3:D470)</f>
        <v>0</v>
      </c>
      <c r="F470">
        <f t="shared" si="126"/>
        <v>0</v>
      </c>
      <c r="G470">
        <f>F470*SUM(F$3:F470)</f>
        <v>0</v>
      </c>
      <c r="H470">
        <f t="shared" si="127"/>
        <v>0</v>
      </c>
      <c r="I470">
        <f>H470*SUM(H$3:H470)</f>
        <v>0</v>
      </c>
      <c r="J470">
        <f>IF(Q470=5,1+COUNTIF(J$2:J469,"&lt;&gt;0"),0)*IF(MID(P470,1,2)*1=21,1,0)</f>
        <v>0</v>
      </c>
      <c r="K470">
        <f>IF(Q470=5,1+COUNTIF(K$2:K469,"&lt;&gt;0"),0)*IF(MID(P470,1,2)*1=22,1,0)</f>
        <v>0</v>
      </c>
      <c r="L470" s="7">
        <f>IF(Q470=5,1+COUNTIF(L$2:L469,"&lt;&gt;0"),0)*IF(MID(P470,1,2)*1&gt;22,1,0)</f>
        <v>0</v>
      </c>
      <c r="M470" s="21">
        <f t="shared" si="128"/>
        <v>468</v>
      </c>
      <c r="N470" s="31"/>
      <c r="O470" s="30"/>
      <c r="P470" s="24">
        <f t="shared" si="123"/>
        <v>0</v>
      </c>
      <c r="Q470" s="21" t="str">
        <f t="shared" si="135"/>
        <v/>
      </c>
      <c r="R470" s="10" t="str">
        <f t="shared" si="122"/>
        <v/>
      </c>
      <c r="S470" s="19">
        <f t="shared" si="129"/>
        <v>0</v>
      </c>
      <c r="T470" s="19" t="e">
        <f t="shared" si="130"/>
        <v>#VALUE!</v>
      </c>
      <c r="U470" s="19" t="str">
        <f t="shared" si="131"/>
        <v/>
      </c>
      <c r="V470" s="19" t="str">
        <f t="shared" si="132"/>
        <v/>
      </c>
      <c r="W470" s="19" t="str">
        <f t="shared" si="133"/>
        <v/>
      </c>
    </row>
    <row r="471" spans="1:23" hidden="1" x14ac:dyDescent="0.25">
      <c r="A471">
        <f t="shared" si="134"/>
        <v>466</v>
      </c>
      <c r="B471">
        <f t="shared" si="124"/>
        <v>0</v>
      </c>
      <c r="C471">
        <f>B471*SUM(B$3:B471)</f>
        <v>0</v>
      </c>
      <c r="D471">
        <f t="shared" si="125"/>
        <v>0</v>
      </c>
      <c r="E471">
        <f>D471*SUM(D$3:D471)</f>
        <v>0</v>
      </c>
      <c r="F471">
        <f t="shared" si="126"/>
        <v>0</v>
      </c>
      <c r="G471">
        <f>F471*SUM(F$3:F471)</f>
        <v>0</v>
      </c>
      <c r="H471">
        <f t="shared" si="127"/>
        <v>0</v>
      </c>
      <c r="I471">
        <f>H471*SUM(H$3:H471)</f>
        <v>0</v>
      </c>
      <c r="J471">
        <f>IF(Q471=5,1+COUNTIF(J$2:J470,"&lt;&gt;0"),0)*IF(MID(P471,1,2)*1=21,1,0)</f>
        <v>0</v>
      </c>
      <c r="K471">
        <f>IF(Q471=5,1+COUNTIF(K$2:K470,"&lt;&gt;0"),0)*IF(MID(P471,1,2)*1=22,1,0)</f>
        <v>0</v>
      </c>
      <c r="L471" s="7">
        <f>IF(Q471=5,1+COUNTIF(L$2:L470,"&lt;&gt;0"),0)*IF(MID(P471,1,2)*1&gt;22,1,0)</f>
        <v>0</v>
      </c>
      <c r="M471" s="21">
        <f t="shared" si="128"/>
        <v>469</v>
      </c>
      <c r="N471" s="31"/>
      <c r="O471" s="30"/>
      <c r="P471" s="24">
        <f t="shared" si="123"/>
        <v>0</v>
      </c>
      <c r="Q471" s="21" t="str">
        <f t="shared" si="135"/>
        <v/>
      </c>
      <c r="R471" s="10" t="str">
        <f t="shared" si="122"/>
        <v/>
      </c>
      <c r="S471" s="19">
        <f t="shared" si="129"/>
        <v>0</v>
      </c>
      <c r="T471" s="19" t="e">
        <f t="shared" si="130"/>
        <v>#VALUE!</v>
      </c>
      <c r="U471" s="19" t="str">
        <f t="shared" si="131"/>
        <v/>
      </c>
      <c r="V471" s="19" t="str">
        <f t="shared" si="132"/>
        <v/>
      </c>
      <c r="W471" s="19" t="str">
        <f t="shared" si="133"/>
        <v/>
      </c>
    </row>
    <row r="472" spans="1:23" hidden="1" x14ac:dyDescent="0.25">
      <c r="A472">
        <f t="shared" si="134"/>
        <v>467</v>
      </c>
      <c r="B472">
        <f t="shared" si="124"/>
        <v>0</v>
      </c>
      <c r="C472">
        <f>B472*SUM(B$3:B472)</f>
        <v>0</v>
      </c>
      <c r="D472">
        <f t="shared" si="125"/>
        <v>0</v>
      </c>
      <c r="E472">
        <f>D472*SUM(D$3:D472)</f>
        <v>0</v>
      </c>
      <c r="F472">
        <f t="shared" si="126"/>
        <v>0</v>
      </c>
      <c r="G472">
        <f>F472*SUM(F$3:F472)</f>
        <v>0</v>
      </c>
      <c r="H472">
        <f t="shared" si="127"/>
        <v>0</v>
      </c>
      <c r="I472">
        <f>H472*SUM(H$3:H472)</f>
        <v>0</v>
      </c>
      <c r="J472">
        <f>IF(Q472=5,1+COUNTIF(J$2:J471,"&lt;&gt;0"),0)*IF(MID(P472,1,2)*1=21,1,0)</f>
        <v>0</v>
      </c>
      <c r="K472">
        <f>IF(Q472=5,1+COUNTIF(K$2:K471,"&lt;&gt;0"),0)*IF(MID(P472,1,2)*1=22,1,0)</f>
        <v>0</v>
      </c>
      <c r="L472" s="7">
        <f>IF(Q472=5,1+COUNTIF(L$2:L471,"&lt;&gt;0"),0)*IF(MID(P472,1,2)*1&gt;22,1,0)</f>
        <v>0</v>
      </c>
      <c r="M472" s="21">
        <f t="shared" si="128"/>
        <v>470</v>
      </c>
      <c r="N472" s="31"/>
      <c r="O472" s="30"/>
      <c r="P472" s="24">
        <f t="shared" si="123"/>
        <v>0</v>
      </c>
      <c r="Q472" s="21" t="str">
        <f t="shared" si="135"/>
        <v/>
      </c>
      <c r="R472" s="10" t="str">
        <f t="shared" si="122"/>
        <v/>
      </c>
      <c r="S472" s="19">
        <f t="shared" si="129"/>
        <v>0</v>
      </c>
      <c r="T472" s="19" t="e">
        <f t="shared" si="130"/>
        <v>#VALUE!</v>
      </c>
      <c r="U472" s="19" t="str">
        <f t="shared" si="131"/>
        <v/>
      </c>
      <c r="V472" s="19" t="str">
        <f t="shared" si="132"/>
        <v/>
      </c>
      <c r="W472" s="19" t="str">
        <f t="shared" si="133"/>
        <v/>
      </c>
    </row>
    <row r="473" spans="1:23" hidden="1" x14ac:dyDescent="0.25">
      <c r="A473">
        <f t="shared" si="134"/>
        <v>468</v>
      </c>
      <c r="B473">
        <f t="shared" si="124"/>
        <v>0</v>
      </c>
      <c r="C473">
        <f>B473*SUM(B$3:B473)</f>
        <v>0</v>
      </c>
      <c r="D473">
        <f t="shared" si="125"/>
        <v>0</v>
      </c>
      <c r="E473">
        <f>D473*SUM(D$3:D473)</f>
        <v>0</v>
      </c>
      <c r="F473">
        <f t="shared" si="126"/>
        <v>0</v>
      </c>
      <c r="G473">
        <f>F473*SUM(F$3:F473)</f>
        <v>0</v>
      </c>
      <c r="H473">
        <f t="shared" si="127"/>
        <v>0</v>
      </c>
      <c r="I473">
        <f>H473*SUM(H$3:H473)</f>
        <v>0</v>
      </c>
      <c r="J473">
        <f>IF(Q473=5,1+COUNTIF(J$2:J472,"&lt;&gt;0"),0)*IF(MID(P473,1,2)*1=21,1,0)</f>
        <v>0</v>
      </c>
      <c r="K473">
        <f>IF(Q473=5,1+COUNTIF(K$2:K472,"&lt;&gt;0"),0)*IF(MID(P473,1,2)*1=22,1,0)</f>
        <v>0</v>
      </c>
      <c r="L473" s="7">
        <f>IF(Q473=5,1+COUNTIF(L$2:L472,"&lt;&gt;0"),0)*IF(MID(P473,1,2)*1&gt;22,1,0)</f>
        <v>0</v>
      </c>
      <c r="M473" s="21">
        <f t="shared" si="128"/>
        <v>471</v>
      </c>
      <c r="N473" s="31"/>
      <c r="O473" s="30"/>
      <c r="P473" s="24">
        <f t="shared" si="123"/>
        <v>0</v>
      </c>
      <c r="Q473" s="21" t="str">
        <f t="shared" si="135"/>
        <v/>
      </c>
      <c r="R473" s="10" t="str">
        <f t="shared" ref="R473:R536" si="136">IFERROR(IF(SUM(AA473:AE473)=0,"",IF(SUM(AA473:AE473)&gt;1,"Multiple Errors",IF(AA473=1,"Error - Inconsistency with Above/Below",IF(AB473=1,"Error - Too Many Digits",IF(AC473=1,"Error - Level Missed",IF(AD473=1,"Higher Code Level Missing from Code",IF(AE473=1,"Missing Code or Description",""))))))),"")</f>
        <v/>
      </c>
      <c r="S473" s="19">
        <f t="shared" si="129"/>
        <v>0</v>
      </c>
      <c r="T473" s="19" t="e">
        <f t="shared" si="130"/>
        <v>#VALUE!</v>
      </c>
      <c r="U473" s="19" t="str">
        <f t="shared" si="131"/>
        <v/>
      </c>
      <c r="V473" s="19" t="str">
        <f t="shared" si="132"/>
        <v/>
      </c>
      <c r="W473" s="19" t="str">
        <f t="shared" si="133"/>
        <v/>
      </c>
    </row>
    <row r="474" spans="1:23" hidden="1" x14ac:dyDescent="0.25">
      <c r="A474">
        <f t="shared" si="134"/>
        <v>469</v>
      </c>
      <c r="B474">
        <f t="shared" si="124"/>
        <v>0</v>
      </c>
      <c r="C474">
        <f>B474*SUM(B$3:B474)</f>
        <v>0</v>
      </c>
      <c r="D474">
        <f t="shared" si="125"/>
        <v>0</v>
      </c>
      <c r="E474">
        <f>D474*SUM(D$3:D474)</f>
        <v>0</v>
      </c>
      <c r="F474">
        <f t="shared" si="126"/>
        <v>0</v>
      </c>
      <c r="G474">
        <f>F474*SUM(F$3:F474)</f>
        <v>0</v>
      </c>
      <c r="H474">
        <f t="shared" si="127"/>
        <v>0</v>
      </c>
      <c r="I474">
        <f>H474*SUM(H$3:H474)</f>
        <v>0</v>
      </c>
      <c r="J474">
        <f>IF(Q474=5,1+COUNTIF(J$2:J473,"&lt;&gt;0"),0)*IF(MID(P474,1,2)*1=21,1,0)</f>
        <v>0</v>
      </c>
      <c r="K474">
        <f>IF(Q474=5,1+COUNTIF(K$2:K473,"&lt;&gt;0"),0)*IF(MID(P474,1,2)*1=22,1,0)</f>
        <v>0</v>
      </c>
      <c r="L474" s="7">
        <f>IF(Q474=5,1+COUNTIF(L$2:L473,"&lt;&gt;0"),0)*IF(MID(P474,1,2)*1&gt;22,1,0)</f>
        <v>0</v>
      </c>
      <c r="M474" s="21">
        <f t="shared" si="128"/>
        <v>472</v>
      </c>
      <c r="N474" s="31"/>
      <c r="O474" s="30"/>
      <c r="P474" s="24">
        <f t="shared" si="123"/>
        <v>0</v>
      </c>
      <c r="Q474" s="21" t="str">
        <f t="shared" si="135"/>
        <v/>
      </c>
      <c r="R474" s="10" t="str">
        <f t="shared" si="136"/>
        <v/>
      </c>
      <c r="S474" s="19">
        <f t="shared" si="129"/>
        <v>0</v>
      </c>
      <c r="T474" s="19" t="e">
        <f t="shared" si="130"/>
        <v>#VALUE!</v>
      </c>
      <c r="U474" s="19" t="str">
        <f t="shared" si="131"/>
        <v/>
      </c>
      <c r="V474" s="19" t="str">
        <f t="shared" si="132"/>
        <v/>
      </c>
      <c r="W474" s="19" t="str">
        <f t="shared" si="133"/>
        <v/>
      </c>
    </row>
    <row r="475" spans="1:23" hidden="1" x14ac:dyDescent="0.25">
      <c r="A475">
        <f t="shared" si="134"/>
        <v>470</v>
      </c>
      <c r="B475">
        <f t="shared" si="124"/>
        <v>0</v>
      </c>
      <c r="C475">
        <f>B475*SUM(B$3:B475)</f>
        <v>0</v>
      </c>
      <c r="D475">
        <f t="shared" si="125"/>
        <v>0</v>
      </c>
      <c r="E475">
        <f>D475*SUM(D$3:D475)</f>
        <v>0</v>
      </c>
      <c r="F475">
        <f t="shared" si="126"/>
        <v>0</v>
      </c>
      <c r="G475">
        <f>F475*SUM(F$3:F475)</f>
        <v>0</v>
      </c>
      <c r="H475">
        <f t="shared" si="127"/>
        <v>0</v>
      </c>
      <c r="I475">
        <f>H475*SUM(H$3:H475)</f>
        <v>0</v>
      </c>
      <c r="J475">
        <f>IF(Q475=5,1+COUNTIF(J$2:J474,"&lt;&gt;0"),0)*IF(MID(P475,1,2)*1=21,1,0)</f>
        <v>0</v>
      </c>
      <c r="K475">
        <f>IF(Q475=5,1+COUNTIF(K$2:K474,"&lt;&gt;0"),0)*IF(MID(P475,1,2)*1=22,1,0)</f>
        <v>0</v>
      </c>
      <c r="L475" s="7">
        <f>IF(Q475=5,1+COUNTIF(L$2:L474,"&lt;&gt;0"),0)*IF(MID(P475,1,2)*1&gt;22,1,0)</f>
        <v>0</v>
      </c>
      <c r="M475" s="21">
        <f t="shared" si="128"/>
        <v>473</v>
      </c>
      <c r="N475" s="31"/>
      <c r="O475" s="30"/>
      <c r="P475" s="24">
        <f t="shared" si="123"/>
        <v>0</v>
      </c>
      <c r="Q475" s="21" t="str">
        <f t="shared" si="135"/>
        <v/>
      </c>
      <c r="R475" s="10" t="str">
        <f t="shared" si="136"/>
        <v/>
      </c>
      <c r="S475" s="19">
        <f t="shared" si="129"/>
        <v>0</v>
      </c>
      <c r="T475" s="19" t="e">
        <f t="shared" si="130"/>
        <v>#VALUE!</v>
      </c>
      <c r="U475" s="19" t="str">
        <f t="shared" si="131"/>
        <v/>
      </c>
      <c r="V475" s="19" t="str">
        <f t="shared" si="132"/>
        <v/>
      </c>
      <c r="W475" s="19" t="str">
        <f t="shared" si="133"/>
        <v/>
      </c>
    </row>
    <row r="476" spans="1:23" hidden="1" x14ac:dyDescent="0.25">
      <c r="A476">
        <f t="shared" si="134"/>
        <v>471</v>
      </c>
      <c r="B476">
        <f t="shared" si="124"/>
        <v>0</v>
      </c>
      <c r="C476">
        <f>B476*SUM(B$3:B476)</f>
        <v>0</v>
      </c>
      <c r="D476">
        <f t="shared" si="125"/>
        <v>0</v>
      </c>
      <c r="E476">
        <f>D476*SUM(D$3:D476)</f>
        <v>0</v>
      </c>
      <c r="F476">
        <f t="shared" si="126"/>
        <v>0</v>
      </c>
      <c r="G476">
        <f>F476*SUM(F$3:F476)</f>
        <v>0</v>
      </c>
      <c r="H476">
        <f t="shared" si="127"/>
        <v>0</v>
      </c>
      <c r="I476">
        <f>H476*SUM(H$3:H476)</f>
        <v>0</v>
      </c>
      <c r="J476">
        <f>IF(Q476=5,1+COUNTIF(J$2:J475,"&lt;&gt;0"),0)*IF(MID(P476,1,2)*1=21,1,0)</f>
        <v>0</v>
      </c>
      <c r="K476">
        <f>IF(Q476=5,1+COUNTIF(K$2:K475,"&lt;&gt;0"),0)*IF(MID(P476,1,2)*1=22,1,0)</f>
        <v>0</v>
      </c>
      <c r="L476" s="7">
        <f>IF(Q476=5,1+COUNTIF(L$2:L475,"&lt;&gt;0"),0)*IF(MID(P476,1,2)*1&gt;22,1,0)</f>
        <v>0</v>
      </c>
      <c r="M476" s="21">
        <f t="shared" si="128"/>
        <v>474</v>
      </c>
      <c r="N476" s="31"/>
      <c r="O476" s="30"/>
      <c r="P476" s="24">
        <f t="shared" si="123"/>
        <v>0</v>
      </c>
      <c r="Q476" s="21" t="str">
        <f t="shared" si="135"/>
        <v/>
      </c>
      <c r="R476" s="10" t="str">
        <f t="shared" si="136"/>
        <v/>
      </c>
      <c r="S476" s="19">
        <f t="shared" si="129"/>
        <v>0</v>
      </c>
      <c r="T476" s="19" t="e">
        <f t="shared" si="130"/>
        <v>#VALUE!</v>
      </c>
      <c r="U476" s="19" t="str">
        <f t="shared" si="131"/>
        <v/>
      </c>
      <c r="V476" s="19" t="str">
        <f t="shared" si="132"/>
        <v/>
      </c>
      <c r="W476" s="19" t="str">
        <f t="shared" si="133"/>
        <v/>
      </c>
    </row>
    <row r="477" spans="1:23" hidden="1" x14ac:dyDescent="0.25">
      <c r="A477">
        <f t="shared" si="134"/>
        <v>472</v>
      </c>
      <c r="B477">
        <f t="shared" si="124"/>
        <v>0</v>
      </c>
      <c r="C477">
        <f>B477*SUM(B$3:B477)</f>
        <v>0</v>
      </c>
      <c r="D477">
        <f t="shared" si="125"/>
        <v>0</v>
      </c>
      <c r="E477">
        <f>D477*SUM(D$3:D477)</f>
        <v>0</v>
      </c>
      <c r="F477">
        <f t="shared" si="126"/>
        <v>0</v>
      </c>
      <c r="G477">
        <f>F477*SUM(F$3:F477)</f>
        <v>0</v>
      </c>
      <c r="H477">
        <f t="shared" si="127"/>
        <v>0</v>
      </c>
      <c r="I477">
        <f>H477*SUM(H$3:H477)</f>
        <v>0</v>
      </c>
      <c r="J477">
        <f>IF(Q477=5,1+COUNTIF(J$2:J476,"&lt;&gt;0"),0)*IF(MID(P477,1,2)*1=21,1,0)</f>
        <v>0</v>
      </c>
      <c r="K477">
        <f>IF(Q477=5,1+COUNTIF(K$2:K476,"&lt;&gt;0"),0)*IF(MID(P477,1,2)*1=22,1,0)</f>
        <v>0</v>
      </c>
      <c r="L477" s="7">
        <f>IF(Q477=5,1+COUNTIF(L$2:L476,"&lt;&gt;0"),0)*IF(MID(P477,1,2)*1&gt;22,1,0)</f>
        <v>0</v>
      </c>
      <c r="M477" s="21">
        <f t="shared" si="128"/>
        <v>475</v>
      </c>
      <c r="N477" s="31"/>
      <c r="O477" s="30"/>
      <c r="P477" s="24">
        <f t="shared" si="123"/>
        <v>0</v>
      </c>
      <c r="Q477" s="21" t="str">
        <f t="shared" si="135"/>
        <v/>
      </c>
      <c r="R477" s="10" t="str">
        <f t="shared" si="136"/>
        <v/>
      </c>
      <c r="S477" s="19">
        <f t="shared" si="129"/>
        <v>0</v>
      </c>
      <c r="T477" s="19" t="e">
        <f t="shared" si="130"/>
        <v>#VALUE!</v>
      </c>
      <c r="U477" s="19" t="str">
        <f t="shared" si="131"/>
        <v/>
      </c>
      <c r="V477" s="19" t="str">
        <f t="shared" si="132"/>
        <v/>
      </c>
      <c r="W477" s="19" t="str">
        <f t="shared" si="133"/>
        <v/>
      </c>
    </row>
    <row r="478" spans="1:23" hidden="1" x14ac:dyDescent="0.25">
      <c r="A478">
        <f t="shared" si="134"/>
        <v>473</v>
      </c>
      <c r="B478">
        <f t="shared" si="124"/>
        <v>0</v>
      </c>
      <c r="C478">
        <f>B478*SUM(B$3:B478)</f>
        <v>0</v>
      </c>
      <c r="D478">
        <f t="shared" si="125"/>
        <v>0</v>
      </c>
      <c r="E478">
        <f>D478*SUM(D$3:D478)</f>
        <v>0</v>
      </c>
      <c r="F478">
        <f t="shared" si="126"/>
        <v>0</v>
      </c>
      <c r="G478">
        <f>F478*SUM(F$3:F478)</f>
        <v>0</v>
      </c>
      <c r="H478">
        <f t="shared" si="127"/>
        <v>0</v>
      </c>
      <c r="I478">
        <f>H478*SUM(H$3:H478)</f>
        <v>0</v>
      </c>
      <c r="J478">
        <f>IF(Q478=5,1+COUNTIF(J$2:J477,"&lt;&gt;0"),0)*IF(MID(P478,1,2)*1=21,1,0)</f>
        <v>0</v>
      </c>
      <c r="K478">
        <f>IF(Q478=5,1+COUNTIF(K$2:K477,"&lt;&gt;0"),0)*IF(MID(P478,1,2)*1=22,1,0)</f>
        <v>0</v>
      </c>
      <c r="L478" s="7">
        <f>IF(Q478=5,1+COUNTIF(L$2:L477,"&lt;&gt;0"),0)*IF(MID(P478,1,2)*1&gt;22,1,0)</f>
        <v>0</v>
      </c>
      <c r="M478" s="21">
        <f t="shared" si="128"/>
        <v>476</v>
      </c>
      <c r="N478" s="31"/>
      <c r="O478" s="30"/>
      <c r="P478" s="24">
        <f t="shared" si="123"/>
        <v>0</v>
      </c>
      <c r="Q478" s="21" t="str">
        <f t="shared" si="135"/>
        <v/>
      </c>
      <c r="R478" s="10" t="str">
        <f t="shared" si="136"/>
        <v/>
      </c>
      <c r="S478" s="19">
        <f t="shared" si="129"/>
        <v>0</v>
      </c>
      <c r="T478" s="19" t="e">
        <f t="shared" si="130"/>
        <v>#VALUE!</v>
      </c>
      <c r="U478" s="19" t="str">
        <f t="shared" si="131"/>
        <v/>
      </c>
      <c r="V478" s="19" t="str">
        <f t="shared" si="132"/>
        <v/>
      </c>
      <c r="W478" s="19" t="str">
        <f t="shared" si="133"/>
        <v/>
      </c>
    </row>
    <row r="479" spans="1:23" hidden="1" x14ac:dyDescent="0.25">
      <c r="A479">
        <f t="shared" si="134"/>
        <v>474</v>
      </c>
      <c r="B479">
        <f t="shared" si="124"/>
        <v>0</v>
      </c>
      <c r="C479">
        <f>B479*SUM(B$3:B479)</f>
        <v>0</v>
      </c>
      <c r="D479">
        <f t="shared" si="125"/>
        <v>0</v>
      </c>
      <c r="E479">
        <f>D479*SUM(D$3:D479)</f>
        <v>0</v>
      </c>
      <c r="F479">
        <f t="shared" si="126"/>
        <v>0</v>
      </c>
      <c r="G479">
        <f>F479*SUM(F$3:F479)</f>
        <v>0</v>
      </c>
      <c r="H479">
        <f t="shared" si="127"/>
        <v>0</v>
      </c>
      <c r="I479">
        <f>H479*SUM(H$3:H479)</f>
        <v>0</v>
      </c>
      <c r="J479">
        <f>IF(Q479=5,1+COUNTIF(J$2:J478,"&lt;&gt;0"),0)*IF(MID(P479,1,2)*1=21,1,0)</f>
        <v>0</v>
      </c>
      <c r="K479">
        <f>IF(Q479=5,1+COUNTIF(K$2:K478,"&lt;&gt;0"),0)*IF(MID(P479,1,2)*1=22,1,0)</f>
        <v>0</v>
      </c>
      <c r="L479" s="7">
        <f>IF(Q479=5,1+COUNTIF(L$2:L478,"&lt;&gt;0"),0)*IF(MID(P479,1,2)*1&gt;22,1,0)</f>
        <v>0</v>
      </c>
      <c r="M479" s="21">
        <f t="shared" si="128"/>
        <v>477</v>
      </c>
      <c r="N479" s="31"/>
      <c r="O479" s="30"/>
      <c r="P479" s="24">
        <f t="shared" si="123"/>
        <v>0</v>
      </c>
      <c r="Q479" s="21" t="str">
        <f t="shared" si="135"/>
        <v/>
      </c>
      <c r="R479" s="10" t="str">
        <f t="shared" si="136"/>
        <v/>
      </c>
      <c r="S479" s="19">
        <f t="shared" si="129"/>
        <v>0</v>
      </c>
      <c r="T479" s="19" t="e">
        <f t="shared" si="130"/>
        <v>#VALUE!</v>
      </c>
      <c r="U479" s="19" t="str">
        <f t="shared" si="131"/>
        <v/>
      </c>
      <c r="V479" s="19" t="str">
        <f t="shared" si="132"/>
        <v/>
      </c>
      <c r="W479" s="19" t="str">
        <f t="shared" si="133"/>
        <v/>
      </c>
    </row>
    <row r="480" spans="1:23" hidden="1" x14ac:dyDescent="0.25">
      <c r="A480">
        <f t="shared" si="134"/>
        <v>475</v>
      </c>
      <c r="B480">
        <f t="shared" si="124"/>
        <v>0</v>
      </c>
      <c r="C480">
        <f>B480*SUM(B$3:B480)</f>
        <v>0</v>
      </c>
      <c r="D480">
        <f t="shared" si="125"/>
        <v>0</v>
      </c>
      <c r="E480">
        <f>D480*SUM(D$3:D480)</f>
        <v>0</v>
      </c>
      <c r="F480">
        <f t="shared" si="126"/>
        <v>0</v>
      </c>
      <c r="G480">
        <f>F480*SUM(F$3:F480)</f>
        <v>0</v>
      </c>
      <c r="H480">
        <f t="shared" si="127"/>
        <v>0</v>
      </c>
      <c r="I480">
        <f>H480*SUM(H$3:H480)</f>
        <v>0</v>
      </c>
      <c r="J480">
        <f>IF(Q480=5,1+COUNTIF(J$2:J479,"&lt;&gt;0"),0)*IF(MID(P480,1,2)*1=21,1,0)</f>
        <v>0</v>
      </c>
      <c r="K480">
        <f>IF(Q480=5,1+COUNTIF(K$2:K479,"&lt;&gt;0"),0)*IF(MID(P480,1,2)*1=22,1,0)</f>
        <v>0</v>
      </c>
      <c r="L480" s="7">
        <f>IF(Q480=5,1+COUNTIF(L$2:L479,"&lt;&gt;0"),0)*IF(MID(P480,1,2)*1&gt;22,1,0)</f>
        <v>0</v>
      </c>
      <c r="M480" s="21">
        <f t="shared" si="128"/>
        <v>478</v>
      </c>
      <c r="N480" s="31"/>
      <c r="O480" s="30"/>
      <c r="P480" s="24">
        <f t="shared" si="123"/>
        <v>0</v>
      </c>
      <c r="Q480" s="21" t="str">
        <f t="shared" si="135"/>
        <v/>
      </c>
      <c r="R480" s="10" t="str">
        <f t="shared" si="136"/>
        <v/>
      </c>
      <c r="S480" s="19">
        <f t="shared" si="129"/>
        <v>0</v>
      </c>
      <c r="T480" s="19" t="e">
        <f t="shared" si="130"/>
        <v>#VALUE!</v>
      </c>
      <c r="U480" s="19" t="str">
        <f t="shared" si="131"/>
        <v/>
      </c>
      <c r="V480" s="19" t="str">
        <f t="shared" si="132"/>
        <v/>
      </c>
      <c r="W480" s="19" t="str">
        <f t="shared" si="133"/>
        <v/>
      </c>
    </row>
    <row r="481" spans="1:23" hidden="1" x14ac:dyDescent="0.25">
      <c r="A481">
        <f t="shared" si="134"/>
        <v>476</v>
      </c>
      <c r="B481">
        <f t="shared" si="124"/>
        <v>0</v>
      </c>
      <c r="C481">
        <f>B481*SUM(B$3:B481)</f>
        <v>0</v>
      </c>
      <c r="D481">
        <f t="shared" si="125"/>
        <v>0</v>
      </c>
      <c r="E481">
        <f>D481*SUM(D$3:D481)</f>
        <v>0</v>
      </c>
      <c r="F481">
        <f t="shared" si="126"/>
        <v>0</v>
      </c>
      <c r="G481">
        <f>F481*SUM(F$3:F481)</f>
        <v>0</v>
      </c>
      <c r="H481">
        <f t="shared" si="127"/>
        <v>0</v>
      </c>
      <c r="I481">
        <f>H481*SUM(H$3:H481)</f>
        <v>0</v>
      </c>
      <c r="J481">
        <f>IF(Q481=5,1+COUNTIF(J$2:J480,"&lt;&gt;0"),0)*IF(MID(P481,1,2)*1=21,1,0)</f>
        <v>0</v>
      </c>
      <c r="K481">
        <f>IF(Q481=5,1+COUNTIF(K$2:K480,"&lt;&gt;0"),0)*IF(MID(P481,1,2)*1=22,1,0)</f>
        <v>0</v>
      </c>
      <c r="L481" s="7">
        <f>IF(Q481=5,1+COUNTIF(L$2:L480,"&lt;&gt;0"),0)*IF(MID(P481,1,2)*1&gt;22,1,0)</f>
        <v>0</v>
      </c>
      <c r="M481" s="21">
        <f t="shared" si="128"/>
        <v>479</v>
      </c>
      <c r="N481" s="31"/>
      <c r="O481" s="30"/>
      <c r="P481" s="24">
        <f t="shared" si="123"/>
        <v>0</v>
      </c>
      <c r="Q481" s="21" t="str">
        <f t="shared" si="135"/>
        <v/>
      </c>
      <c r="R481" s="10" t="str">
        <f t="shared" si="136"/>
        <v/>
      </c>
      <c r="S481" s="19">
        <f t="shared" si="129"/>
        <v>0</v>
      </c>
      <c r="T481" s="19" t="e">
        <f t="shared" si="130"/>
        <v>#VALUE!</v>
      </c>
      <c r="U481" s="19" t="str">
        <f t="shared" si="131"/>
        <v/>
      </c>
      <c r="V481" s="19" t="str">
        <f t="shared" si="132"/>
        <v/>
      </c>
      <c r="W481" s="19" t="str">
        <f t="shared" si="133"/>
        <v/>
      </c>
    </row>
    <row r="482" spans="1:23" hidden="1" x14ac:dyDescent="0.25">
      <c r="A482">
        <f t="shared" si="134"/>
        <v>477</v>
      </c>
      <c r="B482">
        <f t="shared" si="124"/>
        <v>0</v>
      </c>
      <c r="C482">
        <f>B482*SUM(B$3:B482)</f>
        <v>0</v>
      </c>
      <c r="D482">
        <f t="shared" si="125"/>
        <v>0</v>
      </c>
      <c r="E482">
        <f>D482*SUM(D$3:D482)</f>
        <v>0</v>
      </c>
      <c r="F482">
        <f t="shared" si="126"/>
        <v>0</v>
      </c>
      <c r="G482">
        <f>F482*SUM(F$3:F482)</f>
        <v>0</v>
      </c>
      <c r="H482">
        <f t="shared" si="127"/>
        <v>0</v>
      </c>
      <c r="I482">
        <f>H482*SUM(H$3:H482)</f>
        <v>0</v>
      </c>
      <c r="J482">
        <f>IF(Q482=5,1+COUNTIF(J$2:J481,"&lt;&gt;0"),0)*IF(MID(P482,1,2)*1=21,1,0)</f>
        <v>0</v>
      </c>
      <c r="K482">
        <f>IF(Q482=5,1+COUNTIF(K$2:K481,"&lt;&gt;0"),0)*IF(MID(P482,1,2)*1=22,1,0)</f>
        <v>0</v>
      </c>
      <c r="L482" s="7">
        <f>IF(Q482=5,1+COUNTIF(L$2:L481,"&lt;&gt;0"),0)*IF(MID(P482,1,2)*1&gt;22,1,0)</f>
        <v>0</v>
      </c>
      <c r="M482" s="21">
        <f t="shared" si="128"/>
        <v>480</v>
      </c>
      <c r="N482" s="31"/>
      <c r="O482" s="30"/>
      <c r="P482" s="24">
        <f t="shared" si="123"/>
        <v>0</v>
      </c>
      <c r="Q482" s="21" t="str">
        <f t="shared" si="135"/>
        <v/>
      </c>
      <c r="R482" s="10" t="str">
        <f t="shared" si="136"/>
        <v/>
      </c>
      <c r="S482" s="19">
        <f t="shared" si="129"/>
        <v>0</v>
      </c>
      <c r="T482" s="19" t="e">
        <f t="shared" si="130"/>
        <v>#VALUE!</v>
      </c>
      <c r="U482" s="19" t="str">
        <f t="shared" si="131"/>
        <v/>
      </c>
      <c r="V482" s="19" t="str">
        <f t="shared" si="132"/>
        <v/>
      </c>
      <c r="W482" s="19" t="str">
        <f t="shared" si="133"/>
        <v/>
      </c>
    </row>
    <row r="483" spans="1:23" hidden="1" x14ac:dyDescent="0.25">
      <c r="A483">
        <f t="shared" si="134"/>
        <v>478</v>
      </c>
      <c r="B483">
        <f t="shared" si="124"/>
        <v>0</v>
      </c>
      <c r="C483">
        <f>B483*SUM(B$3:B483)</f>
        <v>0</v>
      </c>
      <c r="D483">
        <f t="shared" si="125"/>
        <v>0</v>
      </c>
      <c r="E483">
        <f>D483*SUM(D$3:D483)</f>
        <v>0</v>
      </c>
      <c r="F483">
        <f t="shared" si="126"/>
        <v>0</v>
      </c>
      <c r="G483">
        <f>F483*SUM(F$3:F483)</f>
        <v>0</v>
      </c>
      <c r="H483">
        <f t="shared" si="127"/>
        <v>0</v>
      </c>
      <c r="I483">
        <f>H483*SUM(H$3:H483)</f>
        <v>0</v>
      </c>
      <c r="J483">
        <f>IF(Q483=5,1+COUNTIF(J$2:J482,"&lt;&gt;0"),0)*IF(MID(P483,1,2)*1=21,1,0)</f>
        <v>0</v>
      </c>
      <c r="K483">
        <f>IF(Q483=5,1+COUNTIF(K$2:K482,"&lt;&gt;0"),0)*IF(MID(P483,1,2)*1=22,1,0)</f>
        <v>0</v>
      </c>
      <c r="L483" s="7">
        <f>IF(Q483=5,1+COUNTIF(L$2:L482,"&lt;&gt;0"),0)*IF(MID(P483,1,2)*1&gt;22,1,0)</f>
        <v>0</v>
      </c>
      <c r="M483" s="21">
        <f t="shared" si="128"/>
        <v>481</v>
      </c>
      <c r="N483" s="31"/>
      <c r="O483" s="30"/>
      <c r="P483" s="24">
        <f t="shared" si="123"/>
        <v>0</v>
      </c>
      <c r="Q483" s="21" t="str">
        <f t="shared" si="135"/>
        <v/>
      </c>
      <c r="R483" s="10" t="str">
        <f t="shared" si="136"/>
        <v/>
      </c>
      <c r="S483" s="19">
        <f t="shared" si="129"/>
        <v>0</v>
      </c>
      <c r="T483" s="19" t="e">
        <f t="shared" si="130"/>
        <v>#VALUE!</v>
      </c>
      <c r="U483" s="19" t="str">
        <f t="shared" si="131"/>
        <v/>
      </c>
      <c r="V483" s="19" t="str">
        <f t="shared" si="132"/>
        <v/>
      </c>
      <c r="W483" s="19" t="str">
        <f t="shared" si="133"/>
        <v/>
      </c>
    </row>
    <row r="484" spans="1:23" hidden="1" x14ac:dyDescent="0.25">
      <c r="A484">
        <f t="shared" si="134"/>
        <v>479</v>
      </c>
      <c r="B484">
        <f t="shared" si="124"/>
        <v>0</v>
      </c>
      <c r="C484">
        <f>B484*SUM(B$3:B484)</f>
        <v>0</v>
      </c>
      <c r="D484">
        <f t="shared" si="125"/>
        <v>0</v>
      </c>
      <c r="E484">
        <f>D484*SUM(D$3:D484)</f>
        <v>0</v>
      </c>
      <c r="F484">
        <f t="shared" si="126"/>
        <v>0</v>
      </c>
      <c r="G484">
        <f>F484*SUM(F$3:F484)</f>
        <v>0</v>
      </c>
      <c r="H484">
        <f t="shared" si="127"/>
        <v>0</v>
      </c>
      <c r="I484">
        <f>H484*SUM(H$3:H484)</f>
        <v>0</v>
      </c>
      <c r="J484">
        <f>IF(Q484=5,1+COUNTIF(J$2:J483,"&lt;&gt;0"),0)*IF(MID(P484,1,2)*1=21,1,0)</f>
        <v>0</v>
      </c>
      <c r="K484">
        <f>IF(Q484=5,1+COUNTIF(K$2:K483,"&lt;&gt;0"),0)*IF(MID(P484,1,2)*1=22,1,0)</f>
        <v>0</v>
      </c>
      <c r="L484" s="7">
        <f>IF(Q484=5,1+COUNTIF(L$2:L483,"&lt;&gt;0"),0)*IF(MID(P484,1,2)*1&gt;22,1,0)</f>
        <v>0</v>
      </c>
      <c r="M484" s="21">
        <f t="shared" si="128"/>
        <v>482</v>
      </c>
      <c r="N484" s="31"/>
      <c r="O484" s="30"/>
      <c r="P484" s="24">
        <f t="shared" si="123"/>
        <v>0</v>
      </c>
      <c r="Q484" s="21" t="str">
        <f t="shared" si="135"/>
        <v/>
      </c>
      <c r="R484" s="10" t="str">
        <f t="shared" si="136"/>
        <v/>
      </c>
      <c r="S484" s="19">
        <f t="shared" si="129"/>
        <v>0</v>
      </c>
      <c r="T484" s="19" t="e">
        <f t="shared" si="130"/>
        <v>#VALUE!</v>
      </c>
      <c r="U484" s="19" t="str">
        <f t="shared" si="131"/>
        <v/>
      </c>
      <c r="V484" s="19" t="str">
        <f t="shared" si="132"/>
        <v/>
      </c>
      <c r="W484" s="19" t="str">
        <f t="shared" si="133"/>
        <v/>
      </c>
    </row>
    <row r="485" spans="1:23" hidden="1" x14ac:dyDescent="0.25">
      <c r="A485">
        <f t="shared" si="134"/>
        <v>480</v>
      </c>
      <c r="B485">
        <f t="shared" si="124"/>
        <v>0</v>
      </c>
      <c r="C485">
        <f>B485*SUM(B$3:B485)</f>
        <v>0</v>
      </c>
      <c r="D485">
        <f t="shared" si="125"/>
        <v>0</v>
      </c>
      <c r="E485">
        <f>D485*SUM(D$3:D485)</f>
        <v>0</v>
      </c>
      <c r="F485">
        <f t="shared" si="126"/>
        <v>0</v>
      </c>
      <c r="G485">
        <f>F485*SUM(F$3:F485)</f>
        <v>0</v>
      </c>
      <c r="H485">
        <f t="shared" si="127"/>
        <v>0</v>
      </c>
      <c r="I485">
        <f>H485*SUM(H$3:H485)</f>
        <v>0</v>
      </c>
      <c r="J485">
        <f>IF(Q485=5,1+COUNTIF(J$2:J484,"&lt;&gt;0"),0)*IF(MID(P485,1,2)*1=21,1,0)</f>
        <v>0</v>
      </c>
      <c r="K485">
        <f>IF(Q485=5,1+COUNTIF(K$2:K484,"&lt;&gt;0"),0)*IF(MID(P485,1,2)*1=22,1,0)</f>
        <v>0</v>
      </c>
      <c r="L485" s="7">
        <f>IF(Q485=5,1+COUNTIF(L$2:L484,"&lt;&gt;0"),0)*IF(MID(P485,1,2)*1&gt;22,1,0)</f>
        <v>0</v>
      </c>
      <c r="M485" s="21">
        <f t="shared" si="128"/>
        <v>483</v>
      </c>
      <c r="N485" s="31"/>
      <c r="O485" s="30"/>
      <c r="P485" s="24">
        <f t="shared" si="123"/>
        <v>0</v>
      </c>
      <c r="Q485" s="21" t="str">
        <f t="shared" si="135"/>
        <v/>
      </c>
      <c r="R485" s="10" t="str">
        <f t="shared" si="136"/>
        <v/>
      </c>
      <c r="S485" s="19">
        <f t="shared" si="129"/>
        <v>0</v>
      </c>
      <c r="T485" s="19" t="e">
        <f t="shared" si="130"/>
        <v>#VALUE!</v>
      </c>
      <c r="U485" s="19" t="str">
        <f t="shared" si="131"/>
        <v/>
      </c>
      <c r="V485" s="19" t="str">
        <f t="shared" si="132"/>
        <v/>
      </c>
      <c r="W485" s="19" t="str">
        <f t="shared" si="133"/>
        <v/>
      </c>
    </row>
    <row r="486" spans="1:23" hidden="1" x14ac:dyDescent="0.25">
      <c r="A486">
        <f t="shared" si="134"/>
        <v>481</v>
      </c>
      <c r="B486">
        <f t="shared" si="124"/>
        <v>0</v>
      </c>
      <c r="C486">
        <f>B486*SUM(B$3:B486)</f>
        <v>0</v>
      </c>
      <c r="D486">
        <f t="shared" si="125"/>
        <v>0</v>
      </c>
      <c r="E486">
        <f>D486*SUM(D$3:D486)</f>
        <v>0</v>
      </c>
      <c r="F486">
        <f t="shared" si="126"/>
        <v>0</v>
      </c>
      <c r="G486">
        <f>F486*SUM(F$3:F486)</f>
        <v>0</v>
      </c>
      <c r="H486">
        <f t="shared" si="127"/>
        <v>0</v>
      </c>
      <c r="I486">
        <f>H486*SUM(H$3:H486)</f>
        <v>0</v>
      </c>
      <c r="J486">
        <f>IF(Q486=5,1+COUNTIF(J$2:J485,"&lt;&gt;0"),0)*IF(MID(P486,1,2)*1=21,1,0)</f>
        <v>0</v>
      </c>
      <c r="K486">
        <f>IF(Q486=5,1+COUNTIF(K$2:K485,"&lt;&gt;0"),0)*IF(MID(P486,1,2)*1=22,1,0)</f>
        <v>0</v>
      </c>
      <c r="L486" s="7">
        <f>IF(Q486=5,1+COUNTIF(L$2:L485,"&lt;&gt;0"),0)*IF(MID(P486,1,2)*1&gt;22,1,0)</f>
        <v>0</v>
      </c>
      <c r="M486" s="21">
        <f t="shared" si="128"/>
        <v>484</v>
      </c>
      <c r="N486" s="31"/>
      <c r="O486" s="30"/>
      <c r="P486" s="24">
        <f t="shared" si="123"/>
        <v>0</v>
      </c>
      <c r="Q486" s="21" t="str">
        <f t="shared" si="135"/>
        <v/>
      </c>
      <c r="R486" s="10" t="str">
        <f t="shared" si="136"/>
        <v/>
      </c>
      <c r="S486" s="19">
        <f t="shared" si="129"/>
        <v>0</v>
      </c>
      <c r="T486" s="19" t="e">
        <f t="shared" si="130"/>
        <v>#VALUE!</v>
      </c>
      <c r="U486" s="19" t="str">
        <f t="shared" si="131"/>
        <v/>
      </c>
      <c r="V486" s="19" t="str">
        <f t="shared" si="132"/>
        <v/>
      </c>
      <c r="W486" s="19" t="str">
        <f t="shared" si="133"/>
        <v/>
      </c>
    </row>
    <row r="487" spans="1:23" hidden="1" x14ac:dyDescent="0.25">
      <c r="A487">
        <f t="shared" si="134"/>
        <v>482</v>
      </c>
      <c r="B487">
        <f t="shared" si="124"/>
        <v>0</v>
      </c>
      <c r="C487">
        <f>B487*SUM(B$3:B487)</f>
        <v>0</v>
      </c>
      <c r="D487">
        <f t="shared" si="125"/>
        <v>0</v>
      </c>
      <c r="E487">
        <f>D487*SUM(D$3:D487)</f>
        <v>0</v>
      </c>
      <c r="F487">
        <f t="shared" si="126"/>
        <v>0</v>
      </c>
      <c r="G487">
        <f>F487*SUM(F$3:F487)</f>
        <v>0</v>
      </c>
      <c r="H487">
        <f t="shared" si="127"/>
        <v>0</v>
      </c>
      <c r="I487">
        <f>H487*SUM(H$3:H487)</f>
        <v>0</v>
      </c>
      <c r="J487">
        <f>IF(Q487=5,1+COUNTIF(J$2:J486,"&lt;&gt;0"),0)*IF(MID(P487,1,2)*1=21,1,0)</f>
        <v>0</v>
      </c>
      <c r="K487">
        <f>IF(Q487=5,1+COUNTIF(K$2:K486,"&lt;&gt;0"),0)*IF(MID(P487,1,2)*1=22,1,0)</f>
        <v>0</v>
      </c>
      <c r="L487" s="7">
        <f>IF(Q487=5,1+COUNTIF(L$2:L486,"&lt;&gt;0"),0)*IF(MID(P487,1,2)*1&gt;22,1,0)</f>
        <v>0</v>
      </c>
      <c r="M487" s="21">
        <f t="shared" si="128"/>
        <v>485</v>
      </c>
      <c r="N487" s="31"/>
      <c r="O487" s="30"/>
      <c r="P487" s="24">
        <f t="shared" si="123"/>
        <v>0</v>
      </c>
      <c r="Q487" s="21" t="str">
        <f t="shared" si="135"/>
        <v/>
      </c>
      <c r="R487" s="10" t="str">
        <f t="shared" si="136"/>
        <v/>
      </c>
      <c r="S487" s="19">
        <f t="shared" si="129"/>
        <v>0</v>
      </c>
      <c r="T487" s="19" t="e">
        <f t="shared" si="130"/>
        <v>#VALUE!</v>
      </c>
      <c r="U487" s="19" t="str">
        <f t="shared" si="131"/>
        <v/>
      </c>
      <c r="V487" s="19" t="str">
        <f t="shared" si="132"/>
        <v/>
      </c>
      <c r="W487" s="19" t="str">
        <f t="shared" si="133"/>
        <v/>
      </c>
    </row>
    <row r="488" spans="1:23" hidden="1" x14ac:dyDescent="0.25">
      <c r="A488">
        <f t="shared" si="134"/>
        <v>483</v>
      </c>
      <c r="B488">
        <f t="shared" si="124"/>
        <v>0</v>
      </c>
      <c r="C488">
        <f>B488*SUM(B$3:B488)</f>
        <v>0</v>
      </c>
      <c r="D488">
        <f t="shared" si="125"/>
        <v>0</v>
      </c>
      <c r="E488">
        <f>D488*SUM(D$3:D488)</f>
        <v>0</v>
      </c>
      <c r="F488">
        <f t="shared" si="126"/>
        <v>0</v>
      </c>
      <c r="G488">
        <f>F488*SUM(F$3:F488)</f>
        <v>0</v>
      </c>
      <c r="H488">
        <f t="shared" si="127"/>
        <v>0</v>
      </c>
      <c r="I488">
        <f>H488*SUM(H$3:H488)</f>
        <v>0</v>
      </c>
      <c r="J488">
        <f>IF(Q488=5,1+COUNTIF(J$2:J487,"&lt;&gt;0"),0)*IF(MID(P488,1,2)*1=21,1,0)</f>
        <v>0</v>
      </c>
      <c r="K488">
        <f>IF(Q488=5,1+COUNTIF(K$2:K487,"&lt;&gt;0"),0)*IF(MID(P488,1,2)*1=22,1,0)</f>
        <v>0</v>
      </c>
      <c r="L488" s="7">
        <f>IF(Q488=5,1+COUNTIF(L$2:L487,"&lt;&gt;0"),0)*IF(MID(P488,1,2)*1&gt;22,1,0)</f>
        <v>0</v>
      </c>
      <c r="M488" s="21">
        <f t="shared" si="128"/>
        <v>486</v>
      </c>
      <c r="N488" s="31"/>
      <c r="O488" s="30"/>
      <c r="P488" s="24">
        <f t="shared" si="123"/>
        <v>0</v>
      </c>
      <c r="Q488" s="21" t="str">
        <f t="shared" si="135"/>
        <v/>
      </c>
      <c r="R488" s="10" t="str">
        <f t="shared" si="136"/>
        <v/>
      </c>
      <c r="S488" s="19">
        <f t="shared" si="129"/>
        <v>0</v>
      </c>
      <c r="T488" s="19" t="e">
        <f t="shared" si="130"/>
        <v>#VALUE!</v>
      </c>
      <c r="U488" s="19" t="str">
        <f t="shared" si="131"/>
        <v/>
      </c>
      <c r="V488" s="19" t="str">
        <f t="shared" si="132"/>
        <v/>
      </c>
      <c r="W488" s="19" t="str">
        <f t="shared" si="133"/>
        <v/>
      </c>
    </row>
    <row r="489" spans="1:23" hidden="1" x14ac:dyDescent="0.25">
      <c r="A489">
        <f t="shared" si="134"/>
        <v>484</v>
      </c>
      <c r="B489">
        <f t="shared" si="124"/>
        <v>0</v>
      </c>
      <c r="C489">
        <f>B489*SUM(B$3:B489)</f>
        <v>0</v>
      </c>
      <c r="D489">
        <f t="shared" si="125"/>
        <v>0</v>
      </c>
      <c r="E489">
        <f>D489*SUM(D$3:D489)</f>
        <v>0</v>
      </c>
      <c r="F489">
        <f t="shared" si="126"/>
        <v>0</v>
      </c>
      <c r="G489">
        <f>F489*SUM(F$3:F489)</f>
        <v>0</v>
      </c>
      <c r="H489">
        <f t="shared" si="127"/>
        <v>0</v>
      </c>
      <c r="I489">
        <f>H489*SUM(H$3:H489)</f>
        <v>0</v>
      </c>
      <c r="J489">
        <f>IF(Q489=5,1+COUNTIF(J$2:J488,"&lt;&gt;0"),0)*IF(MID(P489,1,2)*1=21,1,0)</f>
        <v>0</v>
      </c>
      <c r="K489">
        <f>IF(Q489=5,1+COUNTIF(K$2:K488,"&lt;&gt;0"),0)*IF(MID(P489,1,2)*1=22,1,0)</f>
        <v>0</v>
      </c>
      <c r="L489" s="7">
        <f>IF(Q489=5,1+COUNTIF(L$2:L488,"&lt;&gt;0"),0)*IF(MID(P489,1,2)*1&gt;22,1,0)</f>
        <v>0</v>
      </c>
      <c r="M489" s="21">
        <f t="shared" si="128"/>
        <v>487</v>
      </c>
      <c r="N489" s="31"/>
      <c r="O489" s="30"/>
      <c r="P489" s="24">
        <f t="shared" si="123"/>
        <v>0</v>
      </c>
      <c r="Q489" s="21" t="str">
        <f t="shared" si="135"/>
        <v/>
      </c>
      <c r="R489" s="10" t="str">
        <f t="shared" si="136"/>
        <v/>
      </c>
      <c r="S489" s="19">
        <f t="shared" si="129"/>
        <v>0</v>
      </c>
      <c r="T489" s="19" t="e">
        <f t="shared" si="130"/>
        <v>#VALUE!</v>
      </c>
      <c r="U489" s="19" t="str">
        <f t="shared" si="131"/>
        <v/>
      </c>
      <c r="V489" s="19" t="str">
        <f t="shared" si="132"/>
        <v/>
      </c>
      <c r="W489" s="19" t="str">
        <f t="shared" si="133"/>
        <v/>
      </c>
    </row>
    <row r="490" spans="1:23" hidden="1" x14ac:dyDescent="0.25">
      <c r="A490">
        <f t="shared" si="134"/>
        <v>485</v>
      </c>
      <c r="B490">
        <f t="shared" si="124"/>
        <v>0</v>
      </c>
      <c r="C490">
        <f>B490*SUM(B$3:B490)</f>
        <v>0</v>
      </c>
      <c r="D490">
        <f t="shared" si="125"/>
        <v>0</v>
      </c>
      <c r="E490">
        <f>D490*SUM(D$3:D490)</f>
        <v>0</v>
      </c>
      <c r="F490">
        <f t="shared" si="126"/>
        <v>0</v>
      </c>
      <c r="G490">
        <f>F490*SUM(F$3:F490)</f>
        <v>0</v>
      </c>
      <c r="H490">
        <f t="shared" si="127"/>
        <v>0</v>
      </c>
      <c r="I490">
        <f>H490*SUM(H$3:H490)</f>
        <v>0</v>
      </c>
      <c r="J490">
        <f>IF(Q490=5,1+COUNTIF(J$2:J489,"&lt;&gt;0"),0)*IF(MID(P490,1,2)*1=21,1,0)</f>
        <v>0</v>
      </c>
      <c r="K490">
        <f>IF(Q490=5,1+COUNTIF(K$2:K489,"&lt;&gt;0"),0)*IF(MID(P490,1,2)*1=22,1,0)</f>
        <v>0</v>
      </c>
      <c r="L490" s="7">
        <f>IF(Q490=5,1+COUNTIF(L$2:L489,"&lt;&gt;0"),0)*IF(MID(P490,1,2)*1&gt;22,1,0)</f>
        <v>0</v>
      </c>
      <c r="M490" s="21">
        <f t="shared" si="128"/>
        <v>488</v>
      </c>
      <c r="N490" s="31"/>
      <c r="O490" s="30"/>
      <c r="P490" s="24">
        <f t="shared" si="123"/>
        <v>0</v>
      </c>
      <c r="Q490" s="21" t="str">
        <f t="shared" si="135"/>
        <v/>
      </c>
      <c r="R490" s="10" t="str">
        <f t="shared" si="136"/>
        <v/>
      </c>
      <c r="S490" s="19">
        <f t="shared" si="129"/>
        <v>0</v>
      </c>
      <c r="T490" s="19" t="e">
        <f t="shared" si="130"/>
        <v>#VALUE!</v>
      </c>
      <c r="U490" s="19" t="str">
        <f t="shared" si="131"/>
        <v/>
      </c>
      <c r="V490" s="19" t="str">
        <f t="shared" si="132"/>
        <v/>
      </c>
      <c r="W490" s="19" t="str">
        <f t="shared" si="133"/>
        <v/>
      </c>
    </row>
    <row r="491" spans="1:23" hidden="1" x14ac:dyDescent="0.25">
      <c r="A491">
        <f t="shared" si="134"/>
        <v>486</v>
      </c>
      <c r="B491">
        <f t="shared" si="124"/>
        <v>0</v>
      </c>
      <c r="C491">
        <f>B491*SUM(B$3:B491)</f>
        <v>0</v>
      </c>
      <c r="D491">
        <f t="shared" si="125"/>
        <v>0</v>
      </c>
      <c r="E491">
        <f>D491*SUM(D$3:D491)</f>
        <v>0</v>
      </c>
      <c r="F491">
        <f t="shared" si="126"/>
        <v>0</v>
      </c>
      <c r="G491">
        <f>F491*SUM(F$3:F491)</f>
        <v>0</v>
      </c>
      <c r="H491">
        <f t="shared" si="127"/>
        <v>0</v>
      </c>
      <c r="I491">
        <f>H491*SUM(H$3:H491)</f>
        <v>0</v>
      </c>
      <c r="J491">
        <f>IF(Q491=5,1+COUNTIF(J$2:J490,"&lt;&gt;0"),0)*IF(MID(P491,1,2)*1=21,1,0)</f>
        <v>0</v>
      </c>
      <c r="K491">
        <f>IF(Q491=5,1+COUNTIF(K$2:K490,"&lt;&gt;0"),0)*IF(MID(P491,1,2)*1=22,1,0)</f>
        <v>0</v>
      </c>
      <c r="L491" s="7">
        <f>IF(Q491=5,1+COUNTIF(L$2:L490,"&lt;&gt;0"),0)*IF(MID(P491,1,2)*1&gt;22,1,0)</f>
        <v>0</v>
      </c>
      <c r="M491" s="21">
        <f t="shared" si="128"/>
        <v>489</v>
      </c>
      <c r="N491" s="31"/>
      <c r="O491" s="30"/>
      <c r="P491" s="24">
        <f t="shared" si="123"/>
        <v>0</v>
      </c>
      <c r="Q491" s="21" t="str">
        <f t="shared" si="135"/>
        <v/>
      </c>
      <c r="R491" s="10" t="str">
        <f t="shared" si="136"/>
        <v/>
      </c>
      <c r="S491" s="19">
        <f t="shared" si="129"/>
        <v>0</v>
      </c>
      <c r="T491" s="19" t="e">
        <f t="shared" si="130"/>
        <v>#VALUE!</v>
      </c>
      <c r="U491" s="19" t="str">
        <f t="shared" si="131"/>
        <v/>
      </c>
      <c r="V491" s="19" t="str">
        <f t="shared" si="132"/>
        <v/>
      </c>
      <c r="W491" s="19" t="str">
        <f t="shared" si="133"/>
        <v/>
      </c>
    </row>
    <row r="492" spans="1:23" hidden="1" x14ac:dyDescent="0.25">
      <c r="A492">
        <f t="shared" si="134"/>
        <v>487</v>
      </c>
      <c r="B492">
        <f t="shared" si="124"/>
        <v>0</v>
      </c>
      <c r="C492">
        <f>B492*SUM(B$3:B492)</f>
        <v>0</v>
      </c>
      <c r="D492">
        <f t="shared" si="125"/>
        <v>0</v>
      </c>
      <c r="E492">
        <f>D492*SUM(D$3:D492)</f>
        <v>0</v>
      </c>
      <c r="F492">
        <f t="shared" si="126"/>
        <v>0</v>
      </c>
      <c r="G492">
        <f>F492*SUM(F$3:F492)</f>
        <v>0</v>
      </c>
      <c r="H492">
        <f t="shared" si="127"/>
        <v>0</v>
      </c>
      <c r="I492">
        <f>H492*SUM(H$3:H492)</f>
        <v>0</v>
      </c>
      <c r="J492">
        <f>IF(Q492=5,1+COUNTIF(J$2:J491,"&lt;&gt;0"),0)*IF(MID(P492,1,2)*1=21,1,0)</f>
        <v>0</v>
      </c>
      <c r="K492">
        <f>IF(Q492=5,1+COUNTIF(K$2:K491,"&lt;&gt;0"),0)*IF(MID(P492,1,2)*1=22,1,0)</f>
        <v>0</v>
      </c>
      <c r="L492" s="7">
        <f>IF(Q492=5,1+COUNTIF(L$2:L491,"&lt;&gt;0"),0)*IF(MID(P492,1,2)*1&gt;22,1,0)</f>
        <v>0</v>
      </c>
      <c r="M492" s="21">
        <f t="shared" si="128"/>
        <v>490</v>
      </c>
      <c r="N492" s="31"/>
      <c r="O492" s="30"/>
      <c r="P492" s="24">
        <f t="shared" si="123"/>
        <v>0</v>
      </c>
      <c r="Q492" s="21" t="str">
        <f t="shared" si="135"/>
        <v/>
      </c>
      <c r="R492" s="10" t="str">
        <f t="shared" si="136"/>
        <v/>
      </c>
      <c r="S492" s="19">
        <f t="shared" si="129"/>
        <v>0</v>
      </c>
      <c r="T492" s="19" t="e">
        <f t="shared" si="130"/>
        <v>#VALUE!</v>
      </c>
      <c r="U492" s="19" t="str">
        <f t="shared" si="131"/>
        <v/>
      </c>
      <c r="V492" s="19" t="str">
        <f t="shared" si="132"/>
        <v/>
      </c>
      <c r="W492" s="19" t="str">
        <f t="shared" si="133"/>
        <v/>
      </c>
    </row>
    <row r="493" spans="1:23" hidden="1" x14ac:dyDescent="0.25">
      <c r="A493">
        <f t="shared" si="134"/>
        <v>488</v>
      </c>
      <c r="B493">
        <f t="shared" si="124"/>
        <v>0</v>
      </c>
      <c r="C493">
        <f>B493*SUM(B$3:B493)</f>
        <v>0</v>
      </c>
      <c r="D493">
        <f t="shared" si="125"/>
        <v>0</v>
      </c>
      <c r="E493">
        <f>D493*SUM(D$3:D493)</f>
        <v>0</v>
      </c>
      <c r="F493">
        <f t="shared" si="126"/>
        <v>0</v>
      </c>
      <c r="G493">
        <f>F493*SUM(F$3:F493)</f>
        <v>0</v>
      </c>
      <c r="H493">
        <f t="shared" si="127"/>
        <v>0</v>
      </c>
      <c r="I493">
        <f>H493*SUM(H$3:H493)</f>
        <v>0</v>
      </c>
      <c r="J493">
        <f>IF(Q493=5,1+COUNTIF(J$2:J492,"&lt;&gt;0"),0)*IF(MID(P493,1,2)*1=21,1,0)</f>
        <v>0</v>
      </c>
      <c r="K493">
        <f>IF(Q493=5,1+COUNTIF(K$2:K492,"&lt;&gt;0"),0)*IF(MID(P493,1,2)*1=22,1,0)</f>
        <v>0</v>
      </c>
      <c r="L493" s="7">
        <f>IF(Q493=5,1+COUNTIF(L$2:L492,"&lt;&gt;0"),0)*IF(MID(P493,1,2)*1&gt;22,1,0)</f>
        <v>0</v>
      </c>
      <c r="M493" s="21">
        <f t="shared" si="128"/>
        <v>491</v>
      </c>
      <c r="N493" s="31"/>
      <c r="O493" s="30"/>
      <c r="P493" s="24">
        <f t="shared" si="123"/>
        <v>0</v>
      </c>
      <c r="Q493" s="21" t="str">
        <f t="shared" si="135"/>
        <v/>
      </c>
      <c r="R493" s="10" t="str">
        <f t="shared" si="136"/>
        <v/>
      </c>
      <c r="S493" s="19">
        <f t="shared" si="129"/>
        <v>0</v>
      </c>
      <c r="T493" s="19" t="e">
        <f t="shared" si="130"/>
        <v>#VALUE!</v>
      </c>
      <c r="U493" s="19" t="str">
        <f t="shared" si="131"/>
        <v/>
      </c>
      <c r="V493" s="19" t="str">
        <f t="shared" si="132"/>
        <v/>
      </c>
      <c r="W493" s="19" t="str">
        <f t="shared" si="133"/>
        <v/>
      </c>
    </row>
    <row r="494" spans="1:23" hidden="1" x14ac:dyDescent="0.25">
      <c r="A494">
        <f t="shared" si="134"/>
        <v>489</v>
      </c>
      <c r="B494">
        <f t="shared" si="124"/>
        <v>0</v>
      </c>
      <c r="C494">
        <f>B494*SUM(B$3:B494)</f>
        <v>0</v>
      </c>
      <c r="D494">
        <f t="shared" si="125"/>
        <v>0</v>
      </c>
      <c r="E494">
        <f>D494*SUM(D$3:D494)</f>
        <v>0</v>
      </c>
      <c r="F494">
        <f t="shared" si="126"/>
        <v>0</v>
      </c>
      <c r="G494">
        <f>F494*SUM(F$3:F494)</f>
        <v>0</v>
      </c>
      <c r="H494">
        <f t="shared" si="127"/>
        <v>0</v>
      </c>
      <c r="I494">
        <f>H494*SUM(H$3:H494)</f>
        <v>0</v>
      </c>
      <c r="J494">
        <f>IF(Q494=5,1+COUNTIF(J$2:J493,"&lt;&gt;0"),0)*IF(MID(P494,1,2)*1=21,1,0)</f>
        <v>0</v>
      </c>
      <c r="K494">
        <f>IF(Q494=5,1+COUNTIF(K$2:K493,"&lt;&gt;0"),0)*IF(MID(P494,1,2)*1=22,1,0)</f>
        <v>0</v>
      </c>
      <c r="L494" s="7">
        <f>IF(Q494=5,1+COUNTIF(L$2:L493,"&lt;&gt;0"),0)*IF(MID(P494,1,2)*1&gt;22,1,0)</f>
        <v>0</v>
      </c>
      <c r="M494" s="21">
        <f t="shared" si="128"/>
        <v>492</v>
      </c>
      <c r="N494" s="31"/>
      <c r="O494" s="30"/>
      <c r="P494" s="24">
        <f t="shared" si="123"/>
        <v>0</v>
      </c>
      <c r="Q494" s="21" t="str">
        <f t="shared" si="135"/>
        <v/>
      </c>
      <c r="R494" s="10" t="str">
        <f t="shared" si="136"/>
        <v/>
      </c>
      <c r="S494" s="19">
        <f t="shared" si="129"/>
        <v>0</v>
      </c>
      <c r="T494" s="19" t="e">
        <f t="shared" si="130"/>
        <v>#VALUE!</v>
      </c>
      <c r="U494" s="19" t="str">
        <f t="shared" si="131"/>
        <v/>
      </c>
      <c r="V494" s="19" t="str">
        <f t="shared" si="132"/>
        <v/>
      </c>
      <c r="W494" s="19" t="str">
        <f t="shared" si="133"/>
        <v/>
      </c>
    </row>
    <row r="495" spans="1:23" hidden="1" x14ac:dyDescent="0.25">
      <c r="A495">
        <f t="shared" si="134"/>
        <v>490</v>
      </c>
      <c r="B495">
        <f t="shared" si="124"/>
        <v>0</v>
      </c>
      <c r="C495">
        <f>B495*SUM(B$3:B495)</f>
        <v>0</v>
      </c>
      <c r="D495">
        <f t="shared" si="125"/>
        <v>0</v>
      </c>
      <c r="E495">
        <f>D495*SUM(D$3:D495)</f>
        <v>0</v>
      </c>
      <c r="F495">
        <f t="shared" si="126"/>
        <v>0</v>
      </c>
      <c r="G495">
        <f>F495*SUM(F$3:F495)</f>
        <v>0</v>
      </c>
      <c r="H495">
        <f t="shared" si="127"/>
        <v>0</v>
      </c>
      <c r="I495">
        <f>H495*SUM(H$3:H495)</f>
        <v>0</v>
      </c>
      <c r="J495">
        <f>IF(Q495=5,1+COUNTIF(J$2:J494,"&lt;&gt;0"),0)*IF(MID(P495,1,2)*1=21,1,0)</f>
        <v>0</v>
      </c>
      <c r="K495">
        <f>IF(Q495=5,1+COUNTIF(K$2:K494,"&lt;&gt;0"),0)*IF(MID(P495,1,2)*1=22,1,0)</f>
        <v>0</v>
      </c>
      <c r="L495" s="7">
        <f>IF(Q495=5,1+COUNTIF(L$2:L494,"&lt;&gt;0"),0)*IF(MID(P495,1,2)*1&gt;22,1,0)</f>
        <v>0</v>
      </c>
      <c r="M495" s="21">
        <f t="shared" si="128"/>
        <v>493</v>
      </c>
      <c r="N495" s="31"/>
      <c r="O495" s="30"/>
      <c r="P495" s="24">
        <f t="shared" si="123"/>
        <v>0</v>
      </c>
      <c r="Q495" s="21" t="str">
        <f t="shared" si="135"/>
        <v/>
      </c>
      <c r="R495" s="10" t="str">
        <f t="shared" si="136"/>
        <v/>
      </c>
      <c r="S495" s="19">
        <f t="shared" si="129"/>
        <v>0</v>
      </c>
      <c r="T495" s="19" t="e">
        <f t="shared" si="130"/>
        <v>#VALUE!</v>
      </c>
      <c r="U495" s="19" t="str">
        <f t="shared" si="131"/>
        <v/>
      </c>
      <c r="V495" s="19" t="str">
        <f t="shared" si="132"/>
        <v/>
      </c>
      <c r="W495" s="19" t="str">
        <f t="shared" si="133"/>
        <v/>
      </c>
    </row>
    <row r="496" spans="1:23" hidden="1" x14ac:dyDescent="0.25">
      <c r="A496">
        <f t="shared" si="134"/>
        <v>491</v>
      </c>
      <c r="B496">
        <f t="shared" si="124"/>
        <v>0</v>
      </c>
      <c r="C496">
        <f>B496*SUM(B$3:B496)</f>
        <v>0</v>
      </c>
      <c r="D496">
        <f t="shared" si="125"/>
        <v>0</v>
      </c>
      <c r="E496">
        <f>D496*SUM(D$3:D496)</f>
        <v>0</v>
      </c>
      <c r="F496">
        <f t="shared" si="126"/>
        <v>0</v>
      </c>
      <c r="G496">
        <f>F496*SUM(F$3:F496)</f>
        <v>0</v>
      </c>
      <c r="H496">
        <f t="shared" si="127"/>
        <v>0</v>
      </c>
      <c r="I496">
        <f>H496*SUM(H$3:H496)</f>
        <v>0</v>
      </c>
      <c r="J496">
        <f>IF(Q496=5,1+COUNTIF(J$2:J495,"&lt;&gt;0"),0)*IF(MID(P496,1,2)*1=21,1,0)</f>
        <v>0</v>
      </c>
      <c r="K496">
        <f>IF(Q496=5,1+COUNTIF(K$2:K495,"&lt;&gt;0"),0)*IF(MID(P496,1,2)*1=22,1,0)</f>
        <v>0</v>
      </c>
      <c r="L496" s="7">
        <f>IF(Q496=5,1+COUNTIF(L$2:L495,"&lt;&gt;0"),0)*IF(MID(P496,1,2)*1&gt;22,1,0)</f>
        <v>0</v>
      </c>
      <c r="M496" s="21">
        <f t="shared" si="128"/>
        <v>494</v>
      </c>
      <c r="N496" s="31"/>
      <c r="O496" s="30"/>
      <c r="P496" s="24">
        <f t="shared" si="123"/>
        <v>0</v>
      </c>
      <c r="Q496" s="21" t="str">
        <f t="shared" si="135"/>
        <v/>
      </c>
      <c r="R496" s="10" t="str">
        <f t="shared" si="136"/>
        <v/>
      </c>
      <c r="S496" s="19">
        <f t="shared" si="129"/>
        <v>0</v>
      </c>
      <c r="T496" s="19" t="e">
        <f t="shared" si="130"/>
        <v>#VALUE!</v>
      </c>
      <c r="U496" s="19" t="str">
        <f t="shared" si="131"/>
        <v/>
      </c>
      <c r="V496" s="19" t="str">
        <f t="shared" si="132"/>
        <v/>
      </c>
      <c r="W496" s="19" t="str">
        <f t="shared" si="133"/>
        <v/>
      </c>
    </row>
    <row r="497" spans="1:23" hidden="1" x14ac:dyDescent="0.25">
      <c r="A497">
        <f t="shared" si="134"/>
        <v>492</v>
      </c>
      <c r="B497">
        <f t="shared" si="124"/>
        <v>0</v>
      </c>
      <c r="C497">
        <f>B497*SUM(B$3:B497)</f>
        <v>0</v>
      </c>
      <c r="D497">
        <f t="shared" si="125"/>
        <v>0</v>
      </c>
      <c r="E497">
        <f>D497*SUM(D$3:D497)</f>
        <v>0</v>
      </c>
      <c r="F497">
        <f t="shared" si="126"/>
        <v>0</v>
      </c>
      <c r="G497">
        <f>F497*SUM(F$3:F497)</f>
        <v>0</v>
      </c>
      <c r="H497">
        <f t="shared" si="127"/>
        <v>0</v>
      </c>
      <c r="I497">
        <f>H497*SUM(H$3:H497)</f>
        <v>0</v>
      </c>
      <c r="J497">
        <f>IF(Q497=5,1+COUNTIF(J$2:J496,"&lt;&gt;0"),0)*IF(MID(P497,1,2)*1=21,1,0)</f>
        <v>0</v>
      </c>
      <c r="K497">
        <f>IF(Q497=5,1+COUNTIF(K$2:K496,"&lt;&gt;0"),0)*IF(MID(P497,1,2)*1=22,1,0)</f>
        <v>0</v>
      </c>
      <c r="L497" s="7">
        <f>IF(Q497=5,1+COUNTIF(L$2:L496,"&lt;&gt;0"),0)*IF(MID(P497,1,2)*1&gt;22,1,0)</f>
        <v>0</v>
      </c>
      <c r="M497" s="21">
        <f t="shared" si="128"/>
        <v>495</v>
      </c>
      <c r="N497" s="31"/>
      <c r="O497" s="30"/>
      <c r="P497" s="24">
        <f t="shared" si="123"/>
        <v>0</v>
      </c>
      <c r="Q497" s="21" t="str">
        <f t="shared" si="135"/>
        <v/>
      </c>
      <c r="R497" s="10" t="str">
        <f t="shared" si="136"/>
        <v/>
      </c>
      <c r="S497" s="19">
        <f t="shared" si="129"/>
        <v>0</v>
      </c>
      <c r="T497" s="19" t="e">
        <f t="shared" si="130"/>
        <v>#VALUE!</v>
      </c>
      <c r="U497" s="19" t="str">
        <f t="shared" si="131"/>
        <v/>
      </c>
      <c r="V497" s="19" t="str">
        <f t="shared" si="132"/>
        <v/>
      </c>
      <c r="W497" s="19" t="str">
        <f t="shared" si="133"/>
        <v/>
      </c>
    </row>
    <row r="498" spans="1:23" hidden="1" x14ac:dyDescent="0.25">
      <c r="A498">
        <f t="shared" si="134"/>
        <v>493</v>
      </c>
      <c r="B498">
        <f t="shared" si="124"/>
        <v>0</v>
      </c>
      <c r="C498">
        <f>B498*SUM(B$3:B498)</f>
        <v>0</v>
      </c>
      <c r="D498">
        <f t="shared" si="125"/>
        <v>0</v>
      </c>
      <c r="E498">
        <f>D498*SUM(D$3:D498)</f>
        <v>0</v>
      </c>
      <c r="F498">
        <f t="shared" si="126"/>
        <v>0</v>
      </c>
      <c r="G498">
        <f>F498*SUM(F$3:F498)</f>
        <v>0</v>
      </c>
      <c r="H498">
        <f t="shared" si="127"/>
        <v>0</v>
      </c>
      <c r="I498">
        <f>H498*SUM(H$3:H498)</f>
        <v>0</v>
      </c>
      <c r="J498">
        <f>IF(Q498=5,1+COUNTIF(J$2:J497,"&lt;&gt;0"),0)*IF(MID(P498,1,2)*1=21,1,0)</f>
        <v>0</v>
      </c>
      <c r="K498">
        <f>IF(Q498=5,1+COUNTIF(K$2:K497,"&lt;&gt;0"),0)*IF(MID(P498,1,2)*1=22,1,0)</f>
        <v>0</v>
      </c>
      <c r="L498" s="7">
        <f>IF(Q498=5,1+COUNTIF(L$2:L497,"&lt;&gt;0"),0)*IF(MID(P498,1,2)*1&gt;22,1,0)</f>
        <v>0</v>
      </c>
      <c r="M498" s="21">
        <f t="shared" si="128"/>
        <v>496</v>
      </c>
      <c r="N498" s="31"/>
      <c r="O498" s="30"/>
      <c r="P498" s="24">
        <f t="shared" si="123"/>
        <v>0</v>
      </c>
      <c r="Q498" s="21" t="str">
        <f t="shared" si="135"/>
        <v/>
      </c>
      <c r="R498" s="10" t="str">
        <f t="shared" si="136"/>
        <v/>
      </c>
      <c r="S498" s="19">
        <f t="shared" si="129"/>
        <v>0</v>
      </c>
      <c r="T498" s="19" t="e">
        <f t="shared" si="130"/>
        <v>#VALUE!</v>
      </c>
      <c r="U498" s="19" t="str">
        <f t="shared" si="131"/>
        <v/>
      </c>
      <c r="V498" s="19" t="str">
        <f t="shared" si="132"/>
        <v/>
      </c>
      <c r="W498" s="19" t="str">
        <f t="shared" si="133"/>
        <v/>
      </c>
    </row>
    <row r="499" spans="1:23" hidden="1" x14ac:dyDescent="0.25">
      <c r="A499">
        <f t="shared" si="134"/>
        <v>494</v>
      </c>
      <c r="B499">
        <f t="shared" si="124"/>
        <v>0</v>
      </c>
      <c r="C499">
        <f>B499*SUM(B$3:B499)</f>
        <v>0</v>
      </c>
      <c r="D499">
        <f t="shared" si="125"/>
        <v>0</v>
      </c>
      <c r="E499">
        <f>D499*SUM(D$3:D499)</f>
        <v>0</v>
      </c>
      <c r="F499">
        <f t="shared" si="126"/>
        <v>0</v>
      </c>
      <c r="G499">
        <f>F499*SUM(F$3:F499)</f>
        <v>0</v>
      </c>
      <c r="H499">
        <f t="shared" si="127"/>
        <v>0</v>
      </c>
      <c r="I499">
        <f>H499*SUM(H$3:H499)</f>
        <v>0</v>
      </c>
      <c r="J499">
        <f>IF(Q499=5,1+COUNTIF(J$2:J498,"&lt;&gt;0"),0)*IF(MID(P499,1,2)*1=21,1,0)</f>
        <v>0</v>
      </c>
      <c r="K499">
        <f>IF(Q499=5,1+COUNTIF(K$2:K498,"&lt;&gt;0"),0)*IF(MID(P499,1,2)*1=22,1,0)</f>
        <v>0</v>
      </c>
      <c r="L499" s="7">
        <f>IF(Q499=5,1+COUNTIF(L$2:L498,"&lt;&gt;0"),0)*IF(MID(P499,1,2)*1&gt;22,1,0)</f>
        <v>0</v>
      </c>
      <c r="M499" s="21">
        <f t="shared" si="128"/>
        <v>497</v>
      </c>
      <c r="N499" s="31"/>
      <c r="O499" s="30"/>
      <c r="P499" s="24">
        <f t="shared" si="123"/>
        <v>0</v>
      </c>
      <c r="Q499" s="21" t="str">
        <f t="shared" si="135"/>
        <v/>
      </c>
      <c r="R499" s="10" t="str">
        <f t="shared" si="136"/>
        <v/>
      </c>
      <c r="S499" s="19">
        <f t="shared" si="129"/>
        <v>0</v>
      </c>
      <c r="T499" s="19" t="e">
        <f t="shared" si="130"/>
        <v>#VALUE!</v>
      </c>
      <c r="U499" s="19" t="str">
        <f t="shared" si="131"/>
        <v/>
      </c>
      <c r="V499" s="19" t="str">
        <f t="shared" si="132"/>
        <v/>
      </c>
      <c r="W499" s="19" t="str">
        <f t="shared" si="133"/>
        <v/>
      </c>
    </row>
    <row r="500" spans="1:23" hidden="1" x14ac:dyDescent="0.25">
      <c r="A500">
        <f t="shared" si="134"/>
        <v>495</v>
      </c>
      <c r="B500">
        <f t="shared" si="124"/>
        <v>0</v>
      </c>
      <c r="C500">
        <f>B500*SUM(B$3:B500)</f>
        <v>0</v>
      </c>
      <c r="D500">
        <f t="shared" si="125"/>
        <v>0</v>
      </c>
      <c r="E500">
        <f>D500*SUM(D$3:D500)</f>
        <v>0</v>
      </c>
      <c r="F500">
        <f t="shared" si="126"/>
        <v>0</v>
      </c>
      <c r="G500">
        <f>F500*SUM(F$3:F500)</f>
        <v>0</v>
      </c>
      <c r="H500">
        <f t="shared" si="127"/>
        <v>0</v>
      </c>
      <c r="I500">
        <f>H500*SUM(H$3:H500)</f>
        <v>0</v>
      </c>
      <c r="J500">
        <f>IF(Q500=5,1+COUNTIF(J$2:J499,"&lt;&gt;0"),0)*IF(MID(P500,1,2)*1=21,1,0)</f>
        <v>0</v>
      </c>
      <c r="K500">
        <f>IF(Q500=5,1+COUNTIF(K$2:K499,"&lt;&gt;0"),0)*IF(MID(P500,1,2)*1=22,1,0)</f>
        <v>0</v>
      </c>
      <c r="L500" s="7">
        <f>IF(Q500=5,1+COUNTIF(L$2:L499,"&lt;&gt;0"),0)*IF(MID(P500,1,2)*1&gt;22,1,0)</f>
        <v>0</v>
      </c>
      <c r="M500" s="21">
        <f t="shared" si="128"/>
        <v>498</v>
      </c>
      <c r="N500" s="31"/>
      <c r="O500" s="30"/>
      <c r="P500" s="24">
        <f t="shared" si="123"/>
        <v>0</v>
      </c>
      <c r="Q500" s="21" t="str">
        <f t="shared" si="135"/>
        <v/>
      </c>
      <c r="R500" s="10" t="str">
        <f t="shared" si="136"/>
        <v/>
      </c>
      <c r="S500" s="19">
        <f t="shared" si="129"/>
        <v>0</v>
      </c>
      <c r="T500" s="19" t="e">
        <f t="shared" si="130"/>
        <v>#VALUE!</v>
      </c>
      <c r="U500" s="19" t="str">
        <f t="shared" si="131"/>
        <v/>
      </c>
      <c r="V500" s="19" t="str">
        <f t="shared" si="132"/>
        <v/>
      </c>
      <c r="W500" s="19" t="str">
        <f t="shared" si="133"/>
        <v/>
      </c>
    </row>
    <row r="501" spans="1:23" hidden="1" x14ac:dyDescent="0.25">
      <c r="A501">
        <f t="shared" si="134"/>
        <v>496</v>
      </c>
      <c r="B501">
        <f t="shared" si="124"/>
        <v>0</v>
      </c>
      <c r="C501">
        <f>B501*SUM(B$3:B501)</f>
        <v>0</v>
      </c>
      <c r="D501">
        <f t="shared" si="125"/>
        <v>0</v>
      </c>
      <c r="E501">
        <f>D501*SUM(D$3:D501)</f>
        <v>0</v>
      </c>
      <c r="F501">
        <f t="shared" si="126"/>
        <v>0</v>
      </c>
      <c r="G501">
        <f>F501*SUM(F$3:F501)</f>
        <v>0</v>
      </c>
      <c r="H501">
        <f t="shared" si="127"/>
        <v>0</v>
      </c>
      <c r="I501">
        <f>H501*SUM(H$3:H501)</f>
        <v>0</v>
      </c>
      <c r="J501">
        <f>IF(Q501=5,1+COUNTIF(J$2:J500,"&lt;&gt;0"),0)*IF(MID(P501,1,2)*1=21,1,0)</f>
        <v>0</v>
      </c>
      <c r="K501">
        <f>IF(Q501=5,1+COUNTIF(K$2:K500,"&lt;&gt;0"),0)*IF(MID(P501,1,2)*1=22,1,0)</f>
        <v>0</v>
      </c>
      <c r="L501" s="7">
        <f>IF(Q501=5,1+COUNTIF(L$2:L500,"&lt;&gt;0"),0)*IF(MID(P501,1,2)*1&gt;22,1,0)</f>
        <v>0</v>
      </c>
      <c r="M501" s="21">
        <f t="shared" si="128"/>
        <v>499</v>
      </c>
      <c r="N501" s="31"/>
      <c r="O501" s="30"/>
      <c r="P501" s="24">
        <f t="shared" si="123"/>
        <v>0</v>
      </c>
      <c r="Q501" s="21" t="str">
        <f t="shared" si="135"/>
        <v/>
      </c>
      <c r="R501" s="10" t="str">
        <f t="shared" si="136"/>
        <v/>
      </c>
      <c r="S501" s="19">
        <f t="shared" si="129"/>
        <v>0</v>
      </c>
      <c r="T501" s="19" t="e">
        <f t="shared" si="130"/>
        <v>#VALUE!</v>
      </c>
      <c r="U501" s="19" t="str">
        <f t="shared" si="131"/>
        <v/>
      </c>
      <c r="V501" s="19" t="str">
        <f t="shared" si="132"/>
        <v/>
      </c>
      <c r="W501" s="19" t="str">
        <f t="shared" si="133"/>
        <v/>
      </c>
    </row>
    <row r="502" spans="1:23" hidden="1" x14ac:dyDescent="0.25">
      <c r="A502">
        <f t="shared" si="134"/>
        <v>497</v>
      </c>
      <c r="B502">
        <f t="shared" si="124"/>
        <v>0</v>
      </c>
      <c r="C502">
        <f>B502*SUM(B$3:B502)</f>
        <v>0</v>
      </c>
      <c r="D502">
        <f t="shared" si="125"/>
        <v>0</v>
      </c>
      <c r="E502">
        <f>D502*SUM(D$3:D502)</f>
        <v>0</v>
      </c>
      <c r="F502">
        <f t="shared" si="126"/>
        <v>0</v>
      </c>
      <c r="G502">
        <f>F502*SUM(F$3:F502)</f>
        <v>0</v>
      </c>
      <c r="H502">
        <f t="shared" si="127"/>
        <v>0</v>
      </c>
      <c r="I502">
        <f>H502*SUM(H$3:H502)</f>
        <v>0</v>
      </c>
      <c r="J502">
        <f>IF(Q502=5,1+COUNTIF(J$2:J501,"&lt;&gt;0"),0)*IF(MID(P502,1,2)*1=21,1,0)</f>
        <v>0</v>
      </c>
      <c r="K502">
        <f>IF(Q502=5,1+COUNTIF(K$2:K501,"&lt;&gt;0"),0)*IF(MID(P502,1,2)*1=22,1,0)</f>
        <v>0</v>
      </c>
      <c r="L502" s="7">
        <f>IF(Q502=5,1+COUNTIF(L$2:L501,"&lt;&gt;0"),0)*IF(MID(P502,1,2)*1&gt;22,1,0)</f>
        <v>0</v>
      </c>
      <c r="M502" s="21">
        <f t="shared" si="128"/>
        <v>500</v>
      </c>
      <c r="N502" s="31"/>
      <c r="O502" s="30"/>
      <c r="P502" s="24">
        <f t="shared" si="123"/>
        <v>0</v>
      </c>
      <c r="Q502" s="21" t="str">
        <f t="shared" si="135"/>
        <v/>
      </c>
      <c r="R502" s="10" t="str">
        <f t="shared" si="136"/>
        <v/>
      </c>
      <c r="S502" s="19">
        <f t="shared" si="129"/>
        <v>0</v>
      </c>
      <c r="T502" s="19" t="e">
        <f t="shared" si="130"/>
        <v>#VALUE!</v>
      </c>
      <c r="U502" s="19" t="str">
        <f t="shared" si="131"/>
        <v/>
      </c>
      <c r="V502" s="19" t="str">
        <f t="shared" si="132"/>
        <v/>
      </c>
      <c r="W502" s="19" t="str">
        <f t="shared" si="133"/>
        <v/>
      </c>
    </row>
    <row r="503" spans="1:23" hidden="1" x14ac:dyDescent="0.25">
      <c r="A503">
        <f t="shared" si="134"/>
        <v>498</v>
      </c>
      <c r="B503">
        <f t="shared" si="124"/>
        <v>0</v>
      </c>
      <c r="C503">
        <f>B503*SUM(B$3:B503)</f>
        <v>0</v>
      </c>
      <c r="D503">
        <f t="shared" si="125"/>
        <v>0</v>
      </c>
      <c r="E503">
        <f>D503*SUM(D$3:D503)</f>
        <v>0</v>
      </c>
      <c r="F503">
        <f t="shared" si="126"/>
        <v>0</v>
      </c>
      <c r="G503">
        <f>F503*SUM(F$3:F503)</f>
        <v>0</v>
      </c>
      <c r="H503">
        <f t="shared" si="127"/>
        <v>0</v>
      </c>
      <c r="I503">
        <f>H503*SUM(H$3:H503)</f>
        <v>0</v>
      </c>
      <c r="J503">
        <f>IF(Q503=5,1+COUNTIF(J$2:J502,"&lt;&gt;0"),0)*IF(MID(P503,1,2)*1=21,1,0)</f>
        <v>0</v>
      </c>
      <c r="K503">
        <f>IF(Q503=5,1+COUNTIF(K$2:K502,"&lt;&gt;0"),0)*IF(MID(P503,1,2)*1=22,1,0)</f>
        <v>0</v>
      </c>
      <c r="L503" s="7">
        <f>IF(Q503=5,1+COUNTIF(L$2:L502,"&lt;&gt;0"),0)*IF(MID(P503,1,2)*1&gt;22,1,0)</f>
        <v>0</v>
      </c>
      <c r="M503" s="21">
        <f t="shared" si="128"/>
        <v>501</v>
      </c>
      <c r="N503" s="31"/>
      <c r="O503" s="30"/>
      <c r="P503" s="24">
        <f t="shared" si="123"/>
        <v>0</v>
      </c>
      <c r="Q503" s="21" t="str">
        <f t="shared" si="135"/>
        <v/>
      </c>
      <c r="R503" s="10" t="str">
        <f t="shared" si="136"/>
        <v/>
      </c>
      <c r="S503" s="19">
        <f t="shared" si="129"/>
        <v>0</v>
      </c>
      <c r="T503" s="19" t="e">
        <f t="shared" si="130"/>
        <v>#VALUE!</v>
      </c>
      <c r="U503" s="19" t="str">
        <f t="shared" si="131"/>
        <v/>
      </c>
      <c r="V503" s="19" t="str">
        <f t="shared" si="132"/>
        <v/>
      </c>
      <c r="W503" s="19" t="str">
        <f t="shared" si="133"/>
        <v/>
      </c>
    </row>
    <row r="504" spans="1:23" hidden="1" x14ac:dyDescent="0.25">
      <c r="A504">
        <f t="shared" si="134"/>
        <v>499</v>
      </c>
      <c r="B504">
        <f t="shared" si="124"/>
        <v>0</v>
      </c>
      <c r="C504">
        <f>B504*SUM(B$3:B504)</f>
        <v>0</v>
      </c>
      <c r="D504">
        <f t="shared" si="125"/>
        <v>0</v>
      </c>
      <c r="E504">
        <f>D504*SUM(D$3:D504)</f>
        <v>0</v>
      </c>
      <c r="F504">
        <f t="shared" si="126"/>
        <v>0</v>
      </c>
      <c r="G504">
        <f>F504*SUM(F$3:F504)</f>
        <v>0</v>
      </c>
      <c r="H504">
        <f t="shared" si="127"/>
        <v>0</v>
      </c>
      <c r="I504">
        <f>H504*SUM(H$3:H504)</f>
        <v>0</v>
      </c>
      <c r="J504">
        <f>IF(Q504=5,1+COUNTIF(J$2:J503,"&lt;&gt;0"),0)*IF(MID(P504,1,2)*1=21,1,0)</f>
        <v>0</v>
      </c>
      <c r="K504">
        <f>IF(Q504=5,1+COUNTIF(K$2:K503,"&lt;&gt;0"),0)*IF(MID(P504,1,2)*1=22,1,0)</f>
        <v>0</v>
      </c>
      <c r="L504" s="7">
        <f>IF(Q504=5,1+COUNTIF(L$2:L503,"&lt;&gt;0"),0)*IF(MID(P504,1,2)*1&gt;22,1,0)</f>
        <v>0</v>
      </c>
      <c r="M504" s="21">
        <f t="shared" si="128"/>
        <v>502</v>
      </c>
      <c r="N504" s="31"/>
      <c r="O504" s="30"/>
      <c r="P504" s="24">
        <f t="shared" si="123"/>
        <v>0</v>
      </c>
      <c r="Q504" s="21" t="str">
        <f t="shared" si="135"/>
        <v/>
      </c>
      <c r="R504" s="10" t="str">
        <f t="shared" si="136"/>
        <v/>
      </c>
      <c r="S504" s="19">
        <f t="shared" si="129"/>
        <v>0</v>
      </c>
      <c r="T504" s="19" t="e">
        <f t="shared" si="130"/>
        <v>#VALUE!</v>
      </c>
      <c r="U504" s="19" t="str">
        <f t="shared" si="131"/>
        <v/>
      </c>
      <c r="V504" s="19" t="str">
        <f t="shared" si="132"/>
        <v/>
      </c>
      <c r="W504" s="19" t="str">
        <f t="shared" si="133"/>
        <v/>
      </c>
    </row>
    <row r="505" spans="1:23" hidden="1" x14ac:dyDescent="0.25">
      <c r="A505">
        <f t="shared" si="134"/>
        <v>500</v>
      </c>
      <c r="B505">
        <f t="shared" si="124"/>
        <v>0</v>
      </c>
      <c r="C505">
        <f>B505*SUM(B$3:B505)</f>
        <v>0</v>
      </c>
      <c r="D505">
        <f t="shared" si="125"/>
        <v>0</v>
      </c>
      <c r="E505">
        <f>D505*SUM(D$3:D505)</f>
        <v>0</v>
      </c>
      <c r="F505">
        <f t="shared" si="126"/>
        <v>0</v>
      </c>
      <c r="G505">
        <f>F505*SUM(F$3:F505)</f>
        <v>0</v>
      </c>
      <c r="H505">
        <f t="shared" si="127"/>
        <v>0</v>
      </c>
      <c r="I505">
        <f>H505*SUM(H$3:H505)</f>
        <v>0</v>
      </c>
      <c r="J505">
        <f>IF(Q505=5,1+COUNTIF(J$2:J504,"&lt;&gt;0"),0)*IF(MID(P505,1,2)*1=21,1,0)</f>
        <v>0</v>
      </c>
      <c r="K505">
        <f>IF(Q505=5,1+COUNTIF(K$2:K504,"&lt;&gt;0"),0)*IF(MID(P505,1,2)*1=22,1,0)</f>
        <v>0</v>
      </c>
      <c r="L505" s="7">
        <f>IF(Q505=5,1+COUNTIF(L$2:L504,"&lt;&gt;0"),0)*IF(MID(P505,1,2)*1&gt;22,1,0)</f>
        <v>0</v>
      </c>
      <c r="M505" s="21">
        <f t="shared" si="128"/>
        <v>503</v>
      </c>
      <c r="N505" s="31"/>
      <c r="O505" s="30"/>
      <c r="P505" s="24">
        <f t="shared" si="123"/>
        <v>0</v>
      </c>
      <c r="Q505" s="21" t="str">
        <f t="shared" si="135"/>
        <v/>
      </c>
      <c r="R505" s="10" t="str">
        <f t="shared" si="136"/>
        <v/>
      </c>
      <c r="S505" s="19">
        <f t="shared" si="129"/>
        <v>0</v>
      </c>
      <c r="T505" s="19" t="e">
        <f t="shared" si="130"/>
        <v>#VALUE!</v>
      </c>
      <c r="U505" s="19" t="str">
        <f t="shared" si="131"/>
        <v/>
      </c>
      <c r="V505" s="19" t="str">
        <f t="shared" si="132"/>
        <v/>
      </c>
      <c r="W505" s="19" t="str">
        <f t="shared" si="133"/>
        <v/>
      </c>
    </row>
    <row r="506" spans="1:23" hidden="1" x14ac:dyDescent="0.25">
      <c r="A506">
        <f t="shared" si="134"/>
        <v>501</v>
      </c>
      <c r="B506">
        <f t="shared" si="124"/>
        <v>0</v>
      </c>
      <c r="C506">
        <f>B506*SUM(B$3:B506)</f>
        <v>0</v>
      </c>
      <c r="D506">
        <f t="shared" si="125"/>
        <v>0</v>
      </c>
      <c r="E506">
        <f>D506*SUM(D$3:D506)</f>
        <v>0</v>
      </c>
      <c r="F506">
        <f t="shared" si="126"/>
        <v>0</v>
      </c>
      <c r="G506">
        <f>F506*SUM(F$3:F506)</f>
        <v>0</v>
      </c>
      <c r="H506">
        <f t="shared" si="127"/>
        <v>0</v>
      </c>
      <c r="I506">
        <f>H506*SUM(H$3:H506)</f>
        <v>0</v>
      </c>
      <c r="J506">
        <f>IF(Q506=5,1+COUNTIF(J$2:J505,"&lt;&gt;0"),0)*IF(MID(P506,1,2)*1=21,1,0)</f>
        <v>0</v>
      </c>
      <c r="K506">
        <f>IF(Q506=5,1+COUNTIF(K$2:K505,"&lt;&gt;0"),0)*IF(MID(P506,1,2)*1=22,1,0)</f>
        <v>0</v>
      </c>
      <c r="L506" s="7">
        <f>IF(Q506=5,1+COUNTIF(L$2:L505,"&lt;&gt;0"),0)*IF(MID(P506,1,2)*1&gt;22,1,0)</f>
        <v>0</v>
      </c>
      <c r="M506" s="21">
        <f t="shared" si="128"/>
        <v>504</v>
      </c>
      <c r="N506" s="31"/>
      <c r="O506" s="30"/>
      <c r="P506" s="24">
        <f t="shared" si="123"/>
        <v>0</v>
      </c>
      <c r="Q506" s="21" t="str">
        <f t="shared" si="135"/>
        <v/>
      </c>
      <c r="R506" s="10" t="str">
        <f t="shared" si="136"/>
        <v/>
      </c>
      <c r="S506" s="19">
        <f t="shared" si="129"/>
        <v>0</v>
      </c>
      <c r="T506" s="19" t="e">
        <f t="shared" si="130"/>
        <v>#VALUE!</v>
      </c>
      <c r="U506" s="19" t="str">
        <f t="shared" si="131"/>
        <v/>
      </c>
      <c r="V506" s="19" t="str">
        <f t="shared" si="132"/>
        <v/>
      </c>
      <c r="W506" s="19" t="str">
        <f t="shared" si="133"/>
        <v/>
      </c>
    </row>
    <row r="507" spans="1:23" hidden="1" x14ac:dyDescent="0.25">
      <c r="A507">
        <f t="shared" si="134"/>
        <v>502</v>
      </c>
      <c r="B507">
        <f t="shared" si="124"/>
        <v>0</v>
      </c>
      <c r="C507">
        <f>B507*SUM(B$3:B507)</f>
        <v>0</v>
      </c>
      <c r="D507">
        <f t="shared" si="125"/>
        <v>0</v>
      </c>
      <c r="E507">
        <f>D507*SUM(D$3:D507)</f>
        <v>0</v>
      </c>
      <c r="F507">
        <f t="shared" si="126"/>
        <v>0</v>
      </c>
      <c r="G507">
        <f>F507*SUM(F$3:F507)</f>
        <v>0</v>
      </c>
      <c r="H507">
        <f t="shared" si="127"/>
        <v>0</v>
      </c>
      <c r="I507">
        <f>H507*SUM(H$3:H507)</f>
        <v>0</v>
      </c>
      <c r="J507">
        <f>IF(Q507=5,1+COUNTIF(J$2:J506,"&lt;&gt;0"),0)*IF(MID(P507,1,2)*1=21,1,0)</f>
        <v>0</v>
      </c>
      <c r="K507">
        <f>IF(Q507=5,1+COUNTIF(K$2:K506,"&lt;&gt;0"),0)*IF(MID(P507,1,2)*1=22,1,0)</f>
        <v>0</v>
      </c>
      <c r="L507" s="7">
        <f>IF(Q507=5,1+COUNTIF(L$2:L506,"&lt;&gt;0"),0)*IF(MID(P507,1,2)*1&gt;22,1,0)</f>
        <v>0</v>
      </c>
      <c r="M507" s="21">
        <f t="shared" si="128"/>
        <v>505</v>
      </c>
      <c r="N507" s="31"/>
      <c r="O507" s="30"/>
      <c r="P507" s="24">
        <f t="shared" si="123"/>
        <v>0</v>
      </c>
      <c r="Q507" s="21" t="str">
        <f t="shared" si="135"/>
        <v/>
      </c>
      <c r="R507" s="10" t="str">
        <f t="shared" si="136"/>
        <v/>
      </c>
      <c r="S507" s="19">
        <f t="shared" si="129"/>
        <v>0</v>
      </c>
      <c r="T507" s="19" t="e">
        <f t="shared" si="130"/>
        <v>#VALUE!</v>
      </c>
      <c r="U507" s="19" t="str">
        <f t="shared" si="131"/>
        <v/>
      </c>
      <c r="V507" s="19" t="str">
        <f t="shared" si="132"/>
        <v/>
      </c>
      <c r="W507" s="19" t="str">
        <f t="shared" si="133"/>
        <v/>
      </c>
    </row>
    <row r="508" spans="1:23" hidden="1" x14ac:dyDescent="0.25">
      <c r="A508">
        <f t="shared" si="134"/>
        <v>503</v>
      </c>
      <c r="B508">
        <f t="shared" si="124"/>
        <v>0</v>
      </c>
      <c r="C508">
        <f>B508*SUM(B$3:B508)</f>
        <v>0</v>
      </c>
      <c r="D508">
        <f t="shared" si="125"/>
        <v>0</v>
      </c>
      <c r="E508">
        <f>D508*SUM(D$3:D508)</f>
        <v>0</v>
      </c>
      <c r="F508">
        <f t="shared" si="126"/>
        <v>0</v>
      </c>
      <c r="G508">
        <f>F508*SUM(F$3:F508)</f>
        <v>0</v>
      </c>
      <c r="H508">
        <f t="shared" si="127"/>
        <v>0</v>
      </c>
      <c r="I508">
        <f>H508*SUM(H$3:H508)</f>
        <v>0</v>
      </c>
      <c r="J508">
        <f>IF(Q508=5,1+COUNTIF(J$2:J507,"&lt;&gt;0"),0)*IF(MID(P508,1,2)*1=21,1,0)</f>
        <v>0</v>
      </c>
      <c r="K508">
        <f>IF(Q508=5,1+COUNTIF(K$2:K507,"&lt;&gt;0"),0)*IF(MID(P508,1,2)*1=22,1,0)</f>
        <v>0</v>
      </c>
      <c r="L508" s="7">
        <f>IF(Q508=5,1+COUNTIF(L$2:L507,"&lt;&gt;0"),0)*IF(MID(P508,1,2)*1&gt;22,1,0)</f>
        <v>0</v>
      </c>
      <c r="M508" s="21">
        <f t="shared" si="128"/>
        <v>506</v>
      </c>
      <c r="N508" s="31"/>
      <c r="O508" s="30"/>
      <c r="P508" s="24">
        <f t="shared" si="123"/>
        <v>0</v>
      </c>
      <c r="Q508" s="21" t="str">
        <f t="shared" si="135"/>
        <v/>
      </c>
      <c r="R508" s="10" t="str">
        <f t="shared" si="136"/>
        <v/>
      </c>
      <c r="S508" s="19">
        <f t="shared" si="129"/>
        <v>0</v>
      </c>
      <c r="T508" s="19" t="e">
        <f t="shared" si="130"/>
        <v>#VALUE!</v>
      </c>
      <c r="U508" s="19" t="str">
        <f t="shared" si="131"/>
        <v/>
      </c>
      <c r="V508" s="19" t="str">
        <f t="shared" si="132"/>
        <v/>
      </c>
      <c r="W508" s="19" t="str">
        <f t="shared" si="133"/>
        <v/>
      </c>
    </row>
    <row r="509" spans="1:23" hidden="1" x14ac:dyDescent="0.25">
      <c r="A509">
        <f t="shared" si="134"/>
        <v>504</v>
      </c>
      <c r="B509">
        <f t="shared" si="124"/>
        <v>0</v>
      </c>
      <c r="C509">
        <f>B509*SUM(B$3:B509)</f>
        <v>0</v>
      </c>
      <c r="D509">
        <f t="shared" si="125"/>
        <v>0</v>
      </c>
      <c r="E509">
        <f>D509*SUM(D$3:D509)</f>
        <v>0</v>
      </c>
      <c r="F509">
        <f t="shared" si="126"/>
        <v>0</v>
      </c>
      <c r="G509">
        <f>F509*SUM(F$3:F509)</f>
        <v>0</v>
      </c>
      <c r="H509">
        <f t="shared" si="127"/>
        <v>0</v>
      </c>
      <c r="I509">
        <f>H509*SUM(H$3:H509)</f>
        <v>0</v>
      </c>
      <c r="J509">
        <f>IF(Q509=5,1+COUNTIF(J$2:J508,"&lt;&gt;0"),0)*IF(MID(P509,1,2)*1=21,1,0)</f>
        <v>0</v>
      </c>
      <c r="K509">
        <f>IF(Q509=5,1+COUNTIF(K$2:K508,"&lt;&gt;0"),0)*IF(MID(P509,1,2)*1=22,1,0)</f>
        <v>0</v>
      </c>
      <c r="L509" s="7">
        <f>IF(Q509=5,1+COUNTIF(L$2:L508,"&lt;&gt;0"),0)*IF(MID(P509,1,2)*1&gt;22,1,0)</f>
        <v>0</v>
      </c>
      <c r="M509" s="21">
        <f t="shared" si="128"/>
        <v>507</v>
      </c>
      <c r="N509" s="31"/>
      <c r="O509" s="30"/>
      <c r="P509" s="24">
        <f t="shared" si="123"/>
        <v>0</v>
      </c>
      <c r="Q509" s="21" t="str">
        <f t="shared" si="135"/>
        <v/>
      </c>
      <c r="R509" s="10" t="str">
        <f t="shared" si="136"/>
        <v/>
      </c>
      <c r="S509" s="19">
        <f t="shared" si="129"/>
        <v>0</v>
      </c>
      <c r="T509" s="19" t="e">
        <f t="shared" si="130"/>
        <v>#VALUE!</v>
      </c>
      <c r="U509" s="19" t="str">
        <f t="shared" si="131"/>
        <v/>
      </c>
      <c r="V509" s="19" t="str">
        <f t="shared" si="132"/>
        <v/>
      </c>
      <c r="W509" s="19" t="str">
        <f t="shared" si="133"/>
        <v/>
      </c>
    </row>
    <row r="510" spans="1:23" hidden="1" x14ac:dyDescent="0.25">
      <c r="A510">
        <f t="shared" si="134"/>
        <v>505</v>
      </c>
      <c r="B510">
        <f t="shared" si="124"/>
        <v>0</v>
      </c>
      <c r="C510">
        <f>B510*SUM(B$3:B510)</f>
        <v>0</v>
      </c>
      <c r="D510">
        <f t="shared" si="125"/>
        <v>0</v>
      </c>
      <c r="E510">
        <f>D510*SUM(D$3:D510)</f>
        <v>0</v>
      </c>
      <c r="F510">
        <f t="shared" si="126"/>
        <v>0</v>
      </c>
      <c r="G510">
        <f>F510*SUM(F$3:F510)</f>
        <v>0</v>
      </c>
      <c r="H510">
        <f t="shared" si="127"/>
        <v>0</v>
      </c>
      <c r="I510">
        <f>H510*SUM(H$3:H510)</f>
        <v>0</v>
      </c>
      <c r="J510">
        <f>IF(Q510=5,1+COUNTIF(J$2:J509,"&lt;&gt;0"),0)*IF(MID(P510,1,2)*1=21,1,0)</f>
        <v>0</v>
      </c>
      <c r="K510">
        <f>IF(Q510=5,1+COUNTIF(K$2:K509,"&lt;&gt;0"),0)*IF(MID(P510,1,2)*1=22,1,0)</f>
        <v>0</v>
      </c>
      <c r="L510" s="7">
        <f>IF(Q510=5,1+COUNTIF(L$2:L509,"&lt;&gt;0"),0)*IF(MID(P510,1,2)*1&gt;22,1,0)</f>
        <v>0</v>
      </c>
      <c r="M510" s="21">
        <f t="shared" si="128"/>
        <v>508</v>
      </c>
      <c r="N510" s="31"/>
      <c r="O510" s="30"/>
      <c r="P510" s="24">
        <f t="shared" si="123"/>
        <v>0</v>
      </c>
      <c r="Q510" s="21" t="str">
        <f t="shared" si="135"/>
        <v/>
      </c>
      <c r="R510" s="10" t="str">
        <f t="shared" si="136"/>
        <v/>
      </c>
      <c r="S510" s="19">
        <f t="shared" si="129"/>
        <v>0</v>
      </c>
      <c r="T510" s="19" t="e">
        <f t="shared" si="130"/>
        <v>#VALUE!</v>
      </c>
      <c r="U510" s="19" t="str">
        <f t="shared" si="131"/>
        <v/>
      </c>
      <c r="V510" s="19" t="str">
        <f t="shared" si="132"/>
        <v/>
      </c>
      <c r="W510" s="19" t="str">
        <f t="shared" si="133"/>
        <v/>
      </c>
    </row>
    <row r="511" spans="1:23" hidden="1" x14ac:dyDescent="0.25">
      <c r="A511">
        <f t="shared" si="134"/>
        <v>506</v>
      </c>
      <c r="B511">
        <f t="shared" si="124"/>
        <v>0</v>
      </c>
      <c r="C511">
        <f>B511*SUM(B$3:B511)</f>
        <v>0</v>
      </c>
      <c r="D511">
        <f t="shared" si="125"/>
        <v>0</v>
      </c>
      <c r="E511">
        <f>D511*SUM(D$3:D511)</f>
        <v>0</v>
      </c>
      <c r="F511">
        <f t="shared" si="126"/>
        <v>0</v>
      </c>
      <c r="G511">
        <f>F511*SUM(F$3:F511)</f>
        <v>0</v>
      </c>
      <c r="H511">
        <f t="shared" si="127"/>
        <v>0</v>
      </c>
      <c r="I511">
        <f>H511*SUM(H$3:H511)</f>
        <v>0</v>
      </c>
      <c r="J511">
        <f>IF(Q511=5,1+COUNTIF(J$2:J510,"&lt;&gt;0"),0)*IF(MID(P511,1,2)*1=21,1,0)</f>
        <v>0</v>
      </c>
      <c r="K511">
        <f>IF(Q511=5,1+COUNTIF(K$2:K510,"&lt;&gt;0"),0)*IF(MID(P511,1,2)*1=22,1,0)</f>
        <v>0</v>
      </c>
      <c r="L511" s="7">
        <f>IF(Q511=5,1+COUNTIF(L$2:L510,"&lt;&gt;0"),0)*IF(MID(P511,1,2)*1&gt;22,1,0)</f>
        <v>0</v>
      </c>
      <c r="M511" s="21">
        <f t="shared" si="128"/>
        <v>509</v>
      </c>
      <c r="N511" s="31"/>
      <c r="O511" s="30"/>
      <c r="P511" s="24">
        <f t="shared" si="123"/>
        <v>0</v>
      </c>
      <c r="Q511" s="21" t="str">
        <f t="shared" si="135"/>
        <v/>
      </c>
      <c r="R511" s="10" t="str">
        <f t="shared" si="136"/>
        <v/>
      </c>
      <c r="S511" s="19">
        <f t="shared" si="129"/>
        <v>0</v>
      </c>
      <c r="T511" s="19" t="e">
        <f t="shared" si="130"/>
        <v>#VALUE!</v>
      </c>
      <c r="U511" s="19" t="str">
        <f t="shared" si="131"/>
        <v/>
      </c>
      <c r="V511" s="19" t="str">
        <f t="shared" si="132"/>
        <v/>
      </c>
      <c r="W511" s="19" t="str">
        <f t="shared" si="133"/>
        <v/>
      </c>
    </row>
    <row r="512" spans="1:23" hidden="1" x14ac:dyDescent="0.25">
      <c r="A512">
        <f t="shared" si="134"/>
        <v>507</v>
      </c>
      <c r="B512">
        <f t="shared" si="124"/>
        <v>0</v>
      </c>
      <c r="C512">
        <f>B512*SUM(B$3:B512)</f>
        <v>0</v>
      </c>
      <c r="D512">
        <f t="shared" si="125"/>
        <v>0</v>
      </c>
      <c r="E512">
        <f>D512*SUM(D$3:D512)</f>
        <v>0</v>
      </c>
      <c r="F512">
        <f t="shared" si="126"/>
        <v>0</v>
      </c>
      <c r="G512">
        <f>F512*SUM(F$3:F512)</f>
        <v>0</v>
      </c>
      <c r="H512">
        <f t="shared" si="127"/>
        <v>0</v>
      </c>
      <c r="I512">
        <f>H512*SUM(H$3:H512)</f>
        <v>0</v>
      </c>
      <c r="J512">
        <f>IF(Q512=5,1+COUNTIF(J$2:J511,"&lt;&gt;0"),0)*IF(MID(P512,1,2)*1=21,1,0)</f>
        <v>0</v>
      </c>
      <c r="K512">
        <f>IF(Q512=5,1+COUNTIF(K$2:K511,"&lt;&gt;0"),0)*IF(MID(P512,1,2)*1=22,1,0)</f>
        <v>0</v>
      </c>
      <c r="L512" s="7">
        <f>IF(Q512=5,1+COUNTIF(L$2:L511,"&lt;&gt;0"),0)*IF(MID(P512,1,2)*1&gt;22,1,0)</f>
        <v>0</v>
      </c>
      <c r="M512" s="21">
        <f t="shared" si="128"/>
        <v>510</v>
      </c>
      <c r="N512" s="31"/>
      <c r="O512" s="30"/>
      <c r="P512" s="24">
        <f t="shared" si="123"/>
        <v>0</v>
      </c>
      <c r="Q512" s="21" t="str">
        <f t="shared" si="135"/>
        <v/>
      </c>
      <c r="R512" s="10" t="str">
        <f t="shared" si="136"/>
        <v/>
      </c>
      <c r="S512" s="19">
        <f t="shared" si="129"/>
        <v>0</v>
      </c>
      <c r="T512" s="19" t="e">
        <f t="shared" si="130"/>
        <v>#VALUE!</v>
      </c>
      <c r="U512" s="19" t="str">
        <f t="shared" si="131"/>
        <v/>
      </c>
      <c r="V512" s="19" t="str">
        <f t="shared" si="132"/>
        <v/>
      </c>
      <c r="W512" s="19" t="str">
        <f t="shared" si="133"/>
        <v/>
      </c>
    </row>
    <row r="513" spans="1:23" hidden="1" x14ac:dyDescent="0.25">
      <c r="A513">
        <f t="shared" si="134"/>
        <v>508</v>
      </c>
      <c r="B513">
        <f t="shared" si="124"/>
        <v>0</v>
      </c>
      <c r="C513">
        <f>B513*SUM(B$3:B513)</f>
        <v>0</v>
      </c>
      <c r="D513">
        <f t="shared" si="125"/>
        <v>0</v>
      </c>
      <c r="E513">
        <f>D513*SUM(D$3:D513)</f>
        <v>0</v>
      </c>
      <c r="F513">
        <f t="shared" si="126"/>
        <v>0</v>
      </c>
      <c r="G513">
        <f>F513*SUM(F$3:F513)</f>
        <v>0</v>
      </c>
      <c r="H513">
        <f t="shared" si="127"/>
        <v>0</v>
      </c>
      <c r="I513">
        <f>H513*SUM(H$3:H513)</f>
        <v>0</v>
      </c>
      <c r="J513">
        <f>IF(Q513=5,1+COUNTIF(J$2:J512,"&lt;&gt;0"),0)*IF(MID(P513,1,2)*1=21,1,0)</f>
        <v>0</v>
      </c>
      <c r="K513">
        <f>IF(Q513=5,1+COUNTIF(K$2:K512,"&lt;&gt;0"),0)*IF(MID(P513,1,2)*1=22,1,0)</f>
        <v>0</v>
      </c>
      <c r="L513" s="7">
        <f>IF(Q513=5,1+COUNTIF(L$2:L512,"&lt;&gt;0"),0)*IF(MID(P513,1,2)*1&gt;22,1,0)</f>
        <v>0</v>
      </c>
      <c r="M513" s="21">
        <f t="shared" si="128"/>
        <v>511</v>
      </c>
      <c r="N513" s="31"/>
      <c r="O513" s="30"/>
      <c r="P513" s="24">
        <f t="shared" si="123"/>
        <v>0</v>
      </c>
      <c r="Q513" s="21" t="str">
        <f t="shared" si="135"/>
        <v/>
      </c>
      <c r="R513" s="10" t="str">
        <f t="shared" si="136"/>
        <v/>
      </c>
      <c r="S513" s="19">
        <f t="shared" si="129"/>
        <v>0</v>
      </c>
      <c r="T513" s="19" t="e">
        <f t="shared" si="130"/>
        <v>#VALUE!</v>
      </c>
      <c r="U513" s="19" t="str">
        <f t="shared" si="131"/>
        <v/>
      </c>
      <c r="V513" s="19" t="str">
        <f t="shared" si="132"/>
        <v/>
      </c>
      <c r="W513" s="19" t="str">
        <f t="shared" si="133"/>
        <v/>
      </c>
    </row>
    <row r="514" spans="1:23" hidden="1" x14ac:dyDescent="0.25">
      <c r="A514">
        <f t="shared" si="134"/>
        <v>509</v>
      </c>
      <c r="B514">
        <f t="shared" si="124"/>
        <v>0</v>
      </c>
      <c r="C514">
        <f>B514*SUM(B$3:B514)</f>
        <v>0</v>
      </c>
      <c r="D514">
        <f t="shared" si="125"/>
        <v>0</v>
      </c>
      <c r="E514">
        <f>D514*SUM(D$3:D514)</f>
        <v>0</v>
      </c>
      <c r="F514">
        <f t="shared" si="126"/>
        <v>0</v>
      </c>
      <c r="G514">
        <f>F514*SUM(F$3:F514)</f>
        <v>0</v>
      </c>
      <c r="H514">
        <f t="shared" si="127"/>
        <v>0</v>
      </c>
      <c r="I514">
        <f>H514*SUM(H$3:H514)</f>
        <v>0</v>
      </c>
      <c r="J514">
        <f>IF(Q514=5,1+COUNTIF(J$2:J513,"&lt;&gt;0"),0)*IF(MID(P514,1,2)*1=21,1,0)</f>
        <v>0</v>
      </c>
      <c r="K514">
        <f>IF(Q514=5,1+COUNTIF(K$2:K513,"&lt;&gt;0"),0)*IF(MID(P514,1,2)*1=22,1,0)</f>
        <v>0</v>
      </c>
      <c r="L514" s="7">
        <f>IF(Q514=5,1+COUNTIF(L$2:L513,"&lt;&gt;0"),0)*IF(MID(P514,1,2)*1&gt;22,1,0)</f>
        <v>0</v>
      </c>
      <c r="M514" s="21">
        <f t="shared" si="128"/>
        <v>512</v>
      </c>
      <c r="N514" s="31"/>
      <c r="O514" s="30"/>
      <c r="P514" s="24">
        <f t="shared" si="123"/>
        <v>0</v>
      </c>
      <c r="Q514" s="21" t="str">
        <f t="shared" si="135"/>
        <v/>
      </c>
      <c r="R514" s="10" t="str">
        <f t="shared" si="136"/>
        <v/>
      </c>
      <c r="S514" s="19">
        <f t="shared" si="129"/>
        <v>0</v>
      </c>
      <c r="T514" s="19" t="e">
        <f t="shared" si="130"/>
        <v>#VALUE!</v>
      </c>
      <c r="U514" s="19" t="str">
        <f t="shared" si="131"/>
        <v/>
      </c>
      <c r="V514" s="19" t="str">
        <f t="shared" si="132"/>
        <v/>
      </c>
      <c r="W514" s="19" t="str">
        <f t="shared" si="133"/>
        <v/>
      </c>
    </row>
    <row r="515" spans="1:23" hidden="1" x14ac:dyDescent="0.25">
      <c r="A515">
        <f t="shared" si="134"/>
        <v>510</v>
      </c>
      <c r="B515">
        <f t="shared" si="124"/>
        <v>0</v>
      </c>
      <c r="C515">
        <f>B515*SUM(B$3:B515)</f>
        <v>0</v>
      </c>
      <c r="D515">
        <f t="shared" si="125"/>
        <v>0</v>
      </c>
      <c r="E515">
        <f>D515*SUM(D$3:D515)</f>
        <v>0</v>
      </c>
      <c r="F515">
        <f t="shared" si="126"/>
        <v>0</v>
      </c>
      <c r="G515">
        <f>F515*SUM(F$3:F515)</f>
        <v>0</v>
      </c>
      <c r="H515">
        <f t="shared" si="127"/>
        <v>0</v>
      </c>
      <c r="I515">
        <f>H515*SUM(H$3:H515)</f>
        <v>0</v>
      </c>
      <c r="J515">
        <f>IF(Q515=5,1+COUNTIF(J$2:J514,"&lt;&gt;0"),0)*IF(MID(P515,1,2)*1=21,1,0)</f>
        <v>0</v>
      </c>
      <c r="K515">
        <f>IF(Q515=5,1+COUNTIF(K$2:K514,"&lt;&gt;0"),0)*IF(MID(P515,1,2)*1=22,1,0)</f>
        <v>0</v>
      </c>
      <c r="L515" s="7">
        <f>IF(Q515=5,1+COUNTIF(L$2:L514,"&lt;&gt;0"),0)*IF(MID(P515,1,2)*1&gt;22,1,0)</f>
        <v>0</v>
      </c>
      <c r="M515" s="21">
        <f t="shared" si="128"/>
        <v>513</v>
      </c>
      <c r="N515" s="31"/>
      <c r="O515" s="30"/>
      <c r="P515" s="24">
        <f t="shared" si="123"/>
        <v>0</v>
      </c>
      <c r="Q515" s="21" t="str">
        <f t="shared" si="135"/>
        <v/>
      </c>
      <c r="R515" s="10" t="str">
        <f t="shared" si="136"/>
        <v/>
      </c>
      <c r="S515" s="19">
        <f t="shared" si="129"/>
        <v>0</v>
      </c>
      <c r="T515" s="19" t="e">
        <f t="shared" si="130"/>
        <v>#VALUE!</v>
      </c>
      <c r="U515" s="19" t="str">
        <f t="shared" si="131"/>
        <v/>
      </c>
      <c r="V515" s="19" t="str">
        <f t="shared" si="132"/>
        <v/>
      </c>
      <c r="W515" s="19" t="str">
        <f t="shared" si="133"/>
        <v/>
      </c>
    </row>
    <row r="516" spans="1:23" hidden="1" x14ac:dyDescent="0.25">
      <c r="A516">
        <f t="shared" si="134"/>
        <v>511</v>
      </c>
      <c r="B516">
        <f t="shared" si="124"/>
        <v>0</v>
      </c>
      <c r="C516">
        <f>B516*SUM(B$3:B516)</f>
        <v>0</v>
      </c>
      <c r="D516">
        <f t="shared" si="125"/>
        <v>0</v>
      </c>
      <c r="E516">
        <f>D516*SUM(D$3:D516)</f>
        <v>0</v>
      </c>
      <c r="F516">
        <f t="shared" si="126"/>
        <v>0</v>
      </c>
      <c r="G516">
        <f>F516*SUM(F$3:F516)</f>
        <v>0</v>
      </c>
      <c r="H516">
        <f t="shared" si="127"/>
        <v>0</v>
      </c>
      <c r="I516">
        <f>H516*SUM(H$3:H516)</f>
        <v>0</v>
      </c>
      <c r="J516">
        <f>IF(Q516=5,1+COUNTIF(J$2:J515,"&lt;&gt;0"),0)*IF(MID(P516,1,2)*1=21,1,0)</f>
        <v>0</v>
      </c>
      <c r="K516">
        <f>IF(Q516=5,1+COUNTIF(K$2:K515,"&lt;&gt;0"),0)*IF(MID(P516,1,2)*1=22,1,0)</f>
        <v>0</v>
      </c>
      <c r="L516" s="7">
        <f>IF(Q516=5,1+COUNTIF(L$2:L515,"&lt;&gt;0"),0)*IF(MID(P516,1,2)*1&gt;22,1,0)</f>
        <v>0</v>
      </c>
      <c r="M516" s="21">
        <f t="shared" si="128"/>
        <v>514</v>
      </c>
      <c r="N516" s="31"/>
      <c r="O516" s="30"/>
      <c r="P516" s="24">
        <f t="shared" si="123"/>
        <v>0</v>
      </c>
      <c r="Q516" s="21" t="str">
        <f t="shared" si="135"/>
        <v/>
      </c>
      <c r="R516" s="10" t="str">
        <f t="shared" si="136"/>
        <v/>
      </c>
      <c r="S516" s="19">
        <f t="shared" si="129"/>
        <v>0</v>
      </c>
      <c r="T516" s="19" t="e">
        <f t="shared" si="130"/>
        <v>#VALUE!</v>
      </c>
      <c r="U516" s="19" t="str">
        <f t="shared" si="131"/>
        <v/>
      </c>
      <c r="V516" s="19" t="str">
        <f t="shared" si="132"/>
        <v/>
      </c>
      <c r="W516" s="19" t="str">
        <f t="shared" si="133"/>
        <v/>
      </c>
    </row>
    <row r="517" spans="1:23" hidden="1" x14ac:dyDescent="0.25">
      <c r="A517">
        <f t="shared" si="134"/>
        <v>512</v>
      </c>
      <c r="B517">
        <f t="shared" si="124"/>
        <v>0</v>
      </c>
      <c r="C517">
        <f>B517*SUM(B$3:B517)</f>
        <v>0</v>
      </c>
      <c r="D517">
        <f t="shared" si="125"/>
        <v>0</v>
      </c>
      <c r="E517">
        <f>D517*SUM(D$3:D517)</f>
        <v>0</v>
      </c>
      <c r="F517">
        <f t="shared" si="126"/>
        <v>0</v>
      </c>
      <c r="G517">
        <f>F517*SUM(F$3:F517)</f>
        <v>0</v>
      </c>
      <c r="H517">
        <f t="shared" si="127"/>
        <v>0</v>
      </c>
      <c r="I517">
        <f>H517*SUM(H$3:H517)</f>
        <v>0</v>
      </c>
      <c r="J517">
        <f>IF(Q517=5,1+COUNTIF(J$2:J516,"&lt;&gt;0"),0)*IF(MID(P517,1,2)*1=21,1,0)</f>
        <v>0</v>
      </c>
      <c r="K517">
        <f>IF(Q517=5,1+COUNTIF(K$2:K516,"&lt;&gt;0"),0)*IF(MID(P517,1,2)*1=22,1,0)</f>
        <v>0</v>
      </c>
      <c r="L517" s="7">
        <f>IF(Q517=5,1+COUNTIF(L$2:L516,"&lt;&gt;0"),0)*IF(MID(P517,1,2)*1&gt;22,1,0)</f>
        <v>0</v>
      </c>
      <c r="M517" s="21">
        <f t="shared" si="128"/>
        <v>515</v>
      </c>
      <c r="N517" s="31"/>
      <c r="O517" s="30"/>
      <c r="P517" s="24">
        <f t="shared" si="123"/>
        <v>0</v>
      </c>
      <c r="Q517" s="21" t="str">
        <f t="shared" si="135"/>
        <v/>
      </c>
      <c r="R517" s="10" t="str">
        <f t="shared" si="136"/>
        <v/>
      </c>
      <c r="S517" s="19">
        <f t="shared" si="129"/>
        <v>0</v>
      </c>
      <c r="T517" s="19" t="e">
        <f t="shared" si="130"/>
        <v>#VALUE!</v>
      </c>
      <c r="U517" s="19" t="str">
        <f t="shared" si="131"/>
        <v/>
      </c>
      <c r="V517" s="19" t="str">
        <f t="shared" si="132"/>
        <v/>
      </c>
      <c r="W517" s="19" t="str">
        <f t="shared" si="133"/>
        <v/>
      </c>
    </row>
    <row r="518" spans="1:23" hidden="1" x14ac:dyDescent="0.25">
      <c r="A518">
        <f t="shared" si="134"/>
        <v>513</v>
      </c>
      <c r="B518">
        <f t="shared" si="124"/>
        <v>0</v>
      </c>
      <c r="C518">
        <f>B518*SUM(B$3:B518)</f>
        <v>0</v>
      </c>
      <c r="D518">
        <f t="shared" si="125"/>
        <v>0</v>
      </c>
      <c r="E518">
        <f>D518*SUM(D$3:D518)</f>
        <v>0</v>
      </c>
      <c r="F518">
        <f t="shared" si="126"/>
        <v>0</v>
      </c>
      <c r="G518">
        <f>F518*SUM(F$3:F518)</f>
        <v>0</v>
      </c>
      <c r="H518">
        <f t="shared" si="127"/>
        <v>0</v>
      </c>
      <c r="I518">
        <f>H518*SUM(H$3:H518)</f>
        <v>0</v>
      </c>
      <c r="J518">
        <f>IF(Q518=5,1+COUNTIF(J$2:J517,"&lt;&gt;0"),0)*IF(MID(P518,1,2)*1=21,1,0)</f>
        <v>0</v>
      </c>
      <c r="K518">
        <f>IF(Q518=5,1+COUNTIF(K$2:K517,"&lt;&gt;0"),0)*IF(MID(P518,1,2)*1=22,1,0)</f>
        <v>0</v>
      </c>
      <c r="L518" s="7">
        <f>IF(Q518=5,1+COUNTIF(L$2:L517,"&lt;&gt;0"),0)*IF(MID(P518,1,2)*1&gt;22,1,0)</f>
        <v>0</v>
      </c>
      <c r="M518" s="21">
        <f t="shared" si="128"/>
        <v>516</v>
      </c>
      <c r="N518" s="31"/>
      <c r="O518" s="30"/>
      <c r="P518" s="24">
        <f t="shared" ref="P518:P581" si="137">IF(N518&lt;10,+N518&amp;"0000000",IF(N518&lt;100,N518&amp;"000000",IF(N518&lt;10000,N518&amp;"0000",IF(N518&lt;1000000,N518&amp;"00",N518))))*1</f>
        <v>0</v>
      </c>
      <c r="Q518" s="21" t="str">
        <f t="shared" si="135"/>
        <v/>
      </c>
      <c r="R518" s="10" t="str">
        <f t="shared" si="136"/>
        <v/>
      </c>
      <c r="S518" s="19">
        <f t="shared" si="129"/>
        <v>0</v>
      </c>
      <c r="T518" s="19" t="e">
        <f t="shared" si="130"/>
        <v>#VALUE!</v>
      </c>
      <c r="U518" s="19" t="str">
        <f t="shared" si="131"/>
        <v/>
      </c>
      <c r="V518" s="19" t="str">
        <f t="shared" si="132"/>
        <v/>
      </c>
      <c r="W518" s="19" t="str">
        <f t="shared" si="133"/>
        <v/>
      </c>
    </row>
    <row r="519" spans="1:23" hidden="1" x14ac:dyDescent="0.25">
      <c r="A519">
        <f t="shared" si="134"/>
        <v>514</v>
      </c>
      <c r="B519">
        <f t="shared" ref="B519:B582" si="138">IF($Q519=1,1,0)</f>
        <v>0</v>
      </c>
      <c r="C519">
        <f>B519*SUM(B$3:B519)</f>
        <v>0</v>
      </c>
      <c r="D519">
        <f t="shared" ref="D519:D582" si="139">IF($Q519=2,1,0)</f>
        <v>0</v>
      </c>
      <c r="E519">
        <f>D519*SUM(D$3:D519)</f>
        <v>0</v>
      </c>
      <c r="F519">
        <f t="shared" ref="F519:F582" si="140">IF($Q519=3,1,0)</f>
        <v>0</v>
      </c>
      <c r="G519">
        <f>F519*SUM(F$3:F519)</f>
        <v>0</v>
      </c>
      <c r="H519">
        <f t="shared" ref="H519:H582" si="141">IF($Q519=4,1,0)</f>
        <v>0</v>
      </c>
      <c r="I519">
        <f>H519*SUM(H$3:H519)</f>
        <v>0</v>
      </c>
      <c r="J519">
        <f>IF(Q519=5,1+COUNTIF(J$2:J518,"&lt;&gt;0"),0)*IF(MID(P519,1,2)*1=21,1,0)</f>
        <v>0</v>
      </c>
      <c r="K519">
        <f>IF(Q519=5,1+COUNTIF(K$2:K518,"&lt;&gt;0"),0)*IF(MID(P519,1,2)*1=22,1,0)</f>
        <v>0</v>
      </c>
      <c r="L519" s="7">
        <f>IF(Q519=5,1+COUNTIF(L$2:L518,"&lt;&gt;0"),0)*IF(MID(P519,1,2)*1&gt;22,1,0)</f>
        <v>0</v>
      </c>
      <c r="M519" s="21">
        <f t="shared" ref="M519:M582" si="142">ROW(M519)-2</f>
        <v>517</v>
      </c>
      <c r="N519" s="31"/>
      <c r="O519" s="30"/>
      <c r="P519" s="24">
        <f t="shared" si="137"/>
        <v>0</v>
      </c>
      <c r="Q519" s="21" t="str">
        <f t="shared" si="135"/>
        <v/>
      </c>
      <c r="R519" s="10" t="str">
        <f t="shared" si="136"/>
        <v/>
      </c>
      <c r="S519" s="19">
        <f t="shared" ref="S519:S582" si="143">MID(P519,1,1)*1</f>
        <v>0</v>
      </c>
      <c r="T519" s="19" t="e">
        <f t="shared" ref="T519:T582" si="144">MID(P519,2,1)*1</f>
        <v>#VALUE!</v>
      </c>
      <c r="U519" s="19" t="str">
        <f t="shared" ref="U519:U582" si="145">MID(P519,3,2)</f>
        <v/>
      </c>
      <c r="V519" s="19" t="str">
        <f t="shared" ref="V519:V582" si="146">MID(P519,5,2)</f>
        <v/>
      </c>
      <c r="W519" s="19" t="str">
        <f t="shared" ref="W519:W582" si="147">IF(Q519=1,1,IF(Q519=2,2,IF(Q519=3,4,IF(Q519=4,6,IF(Q519=5,8,"")))))</f>
        <v/>
      </c>
    </row>
    <row r="520" spans="1:23" hidden="1" x14ac:dyDescent="0.25">
      <c r="A520">
        <f t="shared" ref="A520:A583" si="148">+A519+1</f>
        <v>515</v>
      </c>
      <c r="B520">
        <f t="shared" si="138"/>
        <v>0</v>
      </c>
      <c r="C520">
        <f>B520*SUM(B$3:B520)</f>
        <v>0</v>
      </c>
      <c r="D520">
        <f t="shared" si="139"/>
        <v>0</v>
      </c>
      <c r="E520">
        <f>D520*SUM(D$3:D520)</f>
        <v>0</v>
      </c>
      <c r="F520">
        <f t="shared" si="140"/>
        <v>0</v>
      </c>
      <c r="G520">
        <f>F520*SUM(F$3:F520)</f>
        <v>0</v>
      </c>
      <c r="H520">
        <f t="shared" si="141"/>
        <v>0</v>
      </c>
      <c r="I520">
        <f>H520*SUM(H$3:H520)</f>
        <v>0</v>
      </c>
      <c r="J520">
        <f>IF(Q520=5,1+COUNTIF(J$2:J519,"&lt;&gt;0"),0)*IF(MID(P520,1,2)*1=21,1,0)</f>
        <v>0</v>
      </c>
      <c r="K520">
        <f>IF(Q520=5,1+COUNTIF(K$2:K519,"&lt;&gt;0"),0)*IF(MID(P520,1,2)*1=22,1,0)</f>
        <v>0</v>
      </c>
      <c r="L520" s="7">
        <f>IF(Q520=5,1+COUNTIF(L$2:L519,"&lt;&gt;0"),0)*IF(MID(P520,1,2)*1&gt;22,1,0)</f>
        <v>0</v>
      </c>
      <c r="M520" s="21">
        <f t="shared" si="142"/>
        <v>518</v>
      </c>
      <c r="N520" s="31"/>
      <c r="O520" s="30"/>
      <c r="P520" s="24">
        <f t="shared" si="137"/>
        <v>0</v>
      </c>
      <c r="Q520" s="21" t="str">
        <f t="shared" ref="Q520:Q583" si="149">IFERROR(IF(MID(P520,2,1)*1=0,1,IF(MID($P520,3,2)*1=0,2,IF(MID($P520,5,2)*1=0,3,IF(MID($P520,7,2)*1=0,4,5)))),"")</f>
        <v/>
      </c>
      <c r="R520" s="10" t="str">
        <f t="shared" si="136"/>
        <v/>
      </c>
      <c r="S520" s="19">
        <f t="shared" si="143"/>
        <v>0</v>
      </c>
      <c r="T520" s="19" t="e">
        <f t="shared" si="144"/>
        <v>#VALUE!</v>
      </c>
      <c r="U520" s="19" t="str">
        <f t="shared" si="145"/>
        <v/>
      </c>
      <c r="V520" s="19" t="str">
        <f t="shared" si="146"/>
        <v/>
      </c>
      <c r="W520" s="19" t="str">
        <f t="shared" si="147"/>
        <v/>
      </c>
    </row>
    <row r="521" spans="1:23" hidden="1" x14ac:dyDescent="0.25">
      <c r="A521">
        <f t="shared" si="148"/>
        <v>516</v>
      </c>
      <c r="B521">
        <f t="shared" si="138"/>
        <v>0</v>
      </c>
      <c r="C521">
        <f>B521*SUM(B$3:B521)</f>
        <v>0</v>
      </c>
      <c r="D521">
        <f t="shared" si="139"/>
        <v>0</v>
      </c>
      <c r="E521">
        <f>D521*SUM(D$3:D521)</f>
        <v>0</v>
      </c>
      <c r="F521">
        <f t="shared" si="140"/>
        <v>0</v>
      </c>
      <c r="G521">
        <f>F521*SUM(F$3:F521)</f>
        <v>0</v>
      </c>
      <c r="H521">
        <f t="shared" si="141"/>
        <v>0</v>
      </c>
      <c r="I521">
        <f>H521*SUM(H$3:H521)</f>
        <v>0</v>
      </c>
      <c r="J521">
        <f>IF(Q521=5,1+COUNTIF(J$2:J520,"&lt;&gt;0"),0)*IF(MID(P521,1,2)*1=21,1,0)</f>
        <v>0</v>
      </c>
      <c r="K521">
        <f>IF(Q521=5,1+COUNTIF(K$2:K520,"&lt;&gt;0"),0)*IF(MID(P521,1,2)*1=22,1,0)</f>
        <v>0</v>
      </c>
      <c r="L521" s="7">
        <f>IF(Q521=5,1+COUNTIF(L$2:L520,"&lt;&gt;0"),0)*IF(MID(P521,1,2)*1&gt;22,1,0)</f>
        <v>0</v>
      </c>
      <c r="M521" s="21">
        <f t="shared" si="142"/>
        <v>519</v>
      </c>
      <c r="N521" s="31"/>
      <c r="O521" s="30"/>
      <c r="P521" s="24">
        <f t="shared" si="137"/>
        <v>0</v>
      </c>
      <c r="Q521" s="21" t="str">
        <f t="shared" si="149"/>
        <v/>
      </c>
      <c r="R521" s="10" t="str">
        <f t="shared" si="136"/>
        <v/>
      </c>
      <c r="S521" s="19">
        <f t="shared" si="143"/>
        <v>0</v>
      </c>
      <c r="T521" s="19" t="e">
        <f t="shared" si="144"/>
        <v>#VALUE!</v>
      </c>
      <c r="U521" s="19" t="str">
        <f t="shared" si="145"/>
        <v/>
      </c>
      <c r="V521" s="19" t="str">
        <f t="shared" si="146"/>
        <v/>
      </c>
      <c r="W521" s="19" t="str">
        <f t="shared" si="147"/>
        <v/>
      </c>
    </row>
    <row r="522" spans="1:23" hidden="1" x14ac:dyDescent="0.25">
      <c r="A522">
        <f t="shared" si="148"/>
        <v>517</v>
      </c>
      <c r="B522">
        <f t="shared" si="138"/>
        <v>0</v>
      </c>
      <c r="C522">
        <f>B522*SUM(B$3:B522)</f>
        <v>0</v>
      </c>
      <c r="D522">
        <f t="shared" si="139"/>
        <v>0</v>
      </c>
      <c r="E522">
        <f>D522*SUM(D$3:D522)</f>
        <v>0</v>
      </c>
      <c r="F522">
        <f t="shared" si="140"/>
        <v>0</v>
      </c>
      <c r="G522">
        <f>F522*SUM(F$3:F522)</f>
        <v>0</v>
      </c>
      <c r="H522">
        <f t="shared" si="141"/>
        <v>0</v>
      </c>
      <c r="I522">
        <f>H522*SUM(H$3:H522)</f>
        <v>0</v>
      </c>
      <c r="J522">
        <f>IF(Q522=5,1+COUNTIF(J$2:J521,"&lt;&gt;0"),0)*IF(MID(P522,1,2)*1=21,1,0)</f>
        <v>0</v>
      </c>
      <c r="K522">
        <f>IF(Q522=5,1+COUNTIF(K$2:K521,"&lt;&gt;0"),0)*IF(MID(P522,1,2)*1=22,1,0)</f>
        <v>0</v>
      </c>
      <c r="L522" s="7">
        <f>IF(Q522=5,1+COUNTIF(L$2:L521,"&lt;&gt;0"),0)*IF(MID(P522,1,2)*1&gt;22,1,0)</f>
        <v>0</v>
      </c>
      <c r="M522" s="21">
        <f t="shared" si="142"/>
        <v>520</v>
      </c>
      <c r="N522" s="31"/>
      <c r="O522" s="30"/>
      <c r="P522" s="24">
        <f t="shared" si="137"/>
        <v>0</v>
      </c>
      <c r="Q522" s="21" t="str">
        <f t="shared" si="149"/>
        <v/>
      </c>
      <c r="R522" s="10" t="str">
        <f t="shared" si="136"/>
        <v/>
      </c>
      <c r="S522" s="19">
        <f t="shared" si="143"/>
        <v>0</v>
      </c>
      <c r="T522" s="19" t="e">
        <f t="shared" si="144"/>
        <v>#VALUE!</v>
      </c>
      <c r="U522" s="19" t="str">
        <f t="shared" si="145"/>
        <v/>
      </c>
      <c r="V522" s="19" t="str">
        <f t="shared" si="146"/>
        <v/>
      </c>
      <c r="W522" s="19" t="str">
        <f t="shared" si="147"/>
        <v/>
      </c>
    </row>
    <row r="523" spans="1:23" hidden="1" x14ac:dyDescent="0.25">
      <c r="A523">
        <f t="shared" si="148"/>
        <v>518</v>
      </c>
      <c r="B523">
        <f t="shared" si="138"/>
        <v>0</v>
      </c>
      <c r="C523">
        <f>B523*SUM(B$3:B523)</f>
        <v>0</v>
      </c>
      <c r="D523">
        <f t="shared" si="139"/>
        <v>0</v>
      </c>
      <c r="E523">
        <f>D523*SUM(D$3:D523)</f>
        <v>0</v>
      </c>
      <c r="F523">
        <f t="shared" si="140"/>
        <v>0</v>
      </c>
      <c r="G523">
        <f>F523*SUM(F$3:F523)</f>
        <v>0</v>
      </c>
      <c r="H523">
        <f t="shared" si="141"/>
        <v>0</v>
      </c>
      <c r="I523">
        <f>H523*SUM(H$3:H523)</f>
        <v>0</v>
      </c>
      <c r="J523">
        <f>IF(Q523=5,1+COUNTIF(J$2:J522,"&lt;&gt;0"),0)*IF(MID(P523,1,2)*1=21,1,0)</f>
        <v>0</v>
      </c>
      <c r="K523">
        <f>IF(Q523=5,1+COUNTIF(K$2:K522,"&lt;&gt;0"),0)*IF(MID(P523,1,2)*1=22,1,0)</f>
        <v>0</v>
      </c>
      <c r="L523" s="7">
        <f>IF(Q523=5,1+COUNTIF(L$2:L522,"&lt;&gt;0"),0)*IF(MID(P523,1,2)*1&gt;22,1,0)</f>
        <v>0</v>
      </c>
      <c r="M523" s="21">
        <f t="shared" si="142"/>
        <v>521</v>
      </c>
      <c r="N523" s="31"/>
      <c r="O523" s="30"/>
      <c r="P523" s="24">
        <f t="shared" si="137"/>
        <v>0</v>
      </c>
      <c r="Q523" s="21" t="str">
        <f t="shared" si="149"/>
        <v/>
      </c>
      <c r="R523" s="10" t="str">
        <f t="shared" si="136"/>
        <v/>
      </c>
      <c r="S523" s="19">
        <f t="shared" si="143"/>
        <v>0</v>
      </c>
      <c r="T523" s="19" t="e">
        <f t="shared" si="144"/>
        <v>#VALUE!</v>
      </c>
      <c r="U523" s="19" t="str">
        <f t="shared" si="145"/>
        <v/>
      </c>
      <c r="V523" s="19" t="str">
        <f t="shared" si="146"/>
        <v/>
      </c>
      <c r="W523" s="19" t="str">
        <f t="shared" si="147"/>
        <v/>
      </c>
    </row>
    <row r="524" spans="1:23" hidden="1" x14ac:dyDescent="0.25">
      <c r="A524">
        <f t="shared" si="148"/>
        <v>519</v>
      </c>
      <c r="B524">
        <f t="shared" si="138"/>
        <v>0</v>
      </c>
      <c r="C524">
        <f>B524*SUM(B$3:B524)</f>
        <v>0</v>
      </c>
      <c r="D524">
        <f t="shared" si="139"/>
        <v>0</v>
      </c>
      <c r="E524">
        <f>D524*SUM(D$3:D524)</f>
        <v>0</v>
      </c>
      <c r="F524">
        <f t="shared" si="140"/>
        <v>0</v>
      </c>
      <c r="G524">
        <f>F524*SUM(F$3:F524)</f>
        <v>0</v>
      </c>
      <c r="H524">
        <f t="shared" si="141"/>
        <v>0</v>
      </c>
      <c r="I524">
        <f>H524*SUM(H$3:H524)</f>
        <v>0</v>
      </c>
      <c r="J524">
        <f>IF(Q524=5,1+COUNTIF(J$2:J523,"&lt;&gt;0"),0)*IF(MID(P524,1,2)*1=21,1,0)</f>
        <v>0</v>
      </c>
      <c r="K524">
        <f>IF(Q524=5,1+COUNTIF(K$2:K523,"&lt;&gt;0"),0)*IF(MID(P524,1,2)*1=22,1,0)</f>
        <v>0</v>
      </c>
      <c r="L524" s="7">
        <f>IF(Q524=5,1+COUNTIF(L$2:L523,"&lt;&gt;0"),0)*IF(MID(P524,1,2)*1&gt;22,1,0)</f>
        <v>0</v>
      </c>
      <c r="M524" s="21">
        <f t="shared" si="142"/>
        <v>522</v>
      </c>
      <c r="N524" s="31"/>
      <c r="O524" s="30"/>
      <c r="P524" s="24">
        <f t="shared" si="137"/>
        <v>0</v>
      </c>
      <c r="Q524" s="21" t="str">
        <f t="shared" si="149"/>
        <v/>
      </c>
      <c r="R524" s="10" t="str">
        <f t="shared" si="136"/>
        <v/>
      </c>
      <c r="S524" s="19">
        <f t="shared" si="143"/>
        <v>0</v>
      </c>
      <c r="T524" s="19" t="e">
        <f t="shared" si="144"/>
        <v>#VALUE!</v>
      </c>
      <c r="U524" s="19" t="str">
        <f t="shared" si="145"/>
        <v/>
      </c>
      <c r="V524" s="19" t="str">
        <f t="shared" si="146"/>
        <v/>
      </c>
      <c r="W524" s="19" t="str">
        <f t="shared" si="147"/>
        <v/>
      </c>
    </row>
    <row r="525" spans="1:23" hidden="1" x14ac:dyDescent="0.25">
      <c r="A525">
        <f t="shared" si="148"/>
        <v>520</v>
      </c>
      <c r="B525">
        <f t="shared" si="138"/>
        <v>0</v>
      </c>
      <c r="C525">
        <f>B525*SUM(B$3:B525)</f>
        <v>0</v>
      </c>
      <c r="D525">
        <f t="shared" si="139"/>
        <v>0</v>
      </c>
      <c r="E525">
        <f>D525*SUM(D$3:D525)</f>
        <v>0</v>
      </c>
      <c r="F525">
        <f t="shared" si="140"/>
        <v>0</v>
      </c>
      <c r="G525">
        <f>F525*SUM(F$3:F525)</f>
        <v>0</v>
      </c>
      <c r="H525">
        <f t="shared" si="141"/>
        <v>0</v>
      </c>
      <c r="I525">
        <f>H525*SUM(H$3:H525)</f>
        <v>0</v>
      </c>
      <c r="J525">
        <f>IF(Q525=5,1+COUNTIF(J$2:J524,"&lt;&gt;0"),0)*IF(MID(P525,1,2)*1=21,1,0)</f>
        <v>0</v>
      </c>
      <c r="K525">
        <f>IF(Q525=5,1+COUNTIF(K$2:K524,"&lt;&gt;0"),0)*IF(MID(P525,1,2)*1=22,1,0)</f>
        <v>0</v>
      </c>
      <c r="L525" s="7">
        <f>IF(Q525=5,1+COUNTIF(L$2:L524,"&lt;&gt;0"),0)*IF(MID(P525,1,2)*1&gt;22,1,0)</f>
        <v>0</v>
      </c>
      <c r="M525" s="21">
        <f t="shared" si="142"/>
        <v>523</v>
      </c>
      <c r="N525" s="31"/>
      <c r="O525" s="30"/>
      <c r="P525" s="24">
        <f t="shared" si="137"/>
        <v>0</v>
      </c>
      <c r="Q525" s="21" t="str">
        <f t="shared" si="149"/>
        <v/>
      </c>
      <c r="R525" s="10" t="str">
        <f t="shared" si="136"/>
        <v/>
      </c>
      <c r="S525" s="19">
        <f t="shared" si="143"/>
        <v>0</v>
      </c>
      <c r="T525" s="19" t="e">
        <f t="shared" si="144"/>
        <v>#VALUE!</v>
      </c>
      <c r="U525" s="19" t="str">
        <f t="shared" si="145"/>
        <v/>
      </c>
      <c r="V525" s="19" t="str">
        <f t="shared" si="146"/>
        <v/>
      </c>
      <c r="W525" s="19" t="str">
        <f t="shared" si="147"/>
        <v/>
      </c>
    </row>
    <row r="526" spans="1:23" hidden="1" x14ac:dyDescent="0.25">
      <c r="A526">
        <f t="shared" si="148"/>
        <v>521</v>
      </c>
      <c r="B526">
        <f t="shared" si="138"/>
        <v>0</v>
      </c>
      <c r="C526">
        <f>B526*SUM(B$3:B526)</f>
        <v>0</v>
      </c>
      <c r="D526">
        <f t="shared" si="139"/>
        <v>0</v>
      </c>
      <c r="E526">
        <f>D526*SUM(D$3:D526)</f>
        <v>0</v>
      </c>
      <c r="F526">
        <f t="shared" si="140"/>
        <v>0</v>
      </c>
      <c r="G526">
        <f>F526*SUM(F$3:F526)</f>
        <v>0</v>
      </c>
      <c r="H526">
        <f t="shared" si="141"/>
        <v>0</v>
      </c>
      <c r="I526">
        <f>H526*SUM(H$3:H526)</f>
        <v>0</v>
      </c>
      <c r="J526">
        <f>IF(Q526=5,1+COUNTIF(J$2:J525,"&lt;&gt;0"),0)*IF(MID(P526,1,2)*1=21,1,0)</f>
        <v>0</v>
      </c>
      <c r="K526">
        <f>IF(Q526=5,1+COUNTIF(K$2:K525,"&lt;&gt;0"),0)*IF(MID(P526,1,2)*1=22,1,0)</f>
        <v>0</v>
      </c>
      <c r="L526" s="7">
        <f>IF(Q526=5,1+COUNTIF(L$2:L525,"&lt;&gt;0"),0)*IF(MID(P526,1,2)*1&gt;22,1,0)</f>
        <v>0</v>
      </c>
      <c r="M526" s="21">
        <f t="shared" si="142"/>
        <v>524</v>
      </c>
      <c r="N526" s="31"/>
      <c r="O526" s="30"/>
      <c r="P526" s="24">
        <f t="shared" si="137"/>
        <v>0</v>
      </c>
      <c r="Q526" s="21" t="str">
        <f t="shared" si="149"/>
        <v/>
      </c>
      <c r="R526" s="10" t="str">
        <f t="shared" si="136"/>
        <v/>
      </c>
      <c r="S526" s="19">
        <f t="shared" si="143"/>
        <v>0</v>
      </c>
      <c r="T526" s="19" t="e">
        <f t="shared" si="144"/>
        <v>#VALUE!</v>
      </c>
      <c r="U526" s="19" t="str">
        <f t="shared" si="145"/>
        <v/>
      </c>
      <c r="V526" s="19" t="str">
        <f t="shared" si="146"/>
        <v/>
      </c>
      <c r="W526" s="19" t="str">
        <f t="shared" si="147"/>
        <v/>
      </c>
    </row>
    <row r="527" spans="1:23" hidden="1" x14ac:dyDescent="0.25">
      <c r="A527">
        <f t="shared" si="148"/>
        <v>522</v>
      </c>
      <c r="B527">
        <f t="shared" si="138"/>
        <v>0</v>
      </c>
      <c r="C527">
        <f>B527*SUM(B$3:B527)</f>
        <v>0</v>
      </c>
      <c r="D527">
        <f t="shared" si="139"/>
        <v>0</v>
      </c>
      <c r="E527">
        <f>D527*SUM(D$3:D527)</f>
        <v>0</v>
      </c>
      <c r="F527">
        <f t="shared" si="140"/>
        <v>0</v>
      </c>
      <c r="G527">
        <f>F527*SUM(F$3:F527)</f>
        <v>0</v>
      </c>
      <c r="H527">
        <f t="shared" si="141"/>
        <v>0</v>
      </c>
      <c r="I527">
        <f>H527*SUM(H$3:H527)</f>
        <v>0</v>
      </c>
      <c r="J527">
        <f>IF(Q527=5,1+COUNTIF(J$2:J526,"&lt;&gt;0"),0)*IF(MID(P527,1,2)*1=21,1,0)</f>
        <v>0</v>
      </c>
      <c r="K527">
        <f>IF(Q527=5,1+COUNTIF(K$2:K526,"&lt;&gt;0"),0)*IF(MID(P527,1,2)*1=22,1,0)</f>
        <v>0</v>
      </c>
      <c r="L527" s="7">
        <f>IF(Q527=5,1+COUNTIF(L$2:L526,"&lt;&gt;0"),0)*IF(MID(P527,1,2)*1&gt;22,1,0)</f>
        <v>0</v>
      </c>
      <c r="M527" s="21">
        <f t="shared" si="142"/>
        <v>525</v>
      </c>
      <c r="N527" s="31"/>
      <c r="O527" s="30"/>
      <c r="P527" s="24">
        <f t="shared" si="137"/>
        <v>0</v>
      </c>
      <c r="Q527" s="21" t="str">
        <f t="shared" si="149"/>
        <v/>
      </c>
      <c r="R527" s="10" t="str">
        <f t="shared" si="136"/>
        <v/>
      </c>
      <c r="S527" s="19">
        <f t="shared" si="143"/>
        <v>0</v>
      </c>
      <c r="T527" s="19" t="e">
        <f t="shared" si="144"/>
        <v>#VALUE!</v>
      </c>
      <c r="U527" s="19" t="str">
        <f t="shared" si="145"/>
        <v/>
      </c>
      <c r="V527" s="19" t="str">
        <f t="shared" si="146"/>
        <v/>
      </c>
      <c r="W527" s="19" t="str">
        <f t="shared" si="147"/>
        <v/>
      </c>
    </row>
    <row r="528" spans="1:23" hidden="1" x14ac:dyDescent="0.25">
      <c r="A528">
        <f t="shared" si="148"/>
        <v>523</v>
      </c>
      <c r="B528">
        <f t="shared" si="138"/>
        <v>0</v>
      </c>
      <c r="C528">
        <f>B528*SUM(B$3:B528)</f>
        <v>0</v>
      </c>
      <c r="D528">
        <f t="shared" si="139"/>
        <v>0</v>
      </c>
      <c r="E528">
        <f>D528*SUM(D$3:D528)</f>
        <v>0</v>
      </c>
      <c r="F528">
        <f t="shared" si="140"/>
        <v>0</v>
      </c>
      <c r="G528">
        <f>F528*SUM(F$3:F528)</f>
        <v>0</v>
      </c>
      <c r="H528">
        <f t="shared" si="141"/>
        <v>0</v>
      </c>
      <c r="I528">
        <f>H528*SUM(H$3:H528)</f>
        <v>0</v>
      </c>
      <c r="J528">
        <f>IF(Q528=5,1+COUNTIF(J$2:J527,"&lt;&gt;0"),0)*IF(MID(P528,1,2)*1=21,1,0)</f>
        <v>0</v>
      </c>
      <c r="K528">
        <f>IF(Q528=5,1+COUNTIF(K$2:K527,"&lt;&gt;0"),0)*IF(MID(P528,1,2)*1=22,1,0)</f>
        <v>0</v>
      </c>
      <c r="L528" s="7">
        <f>IF(Q528=5,1+COUNTIF(L$2:L527,"&lt;&gt;0"),0)*IF(MID(P528,1,2)*1&gt;22,1,0)</f>
        <v>0</v>
      </c>
      <c r="M528" s="21">
        <f t="shared" si="142"/>
        <v>526</v>
      </c>
      <c r="N528" s="31"/>
      <c r="O528" s="30"/>
      <c r="P528" s="24">
        <f t="shared" si="137"/>
        <v>0</v>
      </c>
      <c r="Q528" s="21" t="str">
        <f t="shared" si="149"/>
        <v/>
      </c>
      <c r="R528" s="10" t="str">
        <f t="shared" si="136"/>
        <v/>
      </c>
      <c r="S528" s="19">
        <f t="shared" si="143"/>
        <v>0</v>
      </c>
      <c r="T528" s="19" t="e">
        <f t="shared" si="144"/>
        <v>#VALUE!</v>
      </c>
      <c r="U528" s="19" t="str">
        <f t="shared" si="145"/>
        <v/>
      </c>
      <c r="V528" s="19" t="str">
        <f t="shared" si="146"/>
        <v/>
      </c>
      <c r="W528" s="19" t="str">
        <f t="shared" si="147"/>
        <v/>
      </c>
    </row>
    <row r="529" spans="1:23" hidden="1" x14ac:dyDescent="0.25">
      <c r="A529">
        <f t="shared" si="148"/>
        <v>524</v>
      </c>
      <c r="B529">
        <f t="shared" si="138"/>
        <v>0</v>
      </c>
      <c r="C529">
        <f>B529*SUM(B$3:B529)</f>
        <v>0</v>
      </c>
      <c r="D529">
        <f t="shared" si="139"/>
        <v>0</v>
      </c>
      <c r="E529">
        <f>D529*SUM(D$3:D529)</f>
        <v>0</v>
      </c>
      <c r="F529">
        <f t="shared" si="140"/>
        <v>0</v>
      </c>
      <c r="G529">
        <f>F529*SUM(F$3:F529)</f>
        <v>0</v>
      </c>
      <c r="H529">
        <f t="shared" si="141"/>
        <v>0</v>
      </c>
      <c r="I529">
        <f>H529*SUM(H$3:H529)</f>
        <v>0</v>
      </c>
      <c r="J529">
        <f>IF(Q529=5,1+COUNTIF(J$2:J528,"&lt;&gt;0"),0)*IF(MID(P529,1,2)*1=21,1,0)</f>
        <v>0</v>
      </c>
      <c r="K529">
        <f>IF(Q529=5,1+COUNTIF(K$2:K528,"&lt;&gt;0"),0)*IF(MID(P529,1,2)*1=22,1,0)</f>
        <v>0</v>
      </c>
      <c r="L529" s="7">
        <f>IF(Q529=5,1+COUNTIF(L$2:L528,"&lt;&gt;0"),0)*IF(MID(P529,1,2)*1&gt;22,1,0)</f>
        <v>0</v>
      </c>
      <c r="M529" s="21">
        <f t="shared" si="142"/>
        <v>527</v>
      </c>
      <c r="N529" s="31"/>
      <c r="O529" s="30"/>
      <c r="P529" s="24">
        <f t="shared" si="137"/>
        <v>0</v>
      </c>
      <c r="Q529" s="21" t="str">
        <f t="shared" si="149"/>
        <v/>
      </c>
      <c r="R529" s="10" t="str">
        <f t="shared" si="136"/>
        <v/>
      </c>
      <c r="S529" s="19">
        <f t="shared" si="143"/>
        <v>0</v>
      </c>
      <c r="T529" s="19" t="e">
        <f t="shared" si="144"/>
        <v>#VALUE!</v>
      </c>
      <c r="U529" s="19" t="str">
        <f t="shared" si="145"/>
        <v/>
      </c>
      <c r="V529" s="19" t="str">
        <f t="shared" si="146"/>
        <v/>
      </c>
      <c r="W529" s="19" t="str">
        <f t="shared" si="147"/>
        <v/>
      </c>
    </row>
    <row r="530" spans="1:23" hidden="1" x14ac:dyDescent="0.25">
      <c r="A530">
        <f t="shared" si="148"/>
        <v>525</v>
      </c>
      <c r="B530">
        <f t="shared" si="138"/>
        <v>0</v>
      </c>
      <c r="C530">
        <f>B530*SUM(B$3:B530)</f>
        <v>0</v>
      </c>
      <c r="D530">
        <f t="shared" si="139"/>
        <v>0</v>
      </c>
      <c r="E530">
        <f>D530*SUM(D$3:D530)</f>
        <v>0</v>
      </c>
      <c r="F530">
        <f t="shared" si="140"/>
        <v>0</v>
      </c>
      <c r="G530">
        <f>F530*SUM(F$3:F530)</f>
        <v>0</v>
      </c>
      <c r="H530">
        <f t="shared" si="141"/>
        <v>0</v>
      </c>
      <c r="I530">
        <f>H530*SUM(H$3:H530)</f>
        <v>0</v>
      </c>
      <c r="J530">
        <f>IF(Q530=5,1+COUNTIF(J$2:J529,"&lt;&gt;0"),0)*IF(MID(P530,1,2)*1=21,1,0)</f>
        <v>0</v>
      </c>
      <c r="K530">
        <f>IF(Q530=5,1+COUNTIF(K$2:K529,"&lt;&gt;0"),0)*IF(MID(P530,1,2)*1=22,1,0)</f>
        <v>0</v>
      </c>
      <c r="L530" s="7">
        <f>IF(Q530=5,1+COUNTIF(L$2:L529,"&lt;&gt;0"),0)*IF(MID(P530,1,2)*1&gt;22,1,0)</f>
        <v>0</v>
      </c>
      <c r="M530" s="21">
        <f t="shared" si="142"/>
        <v>528</v>
      </c>
      <c r="N530" s="31"/>
      <c r="O530" s="30"/>
      <c r="P530" s="24">
        <f t="shared" si="137"/>
        <v>0</v>
      </c>
      <c r="Q530" s="21" t="str">
        <f t="shared" si="149"/>
        <v/>
      </c>
      <c r="R530" s="10" t="str">
        <f t="shared" si="136"/>
        <v/>
      </c>
      <c r="S530" s="19">
        <f t="shared" si="143"/>
        <v>0</v>
      </c>
      <c r="T530" s="19" t="e">
        <f t="shared" si="144"/>
        <v>#VALUE!</v>
      </c>
      <c r="U530" s="19" t="str">
        <f t="shared" si="145"/>
        <v/>
      </c>
      <c r="V530" s="19" t="str">
        <f t="shared" si="146"/>
        <v/>
      </c>
      <c r="W530" s="19" t="str">
        <f t="shared" si="147"/>
        <v/>
      </c>
    </row>
    <row r="531" spans="1:23" hidden="1" x14ac:dyDescent="0.25">
      <c r="A531">
        <f t="shared" si="148"/>
        <v>526</v>
      </c>
      <c r="B531">
        <f t="shared" si="138"/>
        <v>0</v>
      </c>
      <c r="C531">
        <f>B531*SUM(B$3:B531)</f>
        <v>0</v>
      </c>
      <c r="D531">
        <f t="shared" si="139"/>
        <v>0</v>
      </c>
      <c r="E531">
        <f>D531*SUM(D$3:D531)</f>
        <v>0</v>
      </c>
      <c r="F531">
        <f t="shared" si="140"/>
        <v>0</v>
      </c>
      <c r="G531">
        <f>F531*SUM(F$3:F531)</f>
        <v>0</v>
      </c>
      <c r="H531">
        <f t="shared" si="141"/>
        <v>0</v>
      </c>
      <c r="I531">
        <f>H531*SUM(H$3:H531)</f>
        <v>0</v>
      </c>
      <c r="J531">
        <f>IF(Q531=5,1+COUNTIF(J$2:J530,"&lt;&gt;0"),0)*IF(MID(P531,1,2)*1=21,1,0)</f>
        <v>0</v>
      </c>
      <c r="K531">
        <f>IF(Q531=5,1+COUNTIF(K$2:K530,"&lt;&gt;0"),0)*IF(MID(P531,1,2)*1=22,1,0)</f>
        <v>0</v>
      </c>
      <c r="L531" s="7">
        <f>IF(Q531=5,1+COUNTIF(L$2:L530,"&lt;&gt;0"),0)*IF(MID(P531,1,2)*1&gt;22,1,0)</f>
        <v>0</v>
      </c>
      <c r="M531" s="21">
        <f t="shared" si="142"/>
        <v>529</v>
      </c>
      <c r="N531" s="31"/>
      <c r="O531" s="30"/>
      <c r="P531" s="24">
        <f t="shared" si="137"/>
        <v>0</v>
      </c>
      <c r="Q531" s="21" t="str">
        <f t="shared" si="149"/>
        <v/>
      </c>
      <c r="R531" s="10" t="str">
        <f t="shared" si="136"/>
        <v/>
      </c>
      <c r="S531" s="19">
        <f t="shared" si="143"/>
        <v>0</v>
      </c>
      <c r="T531" s="19" t="e">
        <f t="shared" si="144"/>
        <v>#VALUE!</v>
      </c>
      <c r="U531" s="19" t="str">
        <f t="shared" si="145"/>
        <v/>
      </c>
      <c r="V531" s="19" t="str">
        <f t="shared" si="146"/>
        <v/>
      </c>
      <c r="W531" s="19" t="str">
        <f t="shared" si="147"/>
        <v/>
      </c>
    </row>
    <row r="532" spans="1:23" hidden="1" x14ac:dyDescent="0.25">
      <c r="A532">
        <f t="shared" si="148"/>
        <v>527</v>
      </c>
      <c r="B532">
        <f t="shared" si="138"/>
        <v>0</v>
      </c>
      <c r="C532">
        <f>B532*SUM(B$3:B532)</f>
        <v>0</v>
      </c>
      <c r="D532">
        <f t="shared" si="139"/>
        <v>0</v>
      </c>
      <c r="E532">
        <f>D532*SUM(D$3:D532)</f>
        <v>0</v>
      </c>
      <c r="F532">
        <f t="shared" si="140"/>
        <v>0</v>
      </c>
      <c r="G532">
        <f>F532*SUM(F$3:F532)</f>
        <v>0</v>
      </c>
      <c r="H532">
        <f t="shared" si="141"/>
        <v>0</v>
      </c>
      <c r="I532">
        <f>H532*SUM(H$3:H532)</f>
        <v>0</v>
      </c>
      <c r="J532">
        <f>IF(Q532=5,1+COUNTIF(J$2:J531,"&lt;&gt;0"),0)*IF(MID(P532,1,2)*1=21,1,0)</f>
        <v>0</v>
      </c>
      <c r="K532">
        <f>IF(Q532=5,1+COUNTIF(K$2:K531,"&lt;&gt;0"),0)*IF(MID(P532,1,2)*1=22,1,0)</f>
        <v>0</v>
      </c>
      <c r="L532" s="7">
        <f>IF(Q532=5,1+COUNTIF(L$2:L531,"&lt;&gt;0"),0)*IF(MID(P532,1,2)*1&gt;22,1,0)</f>
        <v>0</v>
      </c>
      <c r="M532" s="21">
        <f t="shared" si="142"/>
        <v>530</v>
      </c>
      <c r="N532" s="31"/>
      <c r="O532" s="30"/>
      <c r="P532" s="24">
        <f t="shared" si="137"/>
        <v>0</v>
      </c>
      <c r="Q532" s="21" t="str">
        <f t="shared" si="149"/>
        <v/>
      </c>
      <c r="R532" s="10" t="str">
        <f t="shared" si="136"/>
        <v/>
      </c>
      <c r="S532" s="19">
        <f t="shared" si="143"/>
        <v>0</v>
      </c>
      <c r="T532" s="19" t="e">
        <f t="shared" si="144"/>
        <v>#VALUE!</v>
      </c>
      <c r="U532" s="19" t="str">
        <f t="shared" si="145"/>
        <v/>
      </c>
      <c r="V532" s="19" t="str">
        <f t="shared" si="146"/>
        <v/>
      </c>
      <c r="W532" s="19" t="str">
        <f t="shared" si="147"/>
        <v/>
      </c>
    </row>
    <row r="533" spans="1:23" hidden="1" x14ac:dyDescent="0.25">
      <c r="A533">
        <f t="shared" si="148"/>
        <v>528</v>
      </c>
      <c r="B533">
        <f t="shared" si="138"/>
        <v>0</v>
      </c>
      <c r="C533">
        <f>B533*SUM(B$3:B533)</f>
        <v>0</v>
      </c>
      <c r="D533">
        <f t="shared" si="139"/>
        <v>0</v>
      </c>
      <c r="E533">
        <f>D533*SUM(D$3:D533)</f>
        <v>0</v>
      </c>
      <c r="F533">
        <f t="shared" si="140"/>
        <v>0</v>
      </c>
      <c r="G533">
        <f>F533*SUM(F$3:F533)</f>
        <v>0</v>
      </c>
      <c r="H533">
        <f t="shared" si="141"/>
        <v>0</v>
      </c>
      <c r="I533">
        <f>H533*SUM(H$3:H533)</f>
        <v>0</v>
      </c>
      <c r="J533">
        <f>IF(Q533=5,1+COUNTIF(J$2:J532,"&lt;&gt;0"),0)*IF(MID(P533,1,2)*1=21,1,0)</f>
        <v>0</v>
      </c>
      <c r="K533">
        <f>IF(Q533=5,1+COUNTIF(K$2:K532,"&lt;&gt;0"),0)*IF(MID(P533,1,2)*1=22,1,0)</f>
        <v>0</v>
      </c>
      <c r="L533" s="7">
        <f>IF(Q533=5,1+COUNTIF(L$2:L532,"&lt;&gt;0"),0)*IF(MID(P533,1,2)*1&gt;22,1,0)</f>
        <v>0</v>
      </c>
      <c r="M533" s="21">
        <f t="shared" si="142"/>
        <v>531</v>
      </c>
      <c r="N533" s="31"/>
      <c r="O533" s="30"/>
      <c r="P533" s="24">
        <f t="shared" si="137"/>
        <v>0</v>
      </c>
      <c r="Q533" s="21" t="str">
        <f t="shared" si="149"/>
        <v/>
      </c>
      <c r="R533" s="10" t="str">
        <f t="shared" si="136"/>
        <v/>
      </c>
      <c r="S533" s="19">
        <f t="shared" si="143"/>
        <v>0</v>
      </c>
      <c r="T533" s="19" t="e">
        <f t="shared" si="144"/>
        <v>#VALUE!</v>
      </c>
      <c r="U533" s="19" t="str">
        <f t="shared" si="145"/>
        <v/>
      </c>
      <c r="V533" s="19" t="str">
        <f t="shared" si="146"/>
        <v/>
      </c>
      <c r="W533" s="19" t="str">
        <f t="shared" si="147"/>
        <v/>
      </c>
    </row>
    <row r="534" spans="1:23" hidden="1" x14ac:dyDescent="0.25">
      <c r="A534">
        <f t="shared" si="148"/>
        <v>529</v>
      </c>
      <c r="B534">
        <f t="shared" si="138"/>
        <v>0</v>
      </c>
      <c r="C534">
        <f>B534*SUM(B$3:B534)</f>
        <v>0</v>
      </c>
      <c r="D534">
        <f t="shared" si="139"/>
        <v>0</v>
      </c>
      <c r="E534">
        <f>D534*SUM(D$3:D534)</f>
        <v>0</v>
      </c>
      <c r="F534">
        <f t="shared" si="140"/>
        <v>0</v>
      </c>
      <c r="G534">
        <f>F534*SUM(F$3:F534)</f>
        <v>0</v>
      </c>
      <c r="H534">
        <f t="shared" si="141"/>
        <v>0</v>
      </c>
      <c r="I534">
        <f>H534*SUM(H$3:H534)</f>
        <v>0</v>
      </c>
      <c r="J534">
        <f>IF(Q534=5,1+COUNTIF(J$2:J533,"&lt;&gt;0"),0)*IF(MID(P534,1,2)*1=21,1,0)</f>
        <v>0</v>
      </c>
      <c r="K534">
        <f>IF(Q534=5,1+COUNTIF(K$2:K533,"&lt;&gt;0"),0)*IF(MID(P534,1,2)*1=22,1,0)</f>
        <v>0</v>
      </c>
      <c r="L534" s="7">
        <f>IF(Q534=5,1+COUNTIF(L$2:L533,"&lt;&gt;0"),0)*IF(MID(P534,1,2)*1&gt;22,1,0)</f>
        <v>0</v>
      </c>
      <c r="M534" s="21">
        <f t="shared" si="142"/>
        <v>532</v>
      </c>
      <c r="N534" s="31"/>
      <c r="O534" s="30"/>
      <c r="P534" s="24">
        <f t="shared" si="137"/>
        <v>0</v>
      </c>
      <c r="Q534" s="21" t="str">
        <f t="shared" si="149"/>
        <v/>
      </c>
      <c r="R534" s="10" t="str">
        <f t="shared" si="136"/>
        <v/>
      </c>
      <c r="S534" s="19">
        <f t="shared" si="143"/>
        <v>0</v>
      </c>
      <c r="T534" s="19" t="e">
        <f t="shared" si="144"/>
        <v>#VALUE!</v>
      </c>
      <c r="U534" s="19" t="str">
        <f t="shared" si="145"/>
        <v/>
      </c>
      <c r="V534" s="19" t="str">
        <f t="shared" si="146"/>
        <v/>
      </c>
      <c r="W534" s="19" t="str">
        <f t="shared" si="147"/>
        <v/>
      </c>
    </row>
    <row r="535" spans="1:23" hidden="1" x14ac:dyDescent="0.25">
      <c r="A535">
        <f t="shared" si="148"/>
        <v>530</v>
      </c>
      <c r="B535">
        <f t="shared" si="138"/>
        <v>0</v>
      </c>
      <c r="C535">
        <f>B535*SUM(B$3:B535)</f>
        <v>0</v>
      </c>
      <c r="D535">
        <f t="shared" si="139"/>
        <v>0</v>
      </c>
      <c r="E535">
        <f>D535*SUM(D$3:D535)</f>
        <v>0</v>
      </c>
      <c r="F535">
        <f t="shared" si="140"/>
        <v>0</v>
      </c>
      <c r="G535">
        <f>F535*SUM(F$3:F535)</f>
        <v>0</v>
      </c>
      <c r="H535">
        <f t="shared" si="141"/>
        <v>0</v>
      </c>
      <c r="I535">
        <f>H535*SUM(H$3:H535)</f>
        <v>0</v>
      </c>
      <c r="J535">
        <f>IF(Q535=5,1+COUNTIF(J$2:J534,"&lt;&gt;0"),0)*IF(MID(P535,1,2)*1=21,1,0)</f>
        <v>0</v>
      </c>
      <c r="K535">
        <f>IF(Q535=5,1+COUNTIF(K$2:K534,"&lt;&gt;0"),0)*IF(MID(P535,1,2)*1=22,1,0)</f>
        <v>0</v>
      </c>
      <c r="L535" s="7">
        <f>IF(Q535=5,1+COUNTIF(L$2:L534,"&lt;&gt;0"),0)*IF(MID(P535,1,2)*1&gt;22,1,0)</f>
        <v>0</v>
      </c>
      <c r="M535" s="21">
        <f t="shared" si="142"/>
        <v>533</v>
      </c>
      <c r="N535" s="31"/>
      <c r="O535" s="30"/>
      <c r="P535" s="24">
        <f t="shared" si="137"/>
        <v>0</v>
      </c>
      <c r="Q535" s="21" t="str">
        <f t="shared" si="149"/>
        <v/>
      </c>
      <c r="R535" s="10" t="str">
        <f t="shared" si="136"/>
        <v/>
      </c>
      <c r="S535" s="19">
        <f t="shared" si="143"/>
        <v>0</v>
      </c>
      <c r="T535" s="19" t="e">
        <f t="shared" si="144"/>
        <v>#VALUE!</v>
      </c>
      <c r="U535" s="19" t="str">
        <f t="shared" si="145"/>
        <v/>
      </c>
      <c r="V535" s="19" t="str">
        <f t="shared" si="146"/>
        <v/>
      </c>
      <c r="W535" s="19" t="str">
        <f t="shared" si="147"/>
        <v/>
      </c>
    </row>
    <row r="536" spans="1:23" hidden="1" x14ac:dyDescent="0.25">
      <c r="A536">
        <f t="shared" si="148"/>
        <v>531</v>
      </c>
      <c r="B536">
        <f t="shared" si="138"/>
        <v>0</v>
      </c>
      <c r="C536">
        <f>B536*SUM(B$3:B536)</f>
        <v>0</v>
      </c>
      <c r="D536">
        <f t="shared" si="139"/>
        <v>0</v>
      </c>
      <c r="E536">
        <f>D536*SUM(D$3:D536)</f>
        <v>0</v>
      </c>
      <c r="F536">
        <f t="shared" si="140"/>
        <v>0</v>
      </c>
      <c r="G536">
        <f>F536*SUM(F$3:F536)</f>
        <v>0</v>
      </c>
      <c r="H536">
        <f t="shared" si="141"/>
        <v>0</v>
      </c>
      <c r="I536">
        <f>H536*SUM(H$3:H536)</f>
        <v>0</v>
      </c>
      <c r="J536">
        <f>IF(Q536=5,1+COUNTIF(J$2:J535,"&lt;&gt;0"),0)*IF(MID(P536,1,2)*1=21,1,0)</f>
        <v>0</v>
      </c>
      <c r="K536">
        <f>IF(Q536=5,1+COUNTIF(K$2:K535,"&lt;&gt;0"),0)*IF(MID(P536,1,2)*1=22,1,0)</f>
        <v>0</v>
      </c>
      <c r="L536" s="7">
        <f>IF(Q536=5,1+COUNTIF(L$2:L535,"&lt;&gt;0"),0)*IF(MID(P536,1,2)*1&gt;22,1,0)</f>
        <v>0</v>
      </c>
      <c r="M536" s="21">
        <f t="shared" si="142"/>
        <v>534</v>
      </c>
      <c r="N536" s="31"/>
      <c r="O536" s="30"/>
      <c r="P536" s="24">
        <f t="shared" si="137"/>
        <v>0</v>
      </c>
      <c r="Q536" s="21" t="str">
        <f t="shared" si="149"/>
        <v/>
      </c>
      <c r="R536" s="10" t="str">
        <f t="shared" si="136"/>
        <v/>
      </c>
      <c r="S536" s="19">
        <f t="shared" si="143"/>
        <v>0</v>
      </c>
      <c r="T536" s="19" t="e">
        <f t="shared" si="144"/>
        <v>#VALUE!</v>
      </c>
      <c r="U536" s="19" t="str">
        <f t="shared" si="145"/>
        <v/>
      </c>
      <c r="V536" s="19" t="str">
        <f t="shared" si="146"/>
        <v/>
      </c>
      <c r="W536" s="19" t="str">
        <f t="shared" si="147"/>
        <v/>
      </c>
    </row>
    <row r="537" spans="1:23" hidden="1" x14ac:dyDescent="0.25">
      <c r="A537">
        <f t="shared" si="148"/>
        <v>532</v>
      </c>
      <c r="B537">
        <f t="shared" si="138"/>
        <v>0</v>
      </c>
      <c r="C537">
        <f>B537*SUM(B$3:B537)</f>
        <v>0</v>
      </c>
      <c r="D537">
        <f t="shared" si="139"/>
        <v>0</v>
      </c>
      <c r="E537">
        <f>D537*SUM(D$3:D537)</f>
        <v>0</v>
      </c>
      <c r="F537">
        <f t="shared" si="140"/>
        <v>0</v>
      </c>
      <c r="G537">
        <f>F537*SUM(F$3:F537)</f>
        <v>0</v>
      </c>
      <c r="H537">
        <f t="shared" si="141"/>
        <v>0</v>
      </c>
      <c r="I537">
        <f>H537*SUM(H$3:H537)</f>
        <v>0</v>
      </c>
      <c r="J537">
        <f>IF(Q537=5,1+COUNTIF(J$2:J536,"&lt;&gt;0"),0)*IF(MID(P537,1,2)*1=21,1,0)</f>
        <v>0</v>
      </c>
      <c r="K537">
        <f>IF(Q537=5,1+COUNTIF(K$2:K536,"&lt;&gt;0"),0)*IF(MID(P537,1,2)*1=22,1,0)</f>
        <v>0</v>
      </c>
      <c r="L537" s="7">
        <f>IF(Q537=5,1+COUNTIF(L$2:L536,"&lt;&gt;0"),0)*IF(MID(P537,1,2)*1&gt;22,1,0)</f>
        <v>0</v>
      </c>
      <c r="M537" s="21">
        <f t="shared" si="142"/>
        <v>535</v>
      </c>
      <c r="N537" s="31"/>
      <c r="O537" s="30"/>
      <c r="P537" s="24">
        <f t="shared" si="137"/>
        <v>0</v>
      </c>
      <c r="Q537" s="21" t="str">
        <f t="shared" si="149"/>
        <v/>
      </c>
      <c r="R537" s="10" t="str">
        <f t="shared" ref="R537:R600" si="150">IFERROR(IF(SUM(AA537:AE537)=0,"",IF(SUM(AA537:AE537)&gt;1,"Multiple Errors",IF(AA537=1,"Error - Inconsistency with Above/Below",IF(AB537=1,"Error - Too Many Digits",IF(AC537=1,"Error - Level Missed",IF(AD537=1,"Higher Code Level Missing from Code",IF(AE537=1,"Missing Code or Description",""))))))),"")</f>
        <v/>
      </c>
      <c r="S537" s="19">
        <f t="shared" si="143"/>
        <v>0</v>
      </c>
      <c r="T537" s="19" t="e">
        <f t="shared" si="144"/>
        <v>#VALUE!</v>
      </c>
      <c r="U537" s="19" t="str">
        <f t="shared" si="145"/>
        <v/>
      </c>
      <c r="V537" s="19" t="str">
        <f t="shared" si="146"/>
        <v/>
      </c>
      <c r="W537" s="19" t="str">
        <f t="shared" si="147"/>
        <v/>
      </c>
    </row>
    <row r="538" spans="1:23" hidden="1" x14ac:dyDescent="0.25">
      <c r="A538">
        <f t="shared" si="148"/>
        <v>533</v>
      </c>
      <c r="B538">
        <f t="shared" si="138"/>
        <v>0</v>
      </c>
      <c r="C538">
        <f>B538*SUM(B$3:B538)</f>
        <v>0</v>
      </c>
      <c r="D538">
        <f t="shared" si="139"/>
        <v>0</v>
      </c>
      <c r="E538">
        <f>D538*SUM(D$3:D538)</f>
        <v>0</v>
      </c>
      <c r="F538">
        <f t="shared" si="140"/>
        <v>0</v>
      </c>
      <c r="G538">
        <f>F538*SUM(F$3:F538)</f>
        <v>0</v>
      </c>
      <c r="H538">
        <f t="shared" si="141"/>
        <v>0</v>
      </c>
      <c r="I538">
        <f>H538*SUM(H$3:H538)</f>
        <v>0</v>
      </c>
      <c r="J538">
        <f>IF(Q538=5,1+COUNTIF(J$2:J537,"&lt;&gt;0"),0)*IF(MID(P538,1,2)*1=21,1,0)</f>
        <v>0</v>
      </c>
      <c r="K538">
        <f>IF(Q538=5,1+COUNTIF(K$2:K537,"&lt;&gt;0"),0)*IF(MID(P538,1,2)*1=22,1,0)</f>
        <v>0</v>
      </c>
      <c r="L538" s="7">
        <f>IF(Q538=5,1+COUNTIF(L$2:L537,"&lt;&gt;0"),0)*IF(MID(P538,1,2)*1&gt;22,1,0)</f>
        <v>0</v>
      </c>
      <c r="M538" s="21">
        <f t="shared" si="142"/>
        <v>536</v>
      </c>
      <c r="N538" s="31"/>
      <c r="O538" s="30"/>
      <c r="P538" s="24">
        <f t="shared" si="137"/>
        <v>0</v>
      </c>
      <c r="Q538" s="21" t="str">
        <f t="shared" si="149"/>
        <v/>
      </c>
      <c r="R538" s="10" t="str">
        <f t="shared" si="150"/>
        <v/>
      </c>
      <c r="S538" s="19">
        <f t="shared" si="143"/>
        <v>0</v>
      </c>
      <c r="T538" s="19" t="e">
        <f t="shared" si="144"/>
        <v>#VALUE!</v>
      </c>
      <c r="U538" s="19" t="str">
        <f t="shared" si="145"/>
        <v/>
      </c>
      <c r="V538" s="19" t="str">
        <f t="shared" si="146"/>
        <v/>
      </c>
      <c r="W538" s="19" t="str">
        <f t="shared" si="147"/>
        <v/>
      </c>
    </row>
    <row r="539" spans="1:23" hidden="1" x14ac:dyDescent="0.25">
      <c r="A539">
        <f t="shared" si="148"/>
        <v>534</v>
      </c>
      <c r="B539">
        <f t="shared" si="138"/>
        <v>0</v>
      </c>
      <c r="C539">
        <f>B539*SUM(B$3:B539)</f>
        <v>0</v>
      </c>
      <c r="D539">
        <f t="shared" si="139"/>
        <v>0</v>
      </c>
      <c r="E539">
        <f>D539*SUM(D$3:D539)</f>
        <v>0</v>
      </c>
      <c r="F539">
        <f t="shared" si="140"/>
        <v>0</v>
      </c>
      <c r="G539">
        <f>F539*SUM(F$3:F539)</f>
        <v>0</v>
      </c>
      <c r="H539">
        <f t="shared" si="141"/>
        <v>0</v>
      </c>
      <c r="I539">
        <f>H539*SUM(H$3:H539)</f>
        <v>0</v>
      </c>
      <c r="J539">
        <f>IF(Q539=5,1+COUNTIF(J$2:J538,"&lt;&gt;0"),0)*IF(MID(P539,1,2)*1=21,1,0)</f>
        <v>0</v>
      </c>
      <c r="K539">
        <f>IF(Q539=5,1+COUNTIF(K$2:K538,"&lt;&gt;0"),0)*IF(MID(P539,1,2)*1=22,1,0)</f>
        <v>0</v>
      </c>
      <c r="L539" s="7">
        <f>IF(Q539=5,1+COUNTIF(L$2:L538,"&lt;&gt;0"),0)*IF(MID(P539,1,2)*1&gt;22,1,0)</f>
        <v>0</v>
      </c>
      <c r="M539" s="21">
        <f t="shared" si="142"/>
        <v>537</v>
      </c>
      <c r="N539" s="31"/>
      <c r="O539" s="30"/>
      <c r="P539" s="24">
        <f t="shared" si="137"/>
        <v>0</v>
      </c>
      <c r="Q539" s="21" t="str">
        <f t="shared" si="149"/>
        <v/>
      </c>
      <c r="R539" s="10" t="str">
        <f t="shared" si="150"/>
        <v/>
      </c>
      <c r="S539" s="19">
        <f t="shared" si="143"/>
        <v>0</v>
      </c>
      <c r="T539" s="19" t="e">
        <f t="shared" si="144"/>
        <v>#VALUE!</v>
      </c>
      <c r="U539" s="19" t="str">
        <f t="shared" si="145"/>
        <v/>
      </c>
      <c r="V539" s="19" t="str">
        <f t="shared" si="146"/>
        <v/>
      </c>
      <c r="W539" s="19" t="str">
        <f t="shared" si="147"/>
        <v/>
      </c>
    </row>
    <row r="540" spans="1:23" hidden="1" x14ac:dyDescent="0.25">
      <c r="A540">
        <f t="shared" si="148"/>
        <v>535</v>
      </c>
      <c r="B540">
        <f t="shared" si="138"/>
        <v>0</v>
      </c>
      <c r="C540">
        <f>B540*SUM(B$3:B540)</f>
        <v>0</v>
      </c>
      <c r="D540">
        <f t="shared" si="139"/>
        <v>0</v>
      </c>
      <c r="E540">
        <f>D540*SUM(D$3:D540)</f>
        <v>0</v>
      </c>
      <c r="F540">
        <f t="shared" si="140"/>
        <v>0</v>
      </c>
      <c r="G540">
        <f>F540*SUM(F$3:F540)</f>
        <v>0</v>
      </c>
      <c r="H540">
        <f t="shared" si="141"/>
        <v>0</v>
      </c>
      <c r="I540">
        <f>H540*SUM(H$3:H540)</f>
        <v>0</v>
      </c>
      <c r="J540">
        <f>IF(Q540=5,1+COUNTIF(J$2:J539,"&lt;&gt;0"),0)*IF(MID(P540,1,2)*1=21,1,0)</f>
        <v>0</v>
      </c>
      <c r="K540">
        <f>IF(Q540=5,1+COUNTIF(K$2:K539,"&lt;&gt;0"),0)*IF(MID(P540,1,2)*1=22,1,0)</f>
        <v>0</v>
      </c>
      <c r="L540" s="7">
        <f>IF(Q540=5,1+COUNTIF(L$2:L539,"&lt;&gt;0"),0)*IF(MID(P540,1,2)*1&gt;22,1,0)</f>
        <v>0</v>
      </c>
      <c r="M540" s="21">
        <f t="shared" si="142"/>
        <v>538</v>
      </c>
      <c r="N540" s="31"/>
      <c r="O540" s="30"/>
      <c r="P540" s="24">
        <f t="shared" si="137"/>
        <v>0</v>
      </c>
      <c r="Q540" s="21" t="str">
        <f t="shared" si="149"/>
        <v/>
      </c>
      <c r="R540" s="10" t="str">
        <f t="shared" si="150"/>
        <v/>
      </c>
      <c r="S540" s="19">
        <f t="shared" si="143"/>
        <v>0</v>
      </c>
      <c r="T540" s="19" t="e">
        <f t="shared" si="144"/>
        <v>#VALUE!</v>
      </c>
      <c r="U540" s="19" t="str">
        <f t="shared" si="145"/>
        <v/>
      </c>
      <c r="V540" s="19" t="str">
        <f t="shared" si="146"/>
        <v/>
      </c>
      <c r="W540" s="19" t="str">
        <f t="shared" si="147"/>
        <v/>
      </c>
    </row>
    <row r="541" spans="1:23" hidden="1" x14ac:dyDescent="0.25">
      <c r="A541">
        <f t="shared" si="148"/>
        <v>536</v>
      </c>
      <c r="B541">
        <f t="shared" si="138"/>
        <v>0</v>
      </c>
      <c r="C541">
        <f>B541*SUM(B$3:B541)</f>
        <v>0</v>
      </c>
      <c r="D541">
        <f t="shared" si="139"/>
        <v>0</v>
      </c>
      <c r="E541">
        <f>D541*SUM(D$3:D541)</f>
        <v>0</v>
      </c>
      <c r="F541">
        <f t="shared" si="140"/>
        <v>0</v>
      </c>
      <c r="G541">
        <f>F541*SUM(F$3:F541)</f>
        <v>0</v>
      </c>
      <c r="H541">
        <f t="shared" si="141"/>
        <v>0</v>
      </c>
      <c r="I541">
        <f>H541*SUM(H$3:H541)</f>
        <v>0</v>
      </c>
      <c r="J541">
        <f>IF(Q541=5,1+COUNTIF(J$2:J540,"&lt;&gt;0"),0)*IF(MID(P541,1,2)*1=21,1,0)</f>
        <v>0</v>
      </c>
      <c r="K541">
        <f>IF(Q541=5,1+COUNTIF(K$2:K540,"&lt;&gt;0"),0)*IF(MID(P541,1,2)*1=22,1,0)</f>
        <v>0</v>
      </c>
      <c r="L541" s="7">
        <f>IF(Q541=5,1+COUNTIF(L$2:L540,"&lt;&gt;0"),0)*IF(MID(P541,1,2)*1&gt;22,1,0)</f>
        <v>0</v>
      </c>
      <c r="M541" s="21">
        <f t="shared" si="142"/>
        <v>539</v>
      </c>
      <c r="N541" s="31"/>
      <c r="O541" s="30"/>
      <c r="P541" s="24">
        <f t="shared" si="137"/>
        <v>0</v>
      </c>
      <c r="Q541" s="21" t="str">
        <f t="shared" si="149"/>
        <v/>
      </c>
      <c r="R541" s="10" t="str">
        <f t="shared" si="150"/>
        <v/>
      </c>
      <c r="S541" s="19">
        <f t="shared" si="143"/>
        <v>0</v>
      </c>
      <c r="T541" s="19" t="e">
        <f t="shared" si="144"/>
        <v>#VALUE!</v>
      </c>
      <c r="U541" s="19" t="str">
        <f t="shared" si="145"/>
        <v/>
      </c>
      <c r="V541" s="19" t="str">
        <f t="shared" si="146"/>
        <v/>
      </c>
      <c r="W541" s="19" t="str">
        <f t="shared" si="147"/>
        <v/>
      </c>
    </row>
    <row r="542" spans="1:23" hidden="1" x14ac:dyDescent="0.25">
      <c r="A542">
        <f t="shared" si="148"/>
        <v>537</v>
      </c>
      <c r="B542">
        <f t="shared" si="138"/>
        <v>0</v>
      </c>
      <c r="C542">
        <f>B542*SUM(B$3:B542)</f>
        <v>0</v>
      </c>
      <c r="D542">
        <f t="shared" si="139"/>
        <v>0</v>
      </c>
      <c r="E542">
        <f>D542*SUM(D$3:D542)</f>
        <v>0</v>
      </c>
      <c r="F542">
        <f t="shared" si="140"/>
        <v>0</v>
      </c>
      <c r="G542">
        <f>F542*SUM(F$3:F542)</f>
        <v>0</v>
      </c>
      <c r="H542">
        <f t="shared" si="141"/>
        <v>0</v>
      </c>
      <c r="I542">
        <f>H542*SUM(H$3:H542)</f>
        <v>0</v>
      </c>
      <c r="J542">
        <f>IF(Q542=5,1+COUNTIF(J$2:J541,"&lt;&gt;0"),0)*IF(MID(P542,1,2)*1=21,1,0)</f>
        <v>0</v>
      </c>
      <c r="K542">
        <f>IF(Q542=5,1+COUNTIF(K$2:K541,"&lt;&gt;0"),0)*IF(MID(P542,1,2)*1=22,1,0)</f>
        <v>0</v>
      </c>
      <c r="L542" s="7">
        <f>IF(Q542=5,1+COUNTIF(L$2:L541,"&lt;&gt;0"),0)*IF(MID(P542,1,2)*1&gt;22,1,0)</f>
        <v>0</v>
      </c>
      <c r="M542" s="21">
        <f t="shared" si="142"/>
        <v>540</v>
      </c>
      <c r="N542" s="31"/>
      <c r="O542" s="30"/>
      <c r="P542" s="24">
        <f t="shared" si="137"/>
        <v>0</v>
      </c>
      <c r="Q542" s="21" t="str">
        <f t="shared" si="149"/>
        <v/>
      </c>
      <c r="R542" s="10" t="str">
        <f t="shared" si="150"/>
        <v/>
      </c>
      <c r="S542" s="19">
        <f t="shared" si="143"/>
        <v>0</v>
      </c>
      <c r="T542" s="19" t="e">
        <f t="shared" si="144"/>
        <v>#VALUE!</v>
      </c>
      <c r="U542" s="19" t="str">
        <f t="shared" si="145"/>
        <v/>
      </c>
      <c r="V542" s="19" t="str">
        <f t="shared" si="146"/>
        <v/>
      </c>
      <c r="W542" s="19" t="str">
        <f t="shared" si="147"/>
        <v/>
      </c>
    </row>
    <row r="543" spans="1:23" hidden="1" x14ac:dyDescent="0.25">
      <c r="A543">
        <f t="shared" si="148"/>
        <v>538</v>
      </c>
      <c r="B543">
        <f t="shared" si="138"/>
        <v>0</v>
      </c>
      <c r="C543">
        <f>B543*SUM(B$3:B543)</f>
        <v>0</v>
      </c>
      <c r="D543">
        <f t="shared" si="139"/>
        <v>0</v>
      </c>
      <c r="E543">
        <f>D543*SUM(D$3:D543)</f>
        <v>0</v>
      </c>
      <c r="F543">
        <f t="shared" si="140"/>
        <v>0</v>
      </c>
      <c r="G543">
        <f>F543*SUM(F$3:F543)</f>
        <v>0</v>
      </c>
      <c r="H543">
        <f t="shared" si="141"/>
        <v>0</v>
      </c>
      <c r="I543">
        <f>H543*SUM(H$3:H543)</f>
        <v>0</v>
      </c>
      <c r="J543">
        <f>IF(Q543=5,1+COUNTIF(J$2:J542,"&lt;&gt;0"),0)*IF(MID(P543,1,2)*1=21,1,0)</f>
        <v>0</v>
      </c>
      <c r="K543">
        <f>IF(Q543=5,1+COUNTIF(K$2:K542,"&lt;&gt;0"),0)*IF(MID(P543,1,2)*1=22,1,0)</f>
        <v>0</v>
      </c>
      <c r="L543" s="7">
        <f>IF(Q543=5,1+COUNTIF(L$2:L542,"&lt;&gt;0"),0)*IF(MID(P543,1,2)*1&gt;22,1,0)</f>
        <v>0</v>
      </c>
      <c r="M543" s="21">
        <f t="shared" si="142"/>
        <v>541</v>
      </c>
      <c r="N543" s="31"/>
      <c r="O543" s="30"/>
      <c r="P543" s="24">
        <f t="shared" si="137"/>
        <v>0</v>
      </c>
      <c r="Q543" s="21" t="str">
        <f t="shared" si="149"/>
        <v/>
      </c>
      <c r="R543" s="10" t="str">
        <f t="shared" si="150"/>
        <v/>
      </c>
      <c r="S543" s="19">
        <f t="shared" si="143"/>
        <v>0</v>
      </c>
      <c r="T543" s="19" t="e">
        <f t="shared" si="144"/>
        <v>#VALUE!</v>
      </c>
      <c r="U543" s="19" t="str">
        <f t="shared" si="145"/>
        <v/>
      </c>
      <c r="V543" s="19" t="str">
        <f t="shared" si="146"/>
        <v/>
      </c>
      <c r="W543" s="19" t="str">
        <f t="shared" si="147"/>
        <v/>
      </c>
    </row>
    <row r="544" spans="1:23" hidden="1" x14ac:dyDescent="0.25">
      <c r="A544">
        <f t="shared" si="148"/>
        <v>539</v>
      </c>
      <c r="B544">
        <f t="shared" si="138"/>
        <v>0</v>
      </c>
      <c r="C544">
        <f>B544*SUM(B$3:B544)</f>
        <v>0</v>
      </c>
      <c r="D544">
        <f t="shared" si="139"/>
        <v>0</v>
      </c>
      <c r="E544">
        <f>D544*SUM(D$3:D544)</f>
        <v>0</v>
      </c>
      <c r="F544">
        <f t="shared" si="140"/>
        <v>0</v>
      </c>
      <c r="G544">
        <f>F544*SUM(F$3:F544)</f>
        <v>0</v>
      </c>
      <c r="H544">
        <f t="shared" si="141"/>
        <v>0</v>
      </c>
      <c r="I544">
        <f>H544*SUM(H$3:H544)</f>
        <v>0</v>
      </c>
      <c r="J544">
        <f>IF(Q544=5,1+COUNTIF(J$2:J543,"&lt;&gt;0"),0)*IF(MID(P544,1,2)*1=21,1,0)</f>
        <v>0</v>
      </c>
      <c r="K544">
        <f>IF(Q544=5,1+COUNTIF(K$2:K543,"&lt;&gt;0"),0)*IF(MID(P544,1,2)*1=22,1,0)</f>
        <v>0</v>
      </c>
      <c r="L544" s="7">
        <f>IF(Q544=5,1+COUNTIF(L$2:L543,"&lt;&gt;0"),0)*IF(MID(P544,1,2)*1&gt;22,1,0)</f>
        <v>0</v>
      </c>
      <c r="M544" s="21">
        <f t="shared" si="142"/>
        <v>542</v>
      </c>
      <c r="N544" s="31"/>
      <c r="O544" s="30"/>
      <c r="P544" s="24">
        <f t="shared" si="137"/>
        <v>0</v>
      </c>
      <c r="Q544" s="21" t="str">
        <f t="shared" si="149"/>
        <v/>
      </c>
      <c r="R544" s="10" t="str">
        <f t="shared" si="150"/>
        <v/>
      </c>
      <c r="S544" s="19">
        <f t="shared" si="143"/>
        <v>0</v>
      </c>
      <c r="T544" s="19" t="e">
        <f t="shared" si="144"/>
        <v>#VALUE!</v>
      </c>
      <c r="U544" s="19" t="str">
        <f t="shared" si="145"/>
        <v/>
      </c>
      <c r="V544" s="19" t="str">
        <f t="shared" si="146"/>
        <v/>
      </c>
      <c r="W544" s="19" t="str">
        <f t="shared" si="147"/>
        <v/>
      </c>
    </row>
    <row r="545" spans="1:23" hidden="1" x14ac:dyDescent="0.25">
      <c r="A545">
        <f t="shared" si="148"/>
        <v>540</v>
      </c>
      <c r="B545">
        <f t="shared" si="138"/>
        <v>0</v>
      </c>
      <c r="C545">
        <f>B545*SUM(B$3:B545)</f>
        <v>0</v>
      </c>
      <c r="D545">
        <f t="shared" si="139"/>
        <v>0</v>
      </c>
      <c r="E545">
        <f>D545*SUM(D$3:D545)</f>
        <v>0</v>
      </c>
      <c r="F545">
        <f t="shared" si="140"/>
        <v>0</v>
      </c>
      <c r="G545">
        <f>F545*SUM(F$3:F545)</f>
        <v>0</v>
      </c>
      <c r="H545">
        <f t="shared" si="141"/>
        <v>0</v>
      </c>
      <c r="I545">
        <f>H545*SUM(H$3:H545)</f>
        <v>0</v>
      </c>
      <c r="J545">
        <f>IF(Q545=5,1+COUNTIF(J$2:J544,"&lt;&gt;0"),0)*IF(MID(P545,1,2)*1=21,1,0)</f>
        <v>0</v>
      </c>
      <c r="K545">
        <f>IF(Q545=5,1+COUNTIF(K$2:K544,"&lt;&gt;0"),0)*IF(MID(P545,1,2)*1=22,1,0)</f>
        <v>0</v>
      </c>
      <c r="L545" s="7">
        <f>IF(Q545=5,1+COUNTIF(L$2:L544,"&lt;&gt;0"),0)*IF(MID(P545,1,2)*1&gt;22,1,0)</f>
        <v>0</v>
      </c>
      <c r="M545" s="21">
        <f t="shared" si="142"/>
        <v>543</v>
      </c>
      <c r="N545" s="31"/>
      <c r="O545" s="30"/>
      <c r="P545" s="24">
        <f t="shared" si="137"/>
        <v>0</v>
      </c>
      <c r="Q545" s="21" t="str">
        <f t="shared" si="149"/>
        <v/>
      </c>
      <c r="R545" s="10" t="str">
        <f t="shared" si="150"/>
        <v/>
      </c>
      <c r="S545" s="19">
        <f t="shared" si="143"/>
        <v>0</v>
      </c>
      <c r="T545" s="19" t="e">
        <f t="shared" si="144"/>
        <v>#VALUE!</v>
      </c>
      <c r="U545" s="19" t="str">
        <f t="shared" si="145"/>
        <v/>
      </c>
      <c r="V545" s="19" t="str">
        <f t="shared" si="146"/>
        <v/>
      </c>
      <c r="W545" s="19" t="str">
        <f t="shared" si="147"/>
        <v/>
      </c>
    </row>
    <row r="546" spans="1:23" hidden="1" x14ac:dyDescent="0.25">
      <c r="A546">
        <f t="shared" si="148"/>
        <v>541</v>
      </c>
      <c r="B546">
        <f t="shared" si="138"/>
        <v>0</v>
      </c>
      <c r="C546">
        <f>B546*SUM(B$3:B546)</f>
        <v>0</v>
      </c>
      <c r="D546">
        <f t="shared" si="139"/>
        <v>0</v>
      </c>
      <c r="E546">
        <f>D546*SUM(D$3:D546)</f>
        <v>0</v>
      </c>
      <c r="F546">
        <f t="shared" si="140"/>
        <v>0</v>
      </c>
      <c r="G546">
        <f>F546*SUM(F$3:F546)</f>
        <v>0</v>
      </c>
      <c r="H546">
        <f t="shared" si="141"/>
        <v>0</v>
      </c>
      <c r="I546">
        <f>H546*SUM(H$3:H546)</f>
        <v>0</v>
      </c>
      <c r="J546">
        <f>IF(Q546=5,1+COUNTIF(J$2:J545,"&lt;&gt;0"),0)*IF(MID(P546,1,2)*1=21,1,0)</f>
        <v>0</v>
      </c>
      <c r="K546">
        <f>IF(Q546=5,1+COUNTIF(K$2:K545,"&lt;&gt;0"),0)*IF(MID(P546,1,2)*1=22,1,0)</f>
        <v>0</v>
      </c>
      <c r="L546" s="7">
        <f>IF(Q546=5,1+COUNTIF(L$2:L545,"&lt;&gt;0"),0)*IF(MID(P546,1,2)*1&gt;22,1,0)</f>
        <v>0</v>
      </c>
      <c r="M546" s="21">
        <f t="shared" si="142"/>
        <v>544</v>
      </c>
      <c r="N546" s="31"/>
      <c r="O546" s="30"/>
      <c r="P546" s="24">
        <f t="shared" si="137"/>
        <v>0</v>
      </c>
      <c r="Q546" s="21" t="str">
        <f t="shared" si="149"/>
        <v/>
      </c>
      <c r="R546" s="10" t="str">
        <f t="shared" si="150"/>
        <v/>
      </c>
      <c r="S546" s="19">
        <f t="shared" si="143"/>
        <v>0</v>
      </c>
      <c r="T546" s="19" t="e">
        <f t="shared" si="144"/>
        <v>#VALUE!</v>
      </c>
      <c r="U546" s="19" t="str">
        <f t="shared" si="145"/>
        <v/>
      </c>
      <c r="V546" s="19" t="str">
        <f t="shared" si="146"/>
        <v/>
      </c>
      <c r="W546" s="19" t="str">
        <f t="shared" si="147"/>
        <v/>
      </c>
    </row>
    <row r="547" spans="1:23" hidden="1" x14ac:dyDescent="0.25">
      <c r="A547">
        <f t="shared" si="148"/>
        <v>542</v>
      </c>
      <c r="B547">
        <f t="shared" si="138"/>
        <v>0</v>
      </c>
      <c r="C547">
        <f>B547*SUM(B$3:B547)</f>
        <v>0</v>
      </c>
      <c r="D547">
        <f t="shared" si="139"/>
        <v>0</v>
      </c>
      <c r="E547">
        <f>D547*SUM(D$3:D547)</f>
        <v>0</v>
      </c>
      <c r="F547">
        <f t="shared" si="140"/>
        <v>0</v>
      </c>
      <c r="G547">
        <f>F547*SUM(F$3:F547)</f>
        <v>0</v>
      </c>
      <c r="H547">
        <f t="shared" si="141"/>
        <v>0</v>
      </c>
      <c r="I547">
        <f>H547*SUM(H$3:H547)</f>
        <v>0</v>
      </c>
      <c r="J547">
        <f>IF(Q547=5,1+COUNTIF(J$2:J546,"&lt;&gt;0"),0)*IF(MID(P547,1,2)*1=21,1,0)</f>
        <v>0</v>
      </c>
      <c r="K547">
        <f>IF(Q547=5,1+COUNTIF(K$2:K546,"&lt;&gt;0"),0)*IF(MID(P547,1,2)*1=22,1,0)</f>
        <v>0</v>
      </c>
      <c r="L547" s="7">
        <f>IF(Q547=5,1+COUNTIF(L$2:L546,"&lt;&gt;0"),0)*IF(MID(P547,1,2)*1&gt;22,1,0)</f>
        <v>0</v>
      </c>
      <c r="M547" s="21">
        <f t="shared" si="142"/>
        <v>545</v>
      </c>
      <c r="N547" s="31"/>
      <c r="O547" s="30"/>
      <c r="P547" s="24">
        <f t="shared" si="137"/>
        <v>0</v>
      </c>
      <c r="Q547" s="21" t="str">
        <f t="shared" si="149"/>
        <v/>
      </c>
      <c r="R547" s="10" t="str">
        <f t="shared" si="150"/>
        <v/>
      </c>
      <c r="S547" s="19">
        <f t="shared" si="143"/>
        <v>0</v>
      </c>
      <c r="T547" s="19" t="e">
        <f t="shared" si="144"/>
        <v>#VALUE!</v>
      </c>
      <c r="U547" s="19" t="str">
        <f t="shared" si="145"/>
        <v/>
      </c>
      <c r="V547" s="19" t="str">
        <f t="shared" si="146"/>
        <v/>
      </c>
      <c r="W547" s="19" t="str">
        <f t="shared" si="147"/>
        <v/>
      </c>
    </row>
    <row r="548" spans="1:23" hidden="1" x14ac:dyDescent="0.25">
      <c r="A548">
        <f t="shared" si="148"/>
        <v>543</v>
      </c>
      <c r="B548">
        <f t="shared" si="138"/>
        <v>0</v>
      </c>
      <c r="C548">
        <f>B548*SUM(B$3:B548)</f>
        <v>0</v>
      </c>
      <c r="D548">
        <f t="shared" si="139"/>
        <v>0</v>
      </c>
      <c r="E548">
        <f>D548*SUM(D$3:D548)</f>
        <v>0</v>
      </c>
      <c r="F548">
        <f t="shared" si="140"/>
        <v>0</v>
      </c>
      <c r="G548">
        <f>F548*SUM(F$3:F548)</f>
        <v>0</v>
      </c>
      <c r="H548">
        <f t="shared" si="141"/>
        <v>0</v>
      </c>
      <c r="I548">
        <f>H548*SUM(H$3:H548)</f>
        <v>0</v>
      </c>
      <c r="J548">
        <f>IF(Q548=5,1+COUNTIF(J$2:J547,"&lt;&gt;0"),0)*IF(MID(P548,1,2)*1=21,1,0)</f>
        <v>0</v>
      </c>
      <c r="K548">
        <f>IF(Q548=5,1+COUNTIF(K$2:K547,"&lt;&gt;0"),0)*IF(MID(P548,1,2)*1=22,1,0)</f>
        <v>0</v>
      </c>
      <c r="L548" s="7">
        <f>IF(Q548=5,1+COUNTIF(L$2:L547,"&lt;&gt;0"),0)*IF(MID(P548,1,2)*1&gt;22,1,0)</f>
        <v>0</v>
      </c>
      <c r="M548" s="21">
        <f t="shared" si="142"/>
        <v>546</v>
      </c>
      <c r="N548" s="31"/>
      <c r="O548" s="30"/>
      <c r="P548" s="24">
        <f t="shared" si="137"/>
        <v>0</v>
      </c>
      <c r="Q548" s="21" t="str">
        <f t="shared" si="149"/>
        <v/>
      </c>
      <c r="R548" s="10" t="str">
        <f t="shared" si="150"/>
        <v/>
      </c>
      <c r="S548" s="19">
        <f t="shared" si="143"/>
        <v>0</v>
      </c>
      <c r="T548" s="19" t="e">
        <f t="shared" si="144"/>
        <v>#VALUE!</v>
      </c>
      <c r="U548" s="19" t="str">
        <f t="shared" si="145"/>
        <v/>
      </c>
      <c r="V548" s="19" t="str">
        <f t="shared" si="146"/>
        <v/>
      </c>
      <c r="W548" s="19" t="str">
        <f t="shared" si="147"/>
        <v/>
      </c>
    </row>
    <row r="549" spans="1:23" hidden="1" x14ac:dyDescent="0.25">
      <c r="A549">
        <f t="shared" si="148"/>
        <v>544</v>
      </c>
      <c r="B549">
        <f t="shared" si="138"/>
        <v>0</v>
      </c>
      <c r="C549">
        <f>B549*SUM(B$3:B549)</f>
        <v>0</v>
      </c>
      <c r="D549">
        <f t="shared" si="139"/>
        <v>0</v>
      </c>
      <c r="E549">
        <f>D549*SUM(D$3:D549)</f>
        <v>0</v>
      </c>
      <c r="F549">
        <f t="shared" si="140"/>
        <v>0</v>
      </c>
      <c r="G549">
        <f>F549*SUM(F$3:F549)</f>
        <v>0</v>
      </c>
      <c r="H549">
        <f t="shared" si="141"/>
        <v>0</v>
      </c>
      <c r="I549">
        <f>H549*SUM(H$3:H549)</f>
        <v>0</v>
      </c>
      <c r="J549">
        <f>IF(Q549=5,1+COUNTIF(J$2:J548,"&lt;&gt;0"),0)*IF(MID(P549,1,2)*1=21,1,0)</f>
        <v>0</v>
      </c>
      <c r="K549">
        <f>IF(Q549=5,1+COUNTIF(K$2:K548,"&lt;&gt;0"),0)*IF(MID(P549,1,2)*1=22,1,0)</f>
        <v>0</v>
      </c>
      <c r="L549" s="7">
        <f>IF(Q549=5,1+COUNTIF(L$2:L548,"&lt;&gt;0"),0)*IF(MID(P549,1,2)*1&gt;22,1,0)</f>
        <v>0</v>
      </c>
      <c r="M549" s="21">
        <f t="shared" si="142"/>
        <v>547</v>
      </c>
      <c r="N549" s="31"/>
      <c r="O549" s="30"/>
      <c r="P549" s="24">
        <f t="shared" si="137"/>
        <v>0</v>
      </c>
      <c r="Q549" s="21" t="str">
        <f t="shared" si="149"/>
        <v/>
      </c>
      <c r="R549" s="10" t="str">
        <f t="shared" si="150"/>
        <v/>
      </c>
      <c r="S549" s="19">
        <f t="shared" si="143"/>
        <v>0</v>
      </c>
      <c r="T549" s="19" t="e">
        <f t="shared" si="144"/>
        <v>#VALUE!</v>
      </c>
      <c r="U549" s="19" t="str">
        <f t="shared" si="145"/>
        <v/>
      </c>
      <c r="V549" s="19" t="str">
        <f t="shared" si="146"/>
        <v/>
      </c>
      <c r="W549" s="19" t="str">
        <f t="shared" si="147"/>
        <v/>
      </c>
    </row>
    <row r="550" spans="1:23" hidden="1" x14ac:dyDescent="0.25">
      <c r="A550">
        <f t="shared" si="148"/>
        <v>545</v>
      </c>
      <c r="B550">
        <f t="shared" si="138"/>
        <v>0</v>
      </c>
      <c r="C550">
        <f>B550*SUM(B$3:B550)</f>
        <v>0</v>
      </c>
      <c r="D550">
        <f t="shared" si="139"/>
        <v>0</v>
      </c>
      <c r="E550">
        <f>D550*SUM(D$3:D550)</f>
        <v>0</v>
      </c>
      <c r="F550">
        <f t="shared" si="140"/>
        <v>0</v>
      </c>
      <c r="G550">
        <f>F550*SUM(F$3:F550)</f>
        <v>0</v>
      </c>
      <c r="H550">
        <f t="shared" si="141"/>
        <v>0</v>
      </c>
      <c r="I550">
        <f>H550*SUM(H$3:H550)</f>
        <v>0</v>
      </c>
      <c r="J550">
        <f>IF(Q550=5,1+COUNTIF(J$2:J549,"&lt;&gt;0"),0)*IF(MID(P550,1,2)*1=21,1,0)</f>
        <v>0</v>
      </c>
      <c r="K550">
        <f>IF(Q550=5,1+COUNTIF(K$2:K549,"&lt;&gt;0"),0)*IF(MID(P550,1,2)*1=22,1,0)</f>
        <v>0</v>
      </c>
      <c r="L550" s="7">
        <f>IF(Q550=5,1+COUNTIF(L$2:L549,"&lt;&gt;0"),0)*IF(MID(P550,1,2)*1&gt;22,1,0)</f>
        <v>0</v>
      </c>
      <c r="M550" s="21">
        <f t="shared" si="142"/>
        <v>548</v>
      </c>
      <c r="N550" s="31"/>
      <c r="O550" s="30"/>
      <c r="P550" s="24">
        <f t="shared" si="137"/>
        <v>0</v>
      </c>
      <c r="Q550" s="21" t="str">
        <f t="shared" si="149"/>
        <v/>
      </c>
      <c r="R550" s="10" t="str">
        <f t="shared" si="150"/>
        <v/>
      </c>
      <c r="S550" s="19">
        <f t="shared" si="143"/>
        <v>0</v>
      </c>
      <c r="T550" s="19" t="e">
        <f t="shared" si="144"/>
        <v>#VALUE!</v>
      </c>
      <c r="U550" s="19" t="str">
        <f t="shared" si="145"/>
        <v/>
      </c>
      <c r="V550" s="19" t="str">
        <f t="shared" si="146"/>
        <v/>
      </c>
      <c r="W550" s="19" t="str">
        <f t="shared" si="147"/>
        <v/>
      </c>
    </row>
    <row r="551" spans="1:23" hidden="1" x14ac:dyDescent="0.25">
      <c r="A551">
        <f t="shared" si="148"/>
        <v>546</v>
      </c>
      <c r="B551">
        <f t="shared" si="138"/>
        <v>0</v>
      </c>
      <c r="C551">
        <f>B551*SUM(B$3:B551)</f>
        <v>0</v>
      </c>
      <c r="D551">
        <f t="shared" si="139"/>
        <v>0</v>
      </c>
      <c r="E551">
        <f>D551*SUM(D$3:D551)</f>
        <v>0</v>
      </c>
      <c r="F551">
        <f t="shared" si="140"/>
        <v>0</v>
      </c>
      <c r="G551">
        <f>F551*SUM(F$3:F551)</f>
        <v>0</v>
      </c>
      <c r="H551">
        <f t="shared" si="141"/>
        <v>0</v>
      </c>
      <c r="I551">
        <f>H551*SUM(H$3:H551)</f>
        <v>0</v>
      </c>
      <c r="J551">
        <f>IF(Q551=5,1+COUNTIF(J$2:J550,"&lt;&gt;0"),0)*IF(MID(P551,1,2)*1=21,1,0)</f>
        <v>0</v>
      </c>
      <c r="K551">
        <f>IF(Q551=5,1+COUNTIF(K$2:K550,"&lt;&gt;0"),0)*IF(MID(P551,1,2)*1=22,1,0)</f>
        <v>0</v>
      </c>
      <c r="L551" s="7">
        <f>IF(Q551=5,1+COUNTIF(L$2:L550,"&lt;&gt;0"),0)*IF(MID(P551,1,2)*1&gt;22,1,0)</f>
        <v>0</v>
      </c>
      <c r="M551" s="21">
        <f t="shared" si="142"/>
        <v>549</v>
      </c>
      <c r="N551" s="31"/>
      <c r="O551" s="30"/>
      <c r="P551" s="24">
        <f t="shared" si="137"/>
        <v>0</v>
      </c>
      <c r="Q551" s="21" t="str">
        <f t="shared" si="149"/>
        <v/>
      </c>
      <c r="R551" s="10" t="str">
        <f t="shared" si="150"/>
        <v/>
      </c>
      <c r="S551" s="19">
        <f t="shared" si="143"/>
        <v>0</v>
      </c>
      <c r="T551" s="19" t="e">
        <f t="shared" si="144"/>
        <v>#VALUE!</v>
      </c>
      <c r="U551" s="19" t="str">
        <f t="shared" si="145"/>
        <v/>
      </c>
      <c r="V551" s="19" t="str">
        <f t="shared" si="146"/>
        <v/>
      </c>
      <c r="W551" s="19" t="str">
        <f t="shared" si="147"/>
        <v/>
      </c>
    </row>
    <row r="552" spans="1:23" hidden="1" x14ac:dyDescent="0.25">
      <c r="A552">
        <f t="shared" si="148"/>
        <v>547</v>
      </c>
      <c r="B552">
        <f t="shared" si="138"/>
        <v>0</v>
      </c>
      <c r="C552">
        <f>B552*SUM(B$3:B552)</f>
        <v>0</v>
      </c>
      <c r="D552">
        <f t="shared" si="139"/>
        <v>0</v>
      </c>
      <c r="E552">
        <f>D552*SUM(D$3:D552)</f>
        <v>0</v>
      </c>
      <c r="F552">
        <f t="shared" si="140"/>
        <v>0</v>
      </c>
      <c r="G552">
        <f>F552*SUM(F$3:F552)</f>
        <v>0</v>
      </c>
      <c r="H552">
        <f t="shared" si="141"/>
        <v>0</v>
      </c>
      <c r="I552">
        <f>H552*SUM(H$3:H552)</f>
        <v>0</v>
      </c>
      <c r="J552">
        <f>IF(Q552=5,1+COUNTIF(J$2:J551,"&lt;&gt;0"),0)*IF(MID(P552,1,2)*1=21,1,0)</f>
        <v>0</v>
      </c>
      <c r="K552">
        <f>IF(Q552=5,1+COUNTIF(K$2:K551,"&lt;&gt;0"),0)*IF(MID(P552,1,2)*1=22,1,0)</f>
        <v>0</v>
      </c>
      <c r="L552" s="7">
        <f>IF(Q552=5,1+COUNTIF(L$2:L551,"&lt;&gt;0"),0)*IF(MID(P552,1,2)*1&gt;22,1,0)</f>
        <v>0</v>
      </c>
      <c r="M552" s="21">
        <f t="shared" si="142"/>
        <v>550</v>
      </c>
      <c r="N552" s="31"/>
      <c r="O552" s="30"/>
      <c r="P552" s="24">
        <f t="shared" si="137"/>
        <v>0</v>
      </c>
      <c r="Q552" s="21" t="str">
        <f t="shared" si="149"/>
        <v/>
      </c>
      <c r="R552" s="10" t="str">
        <f t="shared" si="150"/>
        <v/>
      </c>
      <c r="S552" s="19">
        <f t="shared" si="143"/>
        <v>0</v>
      </c>
      <c r="T552" s="19" t="e">
        <f t="shared" si="144"/>
        <v>#VALUE!</v>
      </c>
      <c r="U552" s="19" t="str">
        <f t="shared" si="145"/>
        <v/>
      </c>
      <c r="V552" s="19" t="str">
        <f t="shared" si="146"/>
        <v/>
      </c>
      <c r="W552" s="19" t="str">
        <f t="shared" si="147"/>
        <v/>
      </c>
    </row>
    <row r="553" spans="1:23" hidden="1" x14ac:dyDescent="0.25">
      <c r="A553">
        <f t="shared" si="148"/>
        <v>548</v>
      </c>
      <c r="B553">
        <f t="shared" si="138"/>
        <v>0</v>
      </c>
      <c r="C553">
        <f>B553*SUM(B$3:B553)</f>
        <v>0</v>
      </c>
      <c r="D553">
        <f t="shared" si="139"/>
        <v>0</v>
      </c>
      <c r="E553">
        <f>D553*SUM(D$3:D553)</f>
        <v>0</v>
      </c>
      <c r="F553">
        <f t="shared" si="140"/>
        <v>0</v>
      </c>
      <c r="G553">
        <f>F553*SUM(F$3:F553)</f>
        <v>0</v>
      </c>
      <c r="H553">
        <f t="shared" si="141"/>
        <v>0</v>
      </c>
      <c r="I553">
        <f>H553*SUM(H$3:H553)</f>
        <v>0</v>
      </c>
      <c r="J553">
        <f>IF(Q553=5,1+COUNTIF(J$2:J552,"&lt;&gt;0"),0)*IF(MID(P553,1,2)*1=21,1,0)</f>
        <v>0</v>
      </c>
      <c r="K553">
        <f>IF(Q553=5,1+COUNTIF(K$2:K552,"&lt;&gt;0"),0)*IF(MID(P553,1,2)*1=22,1,0)</f>
        <v>0</v>
      </c>
      <c r="L553" s="7">
        <f>IF(Q553=5,1+COUNTIF(L$2:L552,"&lt;&gt;0"),0)*IF(MID(P553,1,2)*1&gt;22,1,0)</f>
        <v>0</v>
      </c>
      <c r="M553" s="21">
        <f t="shared" si="142"/>
        <v>551</v>
      </c>
      <c r="N553" s="31"/>
      <c r="O553" s="30"/>
      <c r="P553" s="24">
        <f t="shared" si="137"/>
        <v>0</v>
      </c>
      <c r="Q553" s="21" t="str">
        <f t="shared" si="149"/>
        <v/>
      </c>
      <c r="R553" s="10" t="str">
        <f t="shared" si="150"/>
        <v/>
      </c>
      <c r="S553" s="19">
        <f t="shared" si="143"/>
        <v>0</v>
      </c>
      <c r="T553" s="19" t="e">
        <f t="shared" si="144"/>
        <v>#VALUE!</v>
      </c>
      <c r="U553" s="19" t="str">
        <f t="shared" si="145"/>
        <v/>
      </c>
      <c r="V553" s="19" t="str">
        <f t="shared" si="146"/>
        <v/>
      </c>
      <c r="W553" s="19" t="str">
        <f t="shared" si="147"/>
        <v/>
      </c>
    </row>
    <row r="554" spans="1:23" hidden="1" x14ac:dyDescent="0.25">
      <c r="A554">
        <f t="shared" si="148"/>
        <v>549</v>
      </c>
      <c r="B554">
        <f t="shared" si="138"/>
        <v>0</v>
      </c>
      <c r="C554">
        <f>B554*SUM(B$3:B554)</f>
        <v>0</v>
      </c>
      <c r="D554">
        <f t="shared" si="139"/>
        <v>0</v>
      </c>
      <c r="E554">
        <f>D554*SUM(D$3:D554)</f>
        <v>0</v>
      </c>
      <c r="F554">
        <f t="shared" si="140"/>
        <v>0</v>
      </c>
      <c r="G554">
        <f>F554*SUM(F$3:F554)</f>
        <v>0</v>
      </c>
      <c r="H554">
        <f t="shared" si="141"/>
        <v>0</v>
      </c>
      <c r="I554">
        <f>H554*SUM(H$3:H554)</f>
        <v>0</v>
      </c>
      <c r="J554">
        <f>IF(Q554=5,1+COUNTIF(J$2:J553,"&lt;&gt;0"),0)*IF(MID(P554,1,2)*1=21,1,0)</f>
        <v>0</v>
      </c>
      <c r="K554">
        <f>IF(Q554=5,1+COUNTIF(K$2:K553,"&lt;&gt;0"),0)*IF(MID(P554,1,2)*1=22,1,0)</f>
        <v>0</v>
      </c>
      <c r="L554" s="7">
        <f>IF(Q554=5,1+COUNTIF(L$2:L553,"&lt;&gt;0"),0)*IF(MID(P554,1,2)*1&gt;22,1,0)</f>
        <v>0</v>
      </c>
      <c r="M554" s="21">
        <f t="shared" si="142"/>
        <v>552</v>
      </c>
      <c r="N554" s="31"/>
      <c r="O554" s="30"/>
      <c r="P554" s="24">
        <f t="shared" si="137"/>
        <v>0</v>
      </c>
      <c r="Q554" s="21" t="str">
        <f t="shared" si="149"/>
        <v/>
      </c>
      <c r="R554" s="10" t="str">
        <f t="shared" si="150"/>
        <v/>
      </c>
      <c r="S554" s="19">
        <f t="shared" si="143"/>
        <v>0</v>
      </c>
      <c r="T554" s="19" t="e">
        <f t="shared" si="144"/>
        <v>#VALUE!</v>
      </c>
      <c r="U554" s="19" t="str">
        <f t="shared" si="145"/>
        <v/>
      </c>
      <c r="V554" s="19" t="str">
        <f t="shared" si="146"/>
        <v/>
      </c>
      <c r="W554" s="19" t="str">
        <f t="shared" si="147"/>
        <v/>
      </c>
    </row>
    <row r="555" spans="1:23" hidden="1" x14ac:dyDescent="0.25">
      <c r="A555">
        <f t="shared" si="148"/>
        <v>550</v>
      </c>
      <c r="B555">
        <f t="shared" si="138"/>
        <v>0</v>
      </c>
      <c r="C555">
        <f>B555*SUM(B$3:B555)</f>
        <v>0</v>
      </c>
      <c r="D555">
        <f t="shared" si="139"/>
        <v>0</v>
      </c>
      <c r="E555">
        <f>D555*SUM(D$3:D555)</f>
        <v>0</v>
      </c>
      <c r="F555">
        <f t="shared" si="140"/>
        <v>0</v>
      </c>
      <c r="G555">
        <f>F555*SUM(F$3:F555)</f>
        <v>0</v>
      </c>
      <c r="H555">
        <f t="shared" si="141"/>
        <v>0</v>
      </c>
      <c r="I555">
        <f>H555*SUM(H$3:H555)</f>
        <v>0</v>
      </c>
      <c r="J555">
        <f>IF(Q555=5,1+COUNTIF(J$2:J554,"&lt;&gt;0"),0)*IF(MID(P555,1,2)*1=21,1,0)</f>
        <v>0</v>
      </c>
      <c r="K555">
        <f>IF(Q555=5,1+COUNTIF(K$2:K554,"&lt;&gt;0"),0)*IF(MID(P555,1,2)*1=22,1,0)</f>
        <v>0</v>
      </c>
      <c r="L555" s="7">
        <f>IF(Q555=5,1+COUNTIF(L$2:L554,"&lt;&gt;0"),0)*IF(MID(P555,1,2)*1&gt;22,1,0)</f>
        <v>0</v>
      </c>
      <c r="M555" s="21">
        <f t="shared" si="142"/>
        <v>553</v>
      </c>
      <c r="N555" s="31"/>
      <c r="O555" s="30"/>
      <c r="P555" s="24">
        <f t="shared" si="137"/>
        <v>0</v>
      </c>
      <c r="Q555" s="21" t="str">
        <f t="shared" si="149"/>
        <v/>
      </c>
      <c r="R555" s="10" t="str">
        <f t="shared" si="150"/>
        <v/>
      </c>
      <c r="S555" s="19">
        <f t="shared" si="143"/>
        <v>0</v>
      </c>
      <c r="T555" s="19" t="e">
        <f t="shared" si="144"/>
        <v>#VALUE!</v>
      </c>
      <c r="U555" s="19" t="str">
        <f t="shared" si="145"/>
        <v/>
      </c>
      <c r="V555" s="19" t="str">
        <f t="shared" si="146"/>
        <v/>
      </c>
      <c r="W555" s="19" t="str">
        <f t="shared" si="147"/>
        <v/>
      </c>
    </row>
    <row r="556" spans="1:23" hidden="1" x14ac:dyDescent="0.25">
      <c r="A556">
        <f t="shared" si="148"/>
        <v>551</v>
      </c>
      <c r="B556">
        <f t="shared" si="138"/>
        <v>0</v>
      </c>
      <c r="C556">
        <f>B556*SUM(B$3:B556)</f>
        <v>0</v>
      </c>
      <c r="D556">
        <f t="shared" si="139"/>
        <v>0</v>
      </c>
      <c r="E556">
        <f>D556*SUM(D$3:D556)</f>
        <v>0</v>
      </c>
      <c r="F556">
        <f t="shared" si="140"/>
        <v>0</v>
      </c>
      <c r="G556">
        <f>F556*SUM(F$3:F556)</f>
        <v>0</v>
      </c>
      <c r="H556">
        <f t="shared" si="141"/>
        <v>0</v>
      </c>
      <c r="I556">
        <f>H556*SUM(H$3:H556)</f>
        <v>0</v>
      </c>
      <c r="J556">
        <f>IF(Q556=5,1+COUNTIF(J$2:J555,"&lt;&gt;0"),0)*IF(MID(P556,1,2)*1=21,1,0)</f>
        <v>0</v>
      </c>
      <c r="K556">
        <f>IF(Q556=5,1+COUNTIF(K$2:K555,"&lt;&gt;0"),0)*IF(MID(P556,1,2)*1=22,1,0)</f>
        <v>0</v>
      </c>
      <c r="L556" s="7">
        <f>IF(Q556=5,1+COUNTIF(L$2:L555,"&lt;&gt;0"),0)*IF(MID(P556,1,2)*1&gt;22,1,0)</f>
        <v>0</v>
      </c>
      <c r="M556" s="21">
        <f t="shared" si="142"/>
        <v>554</v>
      </c>
      <c r="N556" s="31"/>
      <c r="O556" s="30"/>
      <c r="P556" s="24">
        <f t="shared" si="137"/>
        <v>0</v>
      </c>
      <c r="Q556" s="21" t="str">
        <f t="shared" si="149"/>
        <v/>
      </c>
      <c r="R556" s="10" t="str">
        <f t="shared" si="150"/>
        <v/>
      </c>
      <c r="S556" s="19">
        <f t="shared" si="143"/>
        <v>0</v>
      </c>
      <c r="T556" s="19" t="e">
        <f t="shared" si="144"/>
        <v>#VALUE!</v>
      </c>
      <c r="U556" s="19" t="str">
        <f t="shared" si="145"/>
        <v/>
      </c>
      <c r="V556" s="19" t="str">
        <f t="shared" si="146"/>
        <v/>
      </c>
      <c r="W556" s="19" t="str">
        <f t="shared" si="147"/>
        <v/>
      </c>
    </row>
    <row r="557" spans="1:23" hidden="1" x14ac:dyDescent="0.25">
      <c r="A557">
        <f t="shared" si="148"/>
        <v>552</v>
      </c>
      <c r="B557">
        <f t="shared" si="138"/>
        <v>0</v>
      </c>
      <c r="C557">
        <f>B557*SUM(B$3:B557)</f>
        <v>0</v>
      </c>
      <c r="D557">
        <f t="shared" si="139"/>
        <v>0</v>
      </c>
      <c r="E557">
        <f>D557*SUM(D$3:D557)</f>
        <v>0</v>
      </c>
      <c r="F557">
        <f t="shared" si="140"/>
        <v>0</v>
      </c>
      <c r="G557">
        <f>F557*SUM(F$3:F557)</f>
        <v>0</v>
      </c>
      <c r="H557">
        <f t="shared" si="141"/>
        <v>0</v>
      </c>
      <c r="I557">
        <f>H557*SUM(H$3:H557)</f>
        <v>0</v>
      </c>
      <c r="J557">
        <f>IF(Q557=5,1+COUNTIF(J$2:J556,"&lt;&gt;0"),0)*IF(MID(P557,1,2)*1=21,1,0)</f>
        <v>0</v>
      </c>
      <c r="K557">
        <f>IF(Q557=5,1+COUNTIF(K$2:K556,"&lt;&gt;0"),0)*IF(MID(P557,1,2)*1=22,1,0)</f>
        <v>0</v>
      </c>
      <c r="L557" s="7">
        <f>IF(Q557=5,1+COUNTIF(L$2:L556,"&lt;&gt;0"),0)*IF(MID(P557,1,2)*1&gt;22,1,0)</f>
        <v>0</v>
      </c>
      <c r="M557" s="21">
        <f t="shared" si="142"/>
        <v>555</v>
      </c>
      <c r="N557" s="31"/>
      <c r="O557" s="30"/>
      <c r="P557" s="24">
        <f t="shared" si="137"/>
        <v>0</v>
      </c>
      <c r="Q557" s="21" t="str">
        <f t="shared" si="149"/>
        <v/>
      </c>
      <c r="R557" s="10" t="str">
        <f t="shared" si="150"/>
        <v/>
      </c>
      <c r="S557" s="19">
        <f t="shared" si="143"/>
        <v>0</v>
      </c>
      <c r="T557" s="19" t="e">
        <f t="shared" si="144"/>
        <v>#VALUE!</v>
      </c>
      <c r="U557" s="19" t="str">
        <f t="shared" si="145"/>
        <v/>
      </c>
      <c r="V557" s="19" t="str">
        <f t="shared" si="146"/>
        <v/>
      </c>
      <c r="W557" s="19" t="str">
        <f t="shared" si="147"/>
        <v/>
      </c>
    </row>
    <row r="558" spans="1:23" hidden="1" x14ac:dyDescent="0.25">
      <c r="A558">
        <f t="shared" si="148"/>
        <v>553</v>
      </c>
      <c r="B558">
        <f t="shared" si="138"/>
        <v>0</v>
      </c>
      <c r="C558">
        <f>B558*SUM(B$3:B558)</f>
        <v>0</v>
      </c>
      <c r="D558">
        <f t="shared" si="139"/>
        <v>0</v>
      </c>
      <c r="E558">
        <f>D558*SUM(D$3:D558)</f>
        <v>0</v>
      </c>
      <c r="F558">
        <f t="shared" si="140"/>
        <v>0</v>
      </c>
      <c r="G558">
        <f>F558*SUM(F$3:F558)</f>
        <v>0</v>
      </c>
      <c r="H558">
        <f t="shared" si="141"/>
        <v>0</v>
      </c>
      <c r="I558">
        <f>H558*SUM(H$3:H558)</f>
        <v>0</v>
      </c>
      <c r="J558">
        <f>IF(Q558=5,1+COUNTIF(J$2:J557,"&lt;&gt;0"),0)*IF(MID(P558,1,2)*1=21,1,0)</f>
        <v>0</v>
      </c>
      <c r="K558">
        <f>IF(Q558=5,1+COUNTIF(K$2:K557,"&lt;&gt;0"),0)*IF(MID(P558,1,2)*1=22,1,0)</f>
        <v>0</v>
      </c>
      <c r="L558" s="7">
        <f>IF(Q558=5,1+COUNTIF(L$2:L557,"&lt;&gt;0"),0)*IF(MID(P558,1,2)*1&gt;22,1,0)</f>
        <v>0</v>
      </c>
      <c r="M558" s="21">
        <f t="shared" si="142"/>
        <v>556</v>
      </c>
      <c r="N558" s="31"/>
      <c r="O558" s="30"/>
      <c r="P558" s="24">
        <f t="shared" si="137"/>
        <v>0</v>
      </c>
      <c r="Q558" s="21" t="str">
        <f t="shared" si="149"/>
        <v/>
      </c>
      <c r="R558" s="10" t="str">
        <f t="shared" si="150"/>
        <v/>
      </c>
      <c r="S558" s="19">
        <f t="shared" si="143"/>
        <v>0</v>
      </c>
      <c r="T558" s="19" t="e">
        <f t="shared" si="144"/>
        <v>#VALUE!</v>
      </c>
      <c r="U558" s="19" t="str">
        <f t="shared" si="145"/>
        <v/>
      </c>
      <c r="V558" s="19" t="str">
        <f t="shared" si="146"/>
        <v/>
      </c>
      <c r="W558" s="19" t="str">
        <f t="shared" si="147"/>
        <v/>
      </c>
    </row>
    <row r="559" spans="1:23" hidden="1" x14ac:dyDescent="0.25">
      <c r="A559">
        <f t="shared" si="148"/>
        <v>554</v>
      </c>
      <c r="B559">
        <f t="shared" si="138"/>
        <v>0</v>
      </c>
      <c r="C559">
        <f>B559*SUM(B$3:B559)</f>
        <v>0</v>
      </c>
      <c r="D559">
        <f t="shared" si="139"/>
        <v>0</v>
      </c>
      <c r="E559">
        <f>D559*SUM(D$3:D559)</f>
        <v>0</v>
      </c>
      <c r="F559">
        <f t="shared" si="140"/>
        <v>0</v>
      </c>
      <c r="G559">
        <f>F559*SUM(F$3:F559)</f>
        <v>0</v>
      </c>
      <c r="H559">
        <f t="shared" si="141"/>
        <v>0</v>
      </c>
      <c r="I559">
        <f>H559*SUM(H$3:H559)</f>
        <v>0</v>
      </c>
      <c r="J559">
        <f>IF(Q559=5,1+COUNTIF(J$2:J558,"&lt;&gt;0"),0)*IF(MID(P559,1,2)*1=21,1,0)</f>
        <v>0</v>
      </c>
      <c r="K559">
        <f>IF(Q559=5,1+COUNTIF(K$2:K558,"&lt;&gt;0"),0)*IF(MID(P559,1,2)*1=22,1,0)</f>
        <v>0</v>
      </c>
      <c r="L559" s="7">
        <f>IF(Q559=5,1+COUNTIF(L$2:L558,"&lt;&gt;0"),0)*IF(MID(P559,1,2)*1&gt;22,1,0)</f>
        <v>0</v>
      </c>
      <c r="M559" s="21">
        <f t="shared" si="142"/>
        <v>557</v>
      </c>
      <c r="N559" s="31"/>
      <c r="O559" s="30"/>
      <c r="P559" s="24">
        <f t="shared" si="137"/>
        <v>0</v>
      </c>
      <c r="Q559" s="21" t="str">
        <f t="shared" si="149"/>
        <v/>
      </c>
      <c r="R559" s="10" t="str">
        <f t="shared" si="150"/>
        <v/>
      </c>
      <c r="S559" s="19">
        <f t="shared" si="143"/>
        <v>0</v>
      </c>
      <c r="T559" s="19" t="e">
        <f t="shared" si="144"/>
        <v>#VALUE!</v>
      </c>
      <c r="U559" s="19" t="str">
        <f t="shared" si="145"/>
        <v/>
      </c>
      <c r="V559" s="19" t="str">
        <f t="shared" si="146"/>
        <v/>
      </c>
      <c r="W559" s="19" t="str">
        <f t="shared" si="147"/>
        <v/>
      </c>
    </row>
    <row r="560" spans="1:23" hidden="1" x14ac:dyDescent="0.25">
      <c r="A560">
        <f t="shared" si="148"/>
        <v>555</v>
      </c>
      <c r="B560">
        <f t="shared" si="138"/>
        <v>0</v>
      </c>
      <c r="C560">
        <f>B560*SUM(B$3:B560)</f>
        <v>0</v>
      </c>
      <c r="D560">
        <f t="shared" si="139"/>
        <v>0</v>
      </c>
      <c r="E560">
        <f>D560*SUM(D$3:D560)</f>
        <v>0</v>
      </c>
      <c r="F560">
        <f t="shared" si="140"/>
        <v>0</v>
      </c>
      <c r="G560">
        <f>F560*SUM(F$3:F560)</f>
        <v>0</v>
      </c>
      <c r="H560">
        <f t="shared" si="141"/>
        <v>0</v>
      </c>
      <c r="I560">
        <f>H560*SUM(H$3:H560)</f>
        <v>0</v>
      </c>
      <c r="J560">
        <f>IF(Q560=5,1+COUNTIF(J$2:J559,"&lt;&gt;0"),0)*IF(MID(P560,1,2)*1=21,1,0)</f>
        <v>0</v>
      </c>
      <c r="K560">
        <f>IF(Q560=5,1+COUNTIF(K$2:K559,"&lt;&gt;0"),0)*IF(MID(P560,1,2)*1=22,1,0)</f>
        <v>0</v>
      </c>
      <c r="L560" s="7">
        <f>IF(Q560=5,1+COUNTIF(L$2:L559,"&lt;&gt;0"),0)*IF(MID(P560,1,2)*1&gt;22,1,0)</f>
        <v>0</v>
      </c>
      <c r="M560" s="21">
        <f t="shared" si="142"/>
        <v>558</v>
      </c>
      <c r="N560" s="31"/>
      <c r="O560" s="30"/>
      <c r="P560" s="24">
        <f t="shared" si="137"/>
        <v>0</v>
      </c>
      <c r="Q560" s="21" t="str">
        <f t="shared" si="149"/>
        <v/>
      </c>
      <c r="R560" s="10" t="str">
        <f t="shared" si="150"/>
        <v/>
      </c>
      <c r="S560" s="19">
        <f t="shared" si="143"/>
        <v>0</v>
      </c>
      <c r="T560" s="19" t="e">
        <f t="shared" si="144"/>
        <v>#VALUE!</v>
      </c>
      <c r="U560" s="19" t="str">
        <f t="shared" si="145"/>
        <v/>
      </c>
      <c r="V560" s="19" t="str">
        <f t="shared" si="146"/>
        <v/>
      </c>
      <c r="W560" s="19" t="str">
        <f t="shared" si="147"/>
        <v/>
      </c>
    </row>
    <row r="561" spans="1:23" hidden="1" x14ac:dyDescent="0.25">
      <c r="A561">
        <f t="shared" si="148"/>
        <v>556</v>
      </c>
      <c r="B561">
        <f t="shared" si="138"/>
        <v>0</v>
      </c>
      <c r="C561">
        <f>B561*SUM(B$3:B561)</f>
        <v>0</v>
      </c>
      <c r="D561">
        <f t="shared" si="139"/>
        <v>0</v>
      </c>
      <c r="E561">
        <f>D561*SUM(D$3:D561)</f>
        <v>0</v>
      </c>
      <c r="F561">
        <f t="shared" si="140"/>
        <v>0</v>
      </c>
      <c r="G561">
        <f>F561*SUM(F$3:F561)</f>
        <v>0</v>
      </c>
      <c r="H561">
        <f t="shared" si="141"/>
        <v>0</v>
      </c>
      <c r="I561">
        <f>H561*SUM(H$3:H561)</f>
        <v>0</v>
      </c>
      <c r="J561">
        <f>IF(Q561=5,1+COUNTIF(J$2:J560,"&lt;&gt;0"),0)*IF(MID(P561,1,2)*1=21,1,0)</f>
        <v>0</v>
      </c>
      <c r="K561">
        <f>IF(Q561=5,1+COUNTIF(K$2:K560,"&lt;&gt;0"),0)*IF(MID(P561,1,2)*1=22,1,0)</f>
        <v>0</v>
      </c>
      <c r="L561" s="7">
        <f>IF(Q561=5,1+COUNTIF(L$2:L560,"&lt;&gt;0"),0)*IF(MID(P561,1,2)*1&gt;22,1,0)</f>
        <v>0</v>
      </c>
      <c r="M561" s="21">
        <f t="shared" si="142"/>
        <v>559</v>
      </c>
      <c r="N561" s="31"/>
      <c r="O561" s="30"/>
      <c r="P561" s="24">
        <f t="shared" si="137"/>
        <v>0</v>
      </c>
      <c r="Q561" s="21" t="str">
        <f t="shared" si="149"/>
        <v/>
      </c>
      <c r="R561" s="10" t="str">
        <f t="shared" si="150"/>
        <v/>
      </c>
      <c r="S561" s="19">
        <f t="shared" si="143"/>
        <v>0</v>
      </c>
      <c r="T561" s="19" t="e">
        <f t="shared" si="144"/>
        <v>#VALUE!</v>
      </c>
      <c r="U561" s="19" t="str">
        <f t="shared" si="145"/>
        <v/>
      </c>
      <c r="V561" s="19" t="str">
        <f t="shared" si="146"/>
        <v/>
      </c>
      <c r="W561" s="19" t="str">
        <f t="shared" si="147"/>
        <v/>
      </c>
    </row>
    <row r="562" spans="1:23" hidden="1" x14ac:dyDescent="0.25">
      <c r="A562">
        <f t="shared" si="148"/>
        <v>557</v>
      </c>
      <c r="B562">
        <f t="shared" si="138"/>
        <v>0</v>
      </c>
      <c r="C562">
        <f>B562*SUM(B$3:B562)</f>
        <v>0</v>
      </c>
      <c r="D562">
        <f t="shared" si="139"/>
        <v>0</v>
      </c>
      <c r="E562">
        <f>D562*SUM(D$3:D562)</f>
        <v>0</v>
      </c>
      <c r="F562">
        <f t="shared" si="140"/>
        <v>0</v>
      </c>
      <c r="G562">
        <f>F562*SUM(F$3:F562)</f>
        <v>0</v>
      </c>
      <c r="H562">
        <f t="shared" si="141"/>
        <v>0</v>
      </c>
      <c r="I562">
        <f>H562*SUM(H$3:H562)</f>
        <v>0</v>
      </c>
      <c r="J562">
        <f>IF(Q562=5,1+COUNTIF(J$2:J561,"&lt;&gt;0"),0)*IF(MID(P562,1,2)*1=21,1,0)</f>
        <v>0</v>
      </c>
      <c r="K562">
        <f>IF(Q562=5,1+COUNTIF(K$2:K561,"&lt;&gt;0"),0)*IF(MID(P562,1,2)*1=22,1,0)</f>
        <v>0</v>
      </c>
      <c r="L562" s="7">
        <f>IF(Q562=5,1+COUNTIF(L$2:L561,"&lt;&gt;0"),0)*IF(MID(P562,1,2)*1&gt;22,1,0)</f>
        <v>0</v>
      </c>
      <c r="M562" s="21">
        <f t="shared" si="142"/>
        <v>560</v>
      </c>
      <c r="N562" s="31"/>
      <c r="O562" s="30"/>
      <c r="P562" s="24">
        <f t="shared" si="137"/>
        <v>0</v>
      </c>
      <c r="Q562" s="21" t="str">
        <f t="shared" si="149"/>
        <v/>
      </c>
      <c r="R562" s="10" t="str">
        <f t="shared" si="150"/>
        <v/>
      </c>
      <c r="S562" s="19">
        <f t="shared" si="143"/>
        <v>0</v>
      </c>
      <c r="T562" s="19" t="e">
        <f t="shared" si="144"/>
        <v>#VALUE!</v>
      </c>
      <c r="U562" s="19" t="str">
        <f t="shared" si="145"/>
        <v/>
      </c>
      <c r="V562" s="19" t="str">
        <f t="shared" si="146"/>
        <v/>
      </c>
      <c r="W562" s="19" t="str">
        <f t="shared" si="147"/>
        <v/>
      </c>
    </row>
    <row r="563" spans="1:23" hidden="1" x14ac:dyDescent="0.25">
      <c r="A563">
        <f t="shared" si="148"/>
        <v>558</v>
      </c>
      <c r="B563">
        <f t="shared" si="138"/>
        <v>0</v>
      </c>
      <c r="C563">
        <f>B563*SUM(B$3:B563)</f>
        <v>0</v>
      </c>
      <c r="D563">
        <f t="shared" si="139"/>
        <v>0</v>
      </c>
      <c r="E563">
        <f>D563*SUM(D$3:D563)</f>
        <v>0</v>
      </c>
      <c r="F563">
        <f t="shared" si="140"/>
        <v>0</v>
      </c>
      <c r="G563">
        <f>F563*SUM(F$3:F563)</f>
        <v>0</v>
      </c>
      <c r="H563">
        <f t="shared" si="141"/>
        <v>0</v>
      </c>
      <c r="I563">
        <f>H563*SUM(H$3:H563)</f>
        <v>0</v>
      </c>
      <c r="J563">
        <f>IF(Q563=5,1+COUNTIF(J$2:J562,"&lt;&gt;0"),0)*IF(MID(P563,1,2)*1=21,1,0)</f>
        <v>0</v>
      </c>
      <c r="K563">
        <f>IF(Q563=5,1+COUNTIF(K$2:K562,"&lt;&gt;0"),0)*IF(MID(P563,1,2)*1=22,1,0)</f>
        <v>0</v>
      </c>
      <c r="L563" s="7">
        <f>IF(Q563=5,1+COUNTIF(L$2:L562,"&lt;&gt;0"),0)*IF(MID(P563,1,2)*1&gt;22,1,0)</f>
        <v>0</v>
      </c>
      <c r="M563" s="21">
        <f t="shared" si="142"/>
        <v>561</v>
      </c>
      <c r="N563" s="31"/>
      <c r="O563" s="30"/>
      <c r="P563" s="24">
        <f t="shared" si="137"/>
        <v>0</v>
      </c>
      <c r="Q563" s="21" t="str">
        <f t="shared" si="149"/>
        <v/>
      </c>
      <c r="R563" s="10" t="str">
        <f t="shared" si="150"/>
        <v/>
      </c>
      <c r="S563" s="19">
        <f t="shared" si="143"/>
        <v>0</v>
      </c>
      <c r="T563" s="19" t="e">
        <f t="shared" si="144"/>
        <v>#VALUE!</v>
      </c>
      <c r="U563" s="19" t="str">
        <f t="shared" si="145"/>
        <v/>
      </c>
      <c r="V563" s="19" t="str">
        <f t="shared" si="146"/>
        <v/>
      </c>
      <c r="W563" s="19" t="str">
        <f t="shared" si="147"/>
        <v/>
      </c>
    </row>
    <row r="564" spans="1:23" hidden="1" x14ac:dyDescent="0.25">
      <c r="A564">
        <f t="shared" si="148"/>
        <v>559</v>
      </c>
      <c r="B564">
        <f t="shared" si="138"/>
        <v>0</v>
      </c>
      <c r="C564">
        <f>B564*SUM(B$3:B564)</f>
        <v>0</v>
      </c>
      <c r="D564">
        <f t="shared" si="139"/>
        <v>0</v>
      </c>
      <c r="E564">
        <f>D564*SUM(D$3:D564)</f>
        <v>0</v>
      </c>
      <c r="F564">
        <f t="shared" si="140"/>
        <v>0</v>
      </c>
      <c r="G564">
        <f>F564*SUM(F$3:F564)</f>
        <v>0</v>
      </c>
      <c r="H564">
        <f t="shared" si="141"/>
        <v>0</v>
      </c>
      <c r="I564">
        <f>H564*SUM(H$3:H564)</f>
        <v>0</v>
      </c>
      <c r="J564">
        <f>IF(Q564=5,1+COUNTIF(J$2:J563,"&lt;&gt;0"),0)*IF(MID(P564,1,2)*1=21,1,0)</f>
        <v>0</v>
      </c>
      <c r="K564">
        <f>IF(Q564=5,1+COUNTIF(K$2:K563,"&lt;&gt;0"),0)*IF(MID(P564,1,2)*1=22,1,0)</f>
        <v>0</v>
      </c>
      <c r="L564" s="7">
        <f>IF(Q564=5,1+COUNTIF(L$2:L563,"&lt;&gt;0"),0)*IF(MID(P564,1,2)*1&gt;22,1,0)</f>
        <v>0</v>
      </c>
      <c r="M564" s="21">
        <f t="shared" si="142"/>
        <v>562</v>
      </c>
      <c r="N564" s="31"/>
      <c r="O564" s="30"/>
      <c r="P564" s="24">
        <f t="shared" si="137"/>
        <v>0</v>
      </c>
      <c r="Q564" s="21" t="str">
        <f t="shared" si="149"/>
        <v/>
      </c>
      <c r="R564" s="10" t="str">
        <f t="shared" si="150"/>
        <v/>
      </c>
      <c r="S564" s="19">
        <f t="shared" si="143"/>
        <v>0</v>
      </c>
      <c r="T564" s="19" t="e">
        <f t="shared" si="144"/>
        <v>#VALUE!</v>
      </c>
      <c r="U564" s="19" t="str">
        <f t="shared" si="145"/>
        <v/>
      </c>
      <c r="V564" s="19" t="str">
        <f t="shared" si="146"/>
        <v/>
      </c>
      <c r="W564" s="19" t="str">
        <f t="shared" si="147"/>
        <v/>
      </c>
    </row>
    <row r="565" spans="1:23" hidden="1" x14ac:dyDescent="0.25">
      <c r="A565">
        <f t="shared" si="148"/>
        <v>560</v>
      </c>
      <c r="B565">
        <f t="shared" si="138"/>
        <v>0</v>
      </c>
      <c r="C565">
        <f>B565*SUM(B$3:B565)</f>
        <v>0</v>
      </c>
      <c r="D565">
        <f t="shared" si="139"/>
        <v>0</v>
      </c>
      <c r="E565">
        <f>D565*SUM(D$3:D565)</f>
        <v>0</v>
      </c>
      <c r="F565">
        <f t="shared" si="140"/>
        <v>0</v>
      </c>
      <c r="G565">
        <f>F565*SUM(F$3:F565)</f>
        <v>0</v>
      </c>
      <c r="H565">
        <f t="shared" si="141"/>
        <v>0</v>
      </c>
      <c r="I565">
        <f>H565*SUM(H$3:H565)</f>
        <v>0</v>
      </c>
      <c r="J565">
        <f>IF(Q565=5,1+COUNTIF(J$2:J564,"&lt;&gt;0"),0)*IF(MID(P565,1,2)*1=21,1,0)</f>
        <v>0</v>
      </c>
      <c r="K565">
        <f>IF(Q565=5,1+COUNTIF(K$2:K564,"&lt;&gt;0"),0)*IF(MID(P565,1,2)*1=22,1,0)</f>
        <v>0</v>
      </c>
      <c r="L565" s="7">
        <f>IF(Q565=5,1+COUNTIF(L$2:L564,"&lt;&gt;0"),0)*IF(MID(P565,1,2)*1&gt;22,1,0)</f>
        <v>0</v>
      </c>
      <c r="M565" s="21">
        <f t="shared" si="142"/>
        <v>563</v>
      </c>
      <c r="N565" s="31"/>
      <c r="O565" s="30"/>
      <c r="P565" s="24">
        <f t="shared" si="137"/>
        <v>0</v>
      </c>
      <c r="Q565" s="21" t="str">
        <f t="shared" si="149"/>
        <v/>
      </c>
      <c r="R565" s="10" t="str">
        <f t="shared" si="150"/>
        <v/>
      </c>
      <c r="S565" s="19">
        <f t="shared" si="143"/>
        <v>0</v>
      </c>
      <c r="T565" s="19" t="e">
        <f t="shared" si="144"/>
        <v>#VALUE!</v>
      </c>
      <c r="U565" s="19" t="str">
        <f t="shared" si="145"/>
        <v/>
      </c>
      <c r="V565" s="19" t="str">
        <f t="shared" si="146"/>
        <v/>
      </c>
      <c r="W565" s="19" t="str">
        <f t="shared" si="147"/>
        <v/>
      </c>
    </row>
    <row r="566" spans="1:23" hidden="1" x14ac:dyDescent="0.25">
      <c r="A566">
        <f t="shared" si="148"/>
        <v>561</v>
      </c>
      <c r="B566">
        <f t="shared" si="138"/>
        <v>0</v>
      </c>
      <c r="C566">
        <f>B566*SUM(B$3:B566)</f>
        <v>0</v>
      </c>
      <c r="D566">
        <f t="shared" si="139"/>
        <v>0</v>
      </c>
      <c r="E566">
        <f>D566*SUM(D$3:D566)</f>
        <v>0</v>
      </c>
      <c r="F566">
        <f t="shared" si="140"/>
        <v>0</v>
      </c>
      <c r="G566">
        <f>F566*SUM(F$3:F566)</f>
        <v>0</v>
      </c>
      <c r="H566">
        <f t="shared" si="141"/>
        <v>0</v>
      </c>
      <c r="I566">
        <f>H566*SUM(H$3:H566)</f>
        <v>0</v>
      </c>
      <c r="J566">
        <f>IF(Q566=5,1+COUNTIF(J$2:J565,"&lt;&gt;0"),0)*IF(MID(P566,1,2)*1=21,1,0)</f>
        <v>0</v>
      </c>
      <c r="K566">
        <f>IF(Q566=5,1+COUNTIF(K$2:K565,"&lt;&gt;0"),0)*IF(MID(P566,1,2)*1=22,1,0)</f>
        <v>0</v>
      </c>
      <c r="L566" s="7">
        <f>IF(Q566=5,1+COUNTIF(L$2:L565,"&lt;&gt;0"),0)*IF(MID(P566,1,2)*1&gt;22,1,0)</f>
        <v>0</v>
      </c>
      <c r="M566" s="21">
        <f t="shared" si="142"/>
        <v>564</v>
      </c>
      <c r="N566" s="31"/>
      <c r="O566" s="30"/>
      <c r="P566" s="24">
        <f t="shared" si="137"/>
        <v>0</v>
      </c>
      <c r="Q566" s="21" t="str">
        <f t="shared" si="149"/>
        <v/>
      </c>
      <c r="R566" s="10" t="str">
        <f t="shared" si="150"/>
        <v/>
      </c>
      <c r="S566" s="19">
        <f t="shared" si="143"/>
        <v>0</v>
      </c>
      <c r="T566" s="19" t="e">
        <f t="shared" si="144"/>
        <v>#VALUE!</v>
      </c>
      <c r="U566" s="19" t="str">
        <f t="shared" si="145"/>
        <v/>
      </c>
      <c r="V566" s="19" t="str">
        <f t="shared" si="146"/>
        <v/>
      </c>
      <c r="W566" s="19" t="str">
        <f t="shared" si="147"/>
        <v/>
      </c>
    </row>
    <row r="567" spans="1:23" hidden="1" x14ac:dyDescent="0.25">
      <c r="A567">
        <f t="shared" si="148"/>
        <v>562</v>
      </c>
      <c r="B567">
        <f t="shared" si="138"/>
        <v>0</v>
      </c>
      <c r="C567">
        <f>B567*SUM(B$3:B567)</f>
        <v>0</v>
      </c>
      <c r="D567">
        <f t="shared" si="139"/>
        <v>0</v>
      </c>
      <c r="E567">
        <f>D567*SUM(D$3:D567)</f>
        <v>0</v>
      </c>
      <c r="F567">
        <f t="shared" si="140"/>
        <v>0</v>
      </c>
      <c r="G567">
        <f>F567*SUM(F$3:F567)</f>
        <v>0</v>
      </c>
      <c r="H567">
        <f t="shared" si="141"/>
        <v>0</v>
      </c>
      <c r="I567">
        <f>H567*SUM(H$3:H567)</f>
        <v>0</v>
      </c>
      <c r="J567">
        <f>IF(Q567=5,1+COUNTIF(J$2:J566,"&lt;&gt;0"),0)*IF(MID(P567,1,2)*1=21,1,0)</f>
        <v>0</v>
      </c>
      <c r="K567">
        <f>IF(Q567=5,1+COUNTIF(K$2:K566,"&lt;&gt;0"),0)*IF(MID(P567,1,2)*1=22,1,0)</f>
        <v>0</v>
      </c>
      <c r="L567" s="7">
        <f>IF(Q567=5,1+COUNTIF(L$2:L566,"&lt;&gt;0"),0)*IF(MID(P567,1,2)*1&gt;22,1,0)</f>
        <v>0</v>
      </c>
      <c r="M567" s="21">
        <f t="shared" si="142"/>
        <v>565</v>
      </c>
      <c r="N567" s="31"/>
      <c r="O567" s="30"/>
      <c r="P567" s="24">
        <f t="shared" si="137"/>
        <v>0</v>
      </c>
      <c r="Q567" s="21" t="str">
        <f t="shared" si="149"/>
        <v/>
      </c>
      <c r="R567" s="10" t="str">
        <f t="shared" si="150"/>
        <v/>
      </c>
      <c r="S567" s="19">
        <f t="shared" si="143"/>
        <v>0</v>
      </c>
      <c r="T567" s="19" t="e">
        <f t="shared" si="144"/>
        <v>#VALUE!</v>
      </c>
      <c r="U567" s="19" t="str">
        <f t="shared" si="145"/>
        <v/>
      </c>
      <c r="V567" s="19" t="str">
        <f t="shared" si="146"/>
        <v/>
      </c>
      <c r="W567" s="19" t="str">
        <f t="shared" si="147"/>
        <v/>
      </c>
    </row>
    <row r="568" spans="1:23" hidden="1" x14ac:dyDescent="0.25">
      <c r="A568">
        <f t="shared" si="148"/>
        <v>563</v>
      </c>
      <c r="B568">
        <f t="shared" si="138"/>
        <v>0</v>
      </c>
      <c r="C568">
        <f>B568*SUM(B$3:B568)</f>
        <v>0</v>
      </c>
      <c r="D568">
        <f t="shared" si="139"/>
        <v>0</v>
      </c>
      <c r="E568">
        <f>D568*SUM(D$3:D568)</f>
        <v>0</v>
      </c>
      <c r="F568">
        <f t="shared" si="140"/>
        <v>0</v>
      </c>
      <c r="G568">
        <f>F568*SUM(F$3:F568)</f>
        <v>0</v>
      </c>
      <c r="H568">
        <f t="shared" si="141"/>
        <v>0</v>
      </c>
      <c r="I568">
        <f>H568*SUM(H$3:H568)</f>
        <v>0</v>
      </c>
      <c r="J568">
        <f>IF(Q568=5,1+COUNTIF(J$2:J567,"&lt;&gt;0"),0)*IF(MID(P568,1,2)*1=21,1,0)</f>
        <v>0</v>
      </c>
      <c r="K568">
        <f>IF(Q568=5,1+COUNTIF(K$2:K567,"&lt;&gt;0"),0)*IF(MID(P568,1,2)*1=22,1,0)</f>
        <v>0</v>
      </c>
      <c r="L568" s="7">
        <f>IF(Q568=5,1+COUNTIF(L$2:L567,"&lt;&gt;0"),0)*IF(MID(P568,1,2)*1&gt;22,1,0)</f>
        <v>0</v>
      </c>
      <c r="M568" s="21">
        <f t="shared" si="142"/>
        <v>566</v>
      </c>
      <c r="N568" s="31"/>
      <c r="O568" s="30"/>
      <c r="P568" s="24">
        <f t="shared" si="137"/>
        <v>0</v>
      </c>
      <c r="Q568" s="21" t="str">
        <f t="shared" si="149"/>
        <v/>
      </c>
      <c r="R568" s="10" t="str">
        <f t="shared" si="150"/>
        <v/>
      </c>
      <c r="S568" s="19">
        <f t="shared" si="143"/>
        <v>0</v>
      </c>
      <c r="T568" s="19" t="e">
        <f t="shared" si="144"/>
        <v>#VALUE!</v>
      </c>
      <c r="U568" s="19" t="str">
        <f t="shared" si="145"/>
        <v/>
      </c>
      <c r="V568" s="19" t="str">
        <f t="shared" si="146"/>
        <v/>
      </c>
      <c r="W568" s="19" t="str">
        <f t="shared" si="147"/>
        <v/>
      </c>
    </row>
    <row r="569" spans="1:23" hidden="1" x14ac:dyDescent="0.25">
      <c r="A569">
        <f t="shared" si="148"/>
        <v>564</v>
      </c>
      <c r="B569">
        <f t="shared" si="138"/>
        <v>0</v>
      </c>
      <c r="C569">
        <f>B569*SUM(B$3:B569)</f>
        <v>0</v>
      </c>
      <c r="D569">
        <f t="shared" si="139"/>
        <v>0</v>
      </c>
      <c r="E569">
        <f>D569*SUM(D$3:D569)</f>
        <v>0</v>
      </c>
      <c r="F569">
        <f t="shared" si="140"/>
        <v>0</v>
      </c>
      <c r="G569">
        <f>F569*SUM(F$3:F569)</f>
        <v>0</v>
      </c>
      <c r="H569">
        <f t="shared" si="141"/>
        <v>0</v>
      </c>
      <c r="I569">
        <f>H569*SUM(H$3:H569)</f>
        <v>0</v>
      </c>
      <c r="J569">
        <f>IF(Q569=5,1+COUNTIF(J$2:J568,"&lt;&gt;0"),0)*IF(MID(P569,1,2)*1=21,1,0)</f>
        <v>0</v>
      </c>
      <c r="K569">
        <f>IF(Q569=5,1+COUNTIF(K$2:K568,"&lt;&gt;0"),0)*IF(MID(P569,1,2)*1=22,1,0)</f>
        <v>0</v>
      </c>
      <c r="L569" s="7">
        <f>IF(Q569=5,1+COUNTIF(L$2:L568,"&lt;&gt;0"),0)*IF(MID(P569,1,2)*1&gt;22,1,0)</f>
        <v>0</v>
      </c>
      <c r="M569" s="21">
        <f t="shared" si="142"/>
        <v>567</v>
      </c>
      <c r="N569" s="31"/>
      <c r="O569" s="30"/>
      <c r="P569" s="24">
        <f t="shared" si="137"/>
        <v>0</v>
      </c>
      <c r="Q569" s="21" t="str">
        <f t="shared" si="149"/>
        <v/>
      </c>
      <c r="R569" s="10" t="str">
        <f t="shared" si="150"/>
        <v/>
      </c>
      <c r="S569" s="19">
        <f t="shared" si="143"/>
        <v>0</v>
      </c>
      <c r="T569" s="19" t="e">
        <f t="shared" si="144"/>
        <v>#VALUE!</v>
      </c>
      <c r="U569" s="19" t="str">
        <f t="shared" si="145"/>
        <v/>
      </c>
      <c r="V569" s="19" t="str">
        <f t="shared" si="146"/>
        <v/>
      </c>
      <c r="W569" s="19" t="str">
        <f t="shared" si="147"/>
        <v/>
      </c>
    </row>
    <row r="570" spans="1:23" hidden="1" x14ac:dyDescent="0.25">
      <c r="A570">
        <f t="shared" si="148"/>
        <v>565</v>
      </c>
      <c r="B570">
        <f t="shared" si="138"/>
        <v>0</v>
      </c>
      <c r="C570">
        <f>B570*SUM(B$3:B570)</f>
        <v>0</v>
      </c>
      <c r="D570">
        <f t="shared" si="139"/>
        <v>0</v>
      </c>
      <c r="E570">
        <f>D570*SUM(D$3:D570)</f>
        <v>0</v>
      </c>
      <c r="F570">
        <f t="shared" si="140"/>
        <v>0</v>
      </c>
      <c r="G570">
        <f>F570*SUM(F$3:F570)</f>
        <v>0</v>
      </c>
      <c r="H570">
        <f t="shared" si="141"/>
        <v>0</v>
      </c>
      <c r="I570">
        <f>H570*SUM(H$3:H570)</f>
        <v>0</v>
      </c>
      <c r="J570">
        <f>IF(Q570=5,1+COUNTIF(J$2:J569,"&lt;&gt;0"),0)*IF(MID(P570,1,2)*1=21,1,0)</f>
        <v>0</v>
      </c>
      <c r="K570">
        <f>IF(Q570=5,1+COUNTIF(K$2:K569,"&lt;&gt;0"),0)*IF(MID(P570,1,2)*1=22,1,0)</f>
        <v>0</v>
      </c>
      <c r="L570" s="7">
        <f>IF(Q570=5,1+COUNTIF(L$2:L569,"&lt;&gt;0"),0)*IF(MID(P570,1,2)*1&gt;22,1,0)</f>
        <v>0</v>
      </c>
      <c r="M570" s="21">
        <f t="shared" si="142"/>
        <v>568</v>
      </c>
      <c r="N570" s="31"/>
      <c r="O570" s="30"/>
      <c r="P570" s="24">
        <f t="shared" si="137"/>
        <v>0</v>
      </c>
      <c r="Q570" s="21" t="str">
        <f t="shared" si="149"/>
        <v/>
      </c>
      <c r="R570" s="10" t="str">
        <f t="shared" si="150"/>
        <v/>
      </c>
      <c r="S570" s="19">
        <f t="shared" si="143"/>
        <v>0</v>
      </c>
      <c r="T570" s="19" t="e">
        <f t="shared" si="144"/>
        <v>#VALUE!</v>
      </c>
      <c r="U570" s="19" t="str">
        <f t="shared" si="145"/>
        <v/>
      </c>
      <c r="V570" s="19" t="str">
        <f t="shared" si="146"/>
        <v/>
      </c>
      <c r="W570" s="19" t="str">
        <f t="shared" si="147"/>
        <v/>
      </c>
    </row>
    <row r="571" spans="1:23" hidden="1" x14ac:dyDescent="0.25">
      <c r="A571">
        <f t="shared" si="148"/>
        <v>566</v>
      </c>
      <c r="B571">
        <f t="shared" si="138"/>
        <v>0</v>
      </c>
      <c r="C571">
        <f>B571*SUM(B$3:B571)</f>
        <v>0</v>
      </c>
      <c r="D571">
        <f t="shared" si="139"/>
        <v>0</v>
      </c>
      <c r="E571">
        <f>D571*SUM(D$3:D571)</f>
        <v>0</v>
      </c>
      <c r="F571">
        <f t="shared" si="140"/>
        <v>0</v>
      </c>
      <c r="G571">
        <f>F571*SUM(F$3:F571)</f>
        <v>0</v>
      </c>
      <c r="H571">
        <f t="shared" si="141"/>
        <v>0</v>
      </c>
      <c r="I571">
        <f>H571*SUM(H$3:H571)</f>
        <v>0</v>
      </c>
      <c r="J571">
        <f>IF(Q571=5,1+COUNTIF(J$2:J570,"&lt;&gt;0"),0)*IF(MID(P571,1,2)*1=21,1,0)</f>
        <v>0</v>
      </c>
      <c r="K571">
        <f>IF(Q571=5,1+COUNTIF(K$2:K570,"&lt;&gt;0"),0)*IF(MID(P571,1,2)*1=22,1,0)</f>
        <v>0</v>
      </c>
      <c r="L571" s="7">
        <f>IF(Q571=5,1+COUNTIF(L$2:L570,"&lt;&gt;0"),0)*IF(MID(P571,1,2)*1&gt;22,1,0)</f>
        <v>0</v>
      </c>
      <c r="M571" s="21">
        <f t="shared" si="142"/>
        <v>569</v>
      </c>
      <c r="N571" s="31"/>
      <c r="O571" s="30"/>
      <c r="P571" s="24">
        <f t="shared" si="137"/>
        <v>0</v>
      </c>
      <c r="Q571" s="21" t="str">
        <f t="shared" si="149"/>
        <v/>
      </c>
      <c r="R571" s="10" t="str">
        <f t="shared" si="150"/>
        <v/>
      </c>
      <c r="S571" s="19">
        <f t="shared" si="143"/>
        <v>0</v>
      </c>
      <c r="T571" s="19" t="e">
        <f t="shared" si="144"/>
        <v>#VALUE!</v>
      </c>
      <c r="U571" s="19" t="str">
        <f t="shared" si="145"/>
        <v/>
      </c>
      <c r="V571" s="19" t="str">
        <f t="shared" si="146"/>
        <v/>
      </c>
      <c r="W571" s="19" t="str">
        <f t="shared" si="147"/>
        <v/>
      </c>
    </row>
    <row r="572" spans="1:23" hidden="1" x14ac:dyDescent="0.25">
      <c r="A572">
        <f t="shared" si="148"/>
        <v>567</v>
      </c>
      <c r="B572">
        <f t="shared" si="138"/>
        <v>0</v>
      </c>
      <c r="C572">
        <f>B572*SUM(B$3:B572)</f>
        <v>0</v>
      </c>
      <c r="D572">
        <f t="shared" si="139"/>
        <v>0</v>
      </c>
      <c r="E572">
        <f>D572*SUM(D$3:D572)</f>
        <v>0</v>
      </c>
      <c r="F572">
        <f t="shared" si="140"/>
        <v>0</v>
      </c>
      <c r="G572">
        <f>F572*SUM(F$3:F572)</f>
        <v>0</v>
      </c>
      <c r="H572">
        <f t="shared" si="141"/>
        <v>0</v>
      </c>
      <c r="I572">
        <f>H572*SUM(H$3:H572)</f>
        <v>0</v>
      </c>
      <c r="J572">
        <f>IF(Q572=5,1+COUNTIF(J$2:J571,"&lt;&gt;0"),0)*IF(MID(P572,1,2)*1=21,1,0)</f>
        <v>0</v>
      </c>
      <c r="K572">
        <f>IF(Q572=5,1+COUNTIF(K$2:K571,"&lt;&gt;0"),0)*IF(MID(P572,1,2)*1=22,1,0)</f>
        <v>0</v>
      </c>
      <c r="L572" s="7">
        <f>IF(Q572=5,1+COUNTIF(L$2:L571,"&lt;&gt;0"),0)*IF(MID(P572,1,2)*1&gt;22,1,0)</f>
        <v>0</v>
      </c>
      <c r="M572" s="21">
        <f t="shared" si="142"/>
        <v>570</v>
      </c>
      <c r="N572" s="31"/>
      <c r="O572" s="30"/>
      <c r="P572" s="24">
        <f t="shared" si="137"/>
        <v>0</v>
      </c>
      <c r="Q572" s="21" t="str">
        <f t="shared" si="149"/>
        <v/>
      </c>
      <c r="R572" s="10" t="str">
        <f t="shared" si="150"/>
        <v/>
      </c>
      <c r="S572" s="19">
        <f t="shared" si="143"/>
        <v>0</v>
      </c>
      <c r="T572" s="19" t="e">
        <f t="shared" si="144"/>
        <v>#VALUE!</v>
      </c>
      <c r="U572" s="19" t="str">
        <f t="shared" si="145"/>
        <v/>
      </c>
      <c r="V572" s="19" t="str">
        <f t="shared" si="146"/>
        <v/>
      </c>
      <c r="W572" s="19" t="str">
        <f t="shared" si="147"/>
        <v/>
      </c>
    </row>
    <row r="573" spans="1:23" hidden="1" x14ac:dyDescent="0.25">
      <c r="A573">
        <f t="shared" si="148"/>
        <v>568</v>
      </c>
      <c r="B573">
        <f t="shared" si="138"/>
        <v>0</v>
      </c>
      <c r="C573">
        <f>B573*SUM(B$3:B573)</f>
        <v>0</v>
      </c>
      <c r="D573">
        <f t="shared" si="139"/>
        <v>0</v>
      </c>
      <c r="E573">
        <f>D573*SUM(D$3:D573)</f>
        <v>0</v>
      </c>
      <c r="F573">
        <f t="shared" si="140"/>
        <v>0</v>
      </c>
      <c r="G573">
        <f>F573*SUM(F$3:F573)</f>
        <v>0</v>
      </c>
      <c r="H573">
        <f t="shared" si="141"/>
        <v>0</v>
      </c>
      <c r="I573">
        <f>H573*SUM(H$3:H573)</f>
        <v>0</v>
      </c>
      <c r="J573">
        <f>IF(Q573=5,1+COUNTIF(J$2:J572,"&lt;&gt;0"),0)*IF(MID(P573,1,2)*1=21,1,0)</f>
        <v>0</v>
      </c>
      <c r="K573">
        <f>IF(Q573=5,1+COUNTIF(K$2:K572,"&lt;&gt;0"),0)*IF(MID(P573,1,2)*1=22,1,0)</f>
        <v>0</v>
      </c>
      <c r="L573" s="7">
        <f>IF(Q573=5,1+COUNTIF(L$2:L572,"&lt;&gt;0"),0)*IF(MID(P573,1,2)*1&gt;22,1,0)</f>
        <v>0</v>
      </c>
      <c r="M573" s="21">
        <f t="shared" si="142"/>
        <v>571</v>
      </c>
      <c r="N573" s="31"/>
      <c r="O573" s="30"/>
      <c r="P573" s="24">
        <f t="shared" si="137"/>
        <v>0</v>
      </c>
      <c r="Q573" s="21" t="str">
        <f t="shared" si="149"/>
        <v/>
      </c>
      <c r="R573" s="10" t="str">
        <f t="shared" si="150"/>
        <v/>
      </c>
      <c r="S573" s="19">
        <f t="shared" si="143"/>
        <v>0</v>
      </c>
      <c r="T573" s="19" t="e">
        <f t="shared" si="144"/>
        <v>#VALUE!</v>
      </c>
      <c r="U573" s="19" t="str">
        <f t="shared" si="145"/>
        <v/>
      </c>
      <c r="V573" s="19" t="str">
        <f t="shared" si="146"/>
        <v/>
      </c>
      <c r="W573" s="19" t="str">
        <f t="shared" si="147"/>
        <v/>
      </c>
    </row>
    <row r="574" spans="1:23" hidden="1" x14ac:dyDescent="0.25">
      <c r="A574">
        <f t="shared" si="148"/>
        <v>569</v>
      </c>
      <c r="B574">
        <f t="shared" si="138"/>
        <v>0</v>
      </c>
      <c r="C574">
        <f>B574*SUM(B$3:B574)</f>
        <v>0</v>
      </c>
      <c r="D574">
        <f t="shared" si="139"/>
        <v>0</v>
      </c>
      <c r="E574">
        <f>D574*SUM(D$3:D574)</f>
        <v>0</v>
      </c>
      <c r="F574">
        <f t="shared" si="140"/>
        <v>0</v>
      </c>
      <c r="G574">
        <f>F574*SUM(F$3:F574)</f>
        <v>0</v>
      </c>
      <c r="H574">
        <f t="shared" si="141"/>
        <v>0</v>
      </c>
      <c r="I574">
        <f>H574*SUM(H$3:H574)</f>
        <v>0</v>
      </c>
      <c r="J574">
        <f>IF(Q574=5,1+COUNTIF(J$2:J573,"&lt;&gt;0"),0)*IF(MID(P574,1,2)*1=21,1,0)</f>
        <v>0</v>
      </c>
      <c r="K574">
        <f>IF(Q574=5,1+COUNTIF(K$2:K573,"&lt;&gt;0"),0)*IF(MID(P574,1,2)*1=22,1,0)</f>
        <v>0</v>
      </c>
      <c r="L574" s="7">
        <f>IF(Q574=5,1+COUNTIF(L$2:L573,"&lt;&gt;0"),0)*IF(MID(P574,1,2)*1&gt;22,1,0)</f>
        <v>0</v>
      </c>
      <c r="M574" s="21">
        <f t="shared" si="142"/>
        <v>572</v>
      </c>
      <c r="N574" s="31"/>
      <c r="O574" s="30"/>
      <c r="P574" s="24">
        <f t="shared" si="137"/>
        <v>0</v>
      </c>
      <c r="Q574" s="21" t="str">
        <f t="shared" si="149"/>
        <v/>
      </c>
      <c r="R574" s="10" t="str">
        <f t="shared" si="150"/>
        <v/>
      </c>
      <c r="S574" s="19">
        <f t="shared" si="143"/>
        <v>0</v>
      </c>
      <c r="T574" s="19" t="e">
        <f t="shared" si="144"/>
        <v>#VALUE!</v>
      </c>
      <c r="U574" s="19" t="str">
        <f t="shared" si="145"/>
        <v/>
      </c>
      <c r="V574" s="19" t="str">
        <f t="shared" si="146"/>
        <v/>
      </c>
      <c r="W574" s="19" t="str">
        <f t="shared" si="147"/>
        <v/>
      </c>
    </row>
    <row r="575" spans="1:23" hidden="1" x14ac:dyDescent="0.25">
      <c r="A575">
        <f t="shared" si="148"/>
        <v>570</v>
      </c>
      <c r="B575">
        <f t="shared" si="138"/>
        <v>0</v>
      </c>
      <c r="C575">
        <f>B575*SUM(B$3:B575)</f>
        <v>0</v>
      </c>
      <c r="D575">
        <f t="shared" si="139"/>
        <v>0</v>
      </c>
      <c r="E575">
        <f>D575*SUM(D$3:D575)</f>
        <v>0</v>
      </c>
      <c r="F575">
        <f t="shared" si="140"/>
        <v>0</v>
      </c>
      <c r="G575">
        <f>F575*SUM(F$3:F575)</f>
        <v>0</v>
      </c>
      <c r="H575">
        <f t="shared" si="141"/>
        <v>0</v>
      </c>
      <c r="I575">
        <f>H575*SUM(H$3:H575)</f>
        <v>0</v>
      </c>
      <c r="J575">
        <f>IF(Q575=5,1+COUNTIF(J$2:J574,"&lt;&gt;0"),0)*IF(MID(P575,1,2)*1=21,1,0)</f>
        <v>0</v>
      </c>
      <c r="K575">
        <f>IF(Q575=5,1+COUNTIF(K$2:K574,"&lt;&gt;0"),0)*IF(MID(P575,1,2)*1=22,1,0)</f>
        <v>0</v>
      </c>
      <c r="L575" s="7">
        <f>IF(Q575=5,1+COUNTIF(L$2:L574,"&lt;&gt;0"),0)*IF(MID(P575,1,2)*1&gt;22,1,0)</f>
        <v>0</v>
      </c>
      <c r="M575" s="21">
        <f t="shared" si="142"/>
        <v>573</v>
      </c>
      <c r="N575" s="31"/>
      <c r="O575" s="30"/>
      <c r="P575" s="24">
        <f t="shared" si="137"/>
        <v>0</v>
      </c>
      <c r="Q575" s="21" t="str">
        <f t="shared" si="149"/>
        <v/>
      </c>
      <c r="R575" s="10" t="str">
        <f t="shared" si="150"/>
        <v/>
      </c>
      <c r="S575" s="19">
        <f t="shared" si="143"/>
        <v>0</v>
      </c>
      <c r="T575" s="19" t="e">
        <f t="shared" si="144"/>
        <v>#VALUE!</v>
      </c>
      <c r="U575" s="19" t="str">
        <f t="shared" si="145"/>
        <v/>
      </c>
      <c r="V575" s="19" t="str">
        <f t="shared" si="146"/>
        <v/>
      </c>
      <c r="W575" s="19" t="str">
        <f t="shared" si="147"/>
        <v/>
      </c>
    </row>
    <row r="576" spans="1:23" hidden="1" x14ac:dyDescent="0.25">
      <c r="A576">
        <f t="shared" si="148"/>
        <v>571</v>
      </c>
      <c r="B576">
        <f t="shared" si="138"/>
        <v>0</v>
      </c>
      <c r="C576">
        <f>B576*SUM(B$3:B576)</f>
        <v>0</v>
      </c>
      <c r="D576">
        <f t="shared" si="139"/>
        <v>0</v>
      </c>
      <c r="E576">
        <f>D576*SUM(D$3:D576)</f>
        <v>0</v>
      </c>
      <c r="F576">
        <f t="shared" si="140"/>
        <v>0</v>
      </c>
      <c r="G576">
        <f>F576*SUM(F$3:F576)</f>
        <v>0</v>
      </c>
      <c r="H576">
        <f t="shared" si="141"/>
        <v>0</v>
      </c>
      <c r="I576">
        <f>H576*SUM(H$3:H576)</f>
        <v>0</v>
      </c>
      <c r="J576">
        <f>IF(Q576=5,1+COUNTIF(J$2:J575,"&lt;&gt;0"),0)*IF(MID(P576,1,2)*1=21,1,0)</f>
        <v>0</v>
      </c>
      <c r="K576">
        <f>IF(Q576=5,1+COUNTIF(K$2:K575,"&lt;&gt;0"),0)*IF(MID(P576,1,2)*1=22,1,0)</f>
        <v>0</v>
      </c>
      <c r="L576" s="7">
        <f>IF(Q576=5,1+COUNTIF(L$2:L575,"&lt;&gt;0"),0)*IF(MID(P576,1,2)*1&gt;22,1,0)</f>
        <v>0</v>
      </c>
      <c r="M576" s="21">
        <f t="shared" si="142"/>
        <v>574</v>
      </c>
      <c r="N576" s="31"/>
      <c r="O576" s="30"/>
      <c r="P576" s="24">
        <f t="shared" si="137"/>
        <v>0</v>
      </c>
      <c r="Q576" s="21" t="str">
        <f t="shared" si="149"/>
        <v/>
      </c>
      <c r="R576" s="10" t="str">
        <f t="shared" si="150"/>
        <v/>
      </c>
      <c r="S576" s="19">
        <f t="shared" si="143"/>
        <v>0</v>
      </c>
      <c r="T576" s="19" t="e">
        <f t="shared" si="144"/>
        <v>#VALUE!</v>
      </c>
      <c r="U576" s="19" t="str">
        <f t="shared" si="145"/>
        <v/>
      </c>
      <c r="V576" s="19" t="str">
        <f t="shared" si="146"/>
        <v/>
      </c>
      <c r="W576" s="19" t="str">
        <f t="shared" si="147"/>
        <v/>
      </c>
    </row>
    <row r="577" spans="1:23" hidden="1" x14ac:dyDescent="0.25">
      <c r="A577">
        <f t="shared" si="148"/>
        <v>572</v>
      </c>
      <c r="B577">
        <f t="shared" si="138"/>
        <v>0</v>
      </c>
      <c r="C577">
        <f>B577*SUM(B$3:B577)</f>
        <v>0</v>
      </c>
      <c r="D577">
        <f t="shared" si="139"/>
        <v>0</v>
      </c>
      <c r="E577">
        <f>D577*SUM(D$3:D577)</f>
        <v>0</v>
      </c>
      <c r="F577">
        <f t="shared" si="140"/>
        <v>0</v>
      </c>
      <c r="G577">
        <f>F577*SUM(F$3:F577)</f>
        <v>0</v>
      </c>
      <c r="H577">
        <f t="shared" si="141"/>
        <v>0</v>
      </c>
      <c r="I577">
        <f>H577*SUM(H$3:H577)</f>
        <v>0</v>
      </c>
      <c r="J577">
        <f>IF(Q577=5,1+COUNTIF(J$2:J576,"&lt;&gt;0"),0)*IF(MID(P577,1,2)*1=21,1,0)</f>
        <v>0</v>
      </c>
      <c r="K577">
        <f>IF(Q577=5,1+COUNTIF(K$2:K576,"&lt;&gt;0"),0)*IF(MID(P577,1,2)*1=22,1,0)</f>
        <v>0</v>
      </c>
      <c r="L577" s="7">
        <f>IF(Q577=5,1+COUNTIF(L$2:L576,"&lt;&gt;0"),0)*IF(MID(P577,1,2)*1&gt;22,1,0)</f>
        <v>0</v>
      </c>
      <c r="M577" s="21">
        <f t="shared" si="142"/>
        <v>575</v>
      </c>
      <c r="N577" s="31"/>
      <c r="O577" s="30"/>
      <c r="P577" s="24">
        <f t="shared" si="137"/>
        <v>0</v>
      </c>
      <c r="Q577" s="21" t="str">
        <f t="shared" si="149"/>
        <v/>
      </c>
      <c r="R577" s="10" t="str">
        <f t="shared" si="150"/>
        <v/>
      </c>
      <c r="S577" s="19">
        <f t="shared" si="143"/>
        <v>0</v>
      </c>
      <c r="T577" s="19" t="e">
        <f t="shared" si="144"/>
        <v>#VALUE!</v>
      </c>
      <c r="U577" s="19" t="str">
        <f t="shared" si="145"/>
        <v/>
      </c>
      <c r="V577" s="19" t="str">
        <f t="shared" si="146"/>
        <v/>
      </c>
      <c r="W577" s="19" t="str">
        <f t="shared" si="147"/>
        <v/>
      </c>
    </row>
    <row r="578" spans="1:23" hidden="1" x14ac:dyDescent="0.25">
      <c r="A578">
        <f t="shared" si="148"/>
        <v>573</v>
      </c>
      <c r="B578">
        <f t="shared" si="138"/>
        <v>0</v>
      </c>
      <c r="C578">
        <f>B578*SUM(B$3:B578)</f>
        <v>0</v>
      </c>
      <c r="D578">
        <f t="shared" si="139"/>
        <v>0</v>
      </c>
      <c r="E578">
        <f>D578*SUM(D$3:D578)</f>
        <v>0</v>
      </c>
      <c r="F578">
        <f t="shared" si="140"/>
        <v>0</v>
      </c>
      <c r="G578">
        <f>F578*SUM(F$3:F578)</f>
        <v>0</v>
      </c>
      <c r="H578">
        <f t="shared" si="141"/>
        <v>0</v>
      </c>
      <c r="I578">
        <f>H578*SUM(H$3:H578)</f>
        <v>0</v>
      </c>
      <c r="J578">
        <f>IF(Q578=5,1+COUNTIF(J$2:J577,"&lt;&gt;0"),0)*IF(MID(P578,1,2)*1=21,1,0)</f>
        <v>0</v>
      </c>
      <c r="K578">
        <f>IF(Q578=5,1+COUNTIF(K$2:K577,"&lt;&gt;0"),0)*IF(MID(P578,1,2)*1=22,1,0)</f>
        <v>0</v>
      </c>
      <c r="L578" s="7">
        <f>IF(Q578=5,1+COUNTIF(L$2:L577,"&lt;&gt;0"),0)*IF(MID(P578,1,2)*1&gt;22,1,0)</f>
        <v>0</v>
      </c>
      <c r="M578" s="21">
        <f t="shared" si="142"/>
        <v>576</v>
      </c>
      <c r="N578" s="31"/>
      <c r="O578" s="30"/>
      <c r="P578" s="24">
        <f t="shared" si="137"/>
        <v>0</v>
      </c>
      <c r="Q578" s="21" t="str">
        <f t="shared" si="149"/>
        <v/>
      </c>
      <c r="R578" s="10" t="str">
        <f t="shared" si="150"/>
        <v/>
      </c>
      <c r="S578" s="19">
        <f t="shared" si="143"/>
        <v>0</v>
      </c>
      <c r="T578" s="19" t="e">
        <f t="shared" si="144"/>
        <v>#VALUE!</v>
      </c>
      <c r="U578" s="19" t="str">
        <f t="shared" si="145"/>
        <v/>
      </c>
      <c r="V578" s="19" t="str">
        <f t="shared" si="146"/>
        <v/>
      </c>
      <c r="W578" s="19" t="str">
        <f t="shared" si="147"/>
        <v/>
      </c>
    </row>
    <row r="579" spans="1:23" hidden="1" x14ac:dyDescent="0.25">
      <c r="A579">
        <f t="shared" si="148"/>
        <v>574</v>
      </c>
      <c r="B579">
        <f t="shared" si="138"/>
        <v>0</v>
      </c>
      <c r="C579">
        <f>B579*SUM(B$3:B579)</f>
        <v>0</v>
      </c>
      <c r="D579">
        <f t="shared" si="139"/>
        <v>0</v>
      </c>
      <c r="E579">
        <f>D579*SUM(D$3:D579)</f>
        <v>0</v>
      </c>
      <c r="F579">
        <f t="shared" si="140"/>
        <v>0</v>
      </c>
      <c r="G579">
        <f>F579*SUM(F$3:F579)</f>
        <v>0</v>
      </c>
      <c r="H579">
        <f t="shared" si="141"/>
        <v>0</v>
      </c>
      <c r="I579">
        <f>H579*SUM(H$3:H579)</f>
        <v>0</v>
      </c>
      <c r="J579">
        <f>IF(Q579=5,1+COUNTIF(J$2:J578,"&lt;&gt;0"),0)*IF(MID(P579,1,2)*1=21,1,0)</f>
        <v>0</v>
      </c>
      <c r="K579">
        <f>IF(Q579=5,1+COUNTIF(K$2:K578,"&lt;&gt;0"),0)*IF(MID(P579,1,2)*1=22,1,0)</f>
        <v>0</v>
      </c>
      <c r="L579" s="7">
        <f>IF(Q579=5,1+COUNTIF(L$2:L578,"&lt;&gt;0"),0)*IF(MID(P579,1,2)*1&gt;22,1,0)</f>
        <v>0</v>
      </c>
      <c r="M579" s="21">
        <f t="shared" si="142"/>
        <v>577</v>
      </c>
      <c r="N579" s="31"/>
      <c r="O579" s="30"/>
      <c r="P579" s="24">
        <f t="shared" si="137"/>
        <v>0</v>
      </c>
      <c r="Q579" s="21" t="str">
        <f t="shared" si="149"/>
        <v/>
      </c>
      <c r="R579" s="10" t="str">
        <f t="shared" si="150"/>
        <v/>
      </c>
      <c r="S579" s="19">
        <f t="shared" si="143"/>
        <v>0</v>
      </c>
      <c r="T579" s="19" t="e">
        <f t="shared" si="144"/>
        <v>#VALUE!</v>
      </c>
      <c r="U579" s="19" t="str">
        <f t="shared" si="145"/>
        <v/>
      </c>
      <c r="V579" s="19" t="str">
        <f t="shared" si="146"/>
        <v/>
      </c>
      <c r="W579" s="19" t="str">
        <f t="shared" si="147"/>
        <v/>
      </c>
    </row>
    <row r="580" spans="1:23" hidden="1" x14ac:dyDescent="0.25">
      <c r="A580">
        <f t="shared" si="148"/>
        <v>575</v>
      </c>
      <c r="B580">
        <f t="shared" si="138"/>
        <v>0</v>
      </c>
      <c r="C580">
        <f>B580*SUM(B$3:B580)</f>
        <v>0</v>
      </c>
      <c r="D580">
        <f t="shared" si="139"/>
        <v>0</v>
      </c>
      <c r="E580">
        <f>D580*SUM(D$3:D580)</f>
        <v>0</v>
      </c>
      <c r="F580">
        <f t="shared" si="140"/>
        <v>0</v>
      </c>
      <c r="G580">
        <f>F580*SUM(F$3:F580)</f>
        <v>0</v>
      </c>
      <c r="H580">
        <f t="shared" si="141"/>
        <v>0</v>
      </c>
      <c r="I580">
        <f>H580*SUM(H$3:H580)</f>
        <v>0</v>
      </c>
      <c r="J580">
        <f>IF(Q580=5,1+COUNTIF(J$2:J579,"&lt;&gt;0"),0)*IF(MID(P580,1,2)*1=21,1,0)</f>
        <v>0</v>
      </c>
      <c r="K580">
        <f>IF(Q580=5,1+COUNTIF(K$2:K579,"&lt;&gt;0"),0)*IF(MID(P580,1,2)*1=22,1,0)</f>
        <v>0</v>
      </c>
      <c r="L580" s="7">
        <f>IF(Q580=5,1+COUNTIF(L$2:L579,"&lt;&gt;0"),0)*IF(MID(P580,1,2)*1&gt;22,1,0)</f>
        <v>0</v>
      </c>
      <c r="M580" s="21">
        <f t="shared" si="142"/>
        <v>578</v>
      </c>
      <c r="N580" s="31"/>
      <c r="O580" s="30"/>
      <c r="P580" s="24">
        <f t="shared" si="137"/>
        <v>0</v>
      </c>
      <c r="Q580" s="21" t="str">
        <f t="shared" si="149"/>
        <v/>
      </c>
      <c r="R580" s="10" t="str">
        <f t="shared" si="150"/>
        <v/>
      </c>
      <c r="S580" s="19">
        <f t="shared" si="143"/>
        <v>0</v>
      </c>
      <c r="T580" s="19" t="e">
        <f t="shared" si="144"/>
        <v>#VALUE!</v>
      </c>
      <c r="U580" s="19" t="str">
        <f t="shared" si="145"/>
        <v/>
      </c>
      <c r="V580" s="19" t="str">
        <f t="shared" si="146"/>
        <v/>
      </c>
      <c r="W580" s="19" t="str">
        <f t="shared" si="147"/>
        <v/>
      </c>
    </row>
    <row r="581" spans="1:23" hidden="1" x14ac:dyDescent="0.25">
      <c r="A581">
        <f t="shared" si="148"/>
        <v>576</v>
      </c>
      <c r="B581">
        <f t="shared" si="138"/>
        <v>0</v>
      </c>
      <c r="C581">
        <f>B581*SUM(B$3:B581)</f>
        <v>0</v>
      </c>
      <c r="D581">
        <f t="shared" si="139"/>
        <v>0</v>
      </c>
      <c r="E581">
        <f>D581*SUM(D$3:D581)</f>
        <v>0</v>
      </c>
      <c r="F581">
        <f t="shared" si="140"/>
        <v>0</v>
      </c>
      <c r="G581">
        <f>F581*SUM(F$3:F581)</f>
        <v>0</v>
      </c>
      <c r="H581">
        <f t="shared" si="141"/>
        <v>0</v>
      </c>
      <c r="I581">
        <f>H581*SUM(H$3:H581)</f>
        <v>0</v>
      </c>
      <c r="J581">
        <f>IF(Q581=5,1+COUNTIF(J$2:J580,"&lt;&gt;0"),0)*IF(MID(P581,1,2)*1=21,1,0)</f>
        <v>0</v>
      </c>
      <c r="K581">
        <f>IF(Q581=5,1+COUNTIF(K$2:K580,"&lt;&gt;0"),0)*IF(MID(P581,1,2)*1=22,1,0)</f>
        <v>0</v>
      </c>
      <c r="L581" s="7">
        <f>IF(Q581=5,1+COUNTIF(L$2:L580,"&lt;&gt;0"),0)*IF(MID(P581,1,2)*1&gt;22,1,0)</f>
        <v>0</v>
      </c>
      <c r="M581" s="21">
        <f t="shared" si="142"/>
        <v>579</v>
      </c>
      <c r="N581" s="31"/>
      <c r="O581" s="30"/>
      <c r="P581" s="24">
        <f t="shared" si="137"/>
        <v>0</v>
      </c>
      <c r="Q581" s="21" t="str">
        <f t="shared" si="149"/>
        <v/>
      </c>
      <c r="R581" s="10" t="str">
        <f t="shared" si="150"/>
        <v/>
      </c>
      <c r="S581" s="19">
        <f t="shared" si="143"/>
        <v>0</v>
      </c>
      <c r="T581" s="19" t="e">
        <f t="shared" si="144"/>
        <v>#VALUE!</v>
      </c>
      <c r="U581" s="19" t="str">
        <f t="shared" si="145"/>
        <v/>
      </c>
      <c r="V581" s="19" t="str">
        <f t="shared" si="146"/>
        <v/>
      </c>
      <c r="W581" s="19" t="str">
        <f t="shared" si="147"/>
        <v/>
      </c>
    </row>
    <row r="582" spans="1:23" hidden="1" x14ac:dyDescent="0.25">
      <c r="A582">
        <f t="shared" si="148"/>
        <v>577</v>
      </c>
      <c r="B582">
        <f t="shared" si="138"/>
        <v>0</v>
      </c>
      <c r="C582">
        <f>B582*SUM(B$3:B582)</f>
        <v>0</v>
      </c>
      <c r="D582">
        <f t="shared" si="139"/>
        <v>0</v>
      </c>
      <c r="E582">
        <f>D582*SUM(D$3:D582)</f>
        <v>0</v>
      </c>
      <c r="F582">
        <f t="shared" si="140"/>
        <v>0</v>
      </c>
      <c r="G582">
        <f>F582*SUM(F$3:F582)</f>
        <v>0</v>
      </c>
      <c r="H582">
        <f t="shared" si="141"/>
        <v>0</v>
      </c>
      <c r="I582">
        <f>H582*SUM(H$3:H582)</f>
        <v>0</v>
      </c>
      <c r="J582">
        <f>IF(Q582=5,1+COUNTIF(J$2:J581,"&lt;&gt;0"),0)*IF(MID(P582,1,2)*1=21,1,0)</f>
        <v>0</v>
      </c>
      <c r="K582">
        <f>IF(Q582=5,1+COUNTIF(K$2:K581,"&lt;&gt;0"),0)*IF(MID(P582,1,2)*1=22,1,0)</f>
        <v>0</v>
      </c>
      <c r="L582" s="7">
        <f>IF(Q582=5,1+COUNTIF(L$2:L581,"&lt;&gt;0"),0)*IF(MID(P582,1,2)*1&gt;22,1,0)</f>
        <v>0</v>
      </c>
      <c r="M582" s="21">
        <f t="shared" si="142"/>
        <v>580</v>
      </c>
      <c r="N582" s="31"/>
      <c r="O582" s="30"/>
      <c r="P582" s="24">
        <f t="shared" ref="P582:P645" si="151">IF(N582&lt;10,+N582&amp;"0000000",IF(N582&lt;100,N582&amp;"000000",IF(N582&lt;10000,N582&amp;"0000",IF(N582&lt;1000000,N582&amp;"00",N582))))*1</f>
        <v>0</v>
      </c>
      <c r="Q582" s="21" t="str">
        <f t="shared" si="149"/>
        <v/>
      </c>
      <c r="R582" s="10" t="str">
        <f t="shared" si="150"/>
        <v/>
      </c>
      <c r="S582" s="19">
        <f t="shared" si="143"/>
        <v>0</v>
      </c>
      <c r="T582" s="19" t="e">
        <f t="shared" si="144"/>
        <v>#VALUE!</v>
      </c>
      <c r="U582" s="19" t="str">
        <f t="shared" si="145"/>
        <v/>
      </c>
      <c r="V582" s="19" t="str">
        <f t="shared" si="146"/>
        <v/>
      </c>
      <c r="W582" s="19" t="str">
        <f t="shared" si="147"/>
        <v/>
      </c>
    </row>
    <row r="583" spans="1:23" hidden="1" x14ac:dyDescent="0.25">
      <c r="A583">
        <f t="shared" si="148"/>
        <v>578</v>
      </c>
      <c r="B583">
        <f t="shared" ref="B583:B646" si="152">IF($Q583=1,1,0)</f>
        <v>0</v>
      </c>
      <c r="C583">
        <f>B583*SUM(B$3:B583)</f>
        <v>0</v>
      </c>
      <c r="D583">
        <f t="shared" ref="D583:D646" si="153">IF($Q583=2,1,0)</f>
        <v>0</v>
      </c>
      <c r="E583">
        <f>D583*SUM(D$3:D583)</f>
        <v>0</v>
      </c>
      <c r="F583">
        <f t="shared" ref="F583:F646" si="154">IF($Q583=3,1,0)</f>
        <v>0</v>
      </c>
      <c r="G583">
        <f>F583*SUM(F$3:F583)</f>
        <v>0</v>
      </c>
      <c r="H583">
        <f t="shared" ref="H583:H646" si="155">IF($Q583=4,1,0)</f>
        <v>0</v>
      </c>
      <c r="I583">
        <f>H583*SUM(H$3:H583)</f>
        <v>0</v>
      </c>
      <c r="J583">
        <f>IF(Q583=5,1+COUNTIF(J$2:J582,"&lt;&gt;0"),0)*IF(MID(P583,1,2)*1=21,1,0)</f>
        <v>0</v>
      </c>
      <c r="K583">
        <f>IF(Q583=5,1+COUNTIF(K$2:K582,"&lt;&gt;0"),0)*IF(MID(P583,1,2)*1=22,1,0)</f>
        <v>0</v>
      </c>
      <c r="L583" s="7">
        <f>IF(Q583=5,1+COUNTIF(L$2:L582,"&lt;&gt;0"),0)*IF(MID(P583,1,2)*1&gt;22,1,0)</f>
        <v>0</v>
      </c>
      <c r="M583" s="21">
        <f t="shared" ref="M583:M646" si="156">ROW(M583)-2</f>
        <v>581</v>
      </c>
      <c r="N583" s="31"/>
      <c r="O583" s="30"/>
      <c r="P583" s="24">
        <f t="shared" si="151"/>
        <v>0</v>
      </c>
      <c r="Q583" s="21" t="str">
        <f t="shared" si="149"/>
        <v/>
      </c>
      <c r="R583" s="10" t="str">
        <f t="shared" si="150"/>
        <v/>
      </c>
      <c r="S583" s="19">
        <f t="shared" ref="S583:S646" si="157">MID(P583,1,1)*1</f>
        <v>0</v>
      </c>
      <c r="T583" s="19" t="e">
        <f t="shared" ref="T583:T646" si="158">MID(P583,2,1)*1</f>
        <v>#VALUE!</v>
      </c>
      <c r="U583" s="19" t="str">
        <f t="shared" ref="U583:U646" si="159">MID(P583,3,2)</f>
        <v/>
      </c>
      <c r="V583" s="19" t="str">
        <f t="shared" ref="V583:V646" si="160">MID(P583,5,2)</f>
        <v/>
      </c>
      <c r="W583" s="19" t="str">
        <f t="shared" ref="W583:W646" si="161">IF(Q583=1,1,IF(Q583=2,2,IF(Q583=3,4,IF(Q583=4,6,IF(Q583=5,8,"")))))</f>
        <v/>
      </c>
    </row>
    <row r="584" spans="1:23" hidden="1" x14ac:dyDescent="0.25">
      <c r="A584">
        <f t="shared" ref="A584:A647" si="162">+A583+1</f>
        <v>579</v>
      </c>
      <c r="B584">
        <f t="shared" si="152"/>
        <v>0</v>
      </c>
      <c r="C584">
        <f>B584*SUM(B$3:B584)</f>
        <v>0</v>
      </c>
      <c r="D584">
        <f t="shared" si="153"/>
        <v>0</v>
      </c>
      <c r="E584">
        <f>D584*SUM(D$3:D584)</f>
        <v>0</v>
      </c>
      <c r="F584">
        <f t="shared" si="154"/>
        <v>0</v>
      </c>
      <c r="G584">
        <f>F584*SUM(F$3:F584)</f>
        <v>0</v>
      </c>
      <c r="H584">
        <f t="shared" si="155"/>
        <v>0</v>
      </c>
      <c r="I584">
        <f>H584*SUM(H$3:H584)</f>
        <v>0</v>
      </c>
      <c r="J584">
        <f>IF(Q584=5,1+COUNTIF(J$2:J583,"&lt;&gt;0"),0)*IF(MID(P584,1,2)*1=21,1,0)</f>
        <v>0</v>
      </c>
      <c r="K584">
        <f>IF(Q584=5,1+COUNTIF(K$2:K583,"&lt;&gt;0"),0)*IF(MID(P584,1,2)*1=22,1,0)</f>
        <v>0</v>
      </c>
      <c r="L584" s="7">
        <f>IF(Q584=5,1+COUNTIF(L$2:L583,"&lt;&gt;0"),0)*IF(MID(P584,1,2)*1&gt;22,1,0)</f>
        <v>0</v>
      </c>
      <c r="M584" s="21">
        <f t="shared" si="156"/>
        <v>582</v>
      </c>
      <c r="N584" s="31"/>
      <c r="O584" s="30"/>
      <c r="P584" s="24">
        <f t="shared" si="151"/>
        <v>0</v>
      </c>
      <c r="Q584" s="21" t="str">
        <f t="shared" ref="Q584:Q647" si="163">IFERROR(IF(MID(P584,2,1)*1=0,1,IF(MID($P584,3,2)*1=0,2,IF(MID($P584,5,2)*1=0,3,IF(MID($P584,7,2)*1=0,4,5)))),"")</f>
        <v/>
      </c>
      <c r="R584" s="10" t="str">
        <f t="shared" si="150"/>
        <v/>
      </c>
      <c r="S584" s="19">
        <f t="shared" si="157"/>
        <v>0</v>
      </c>
      <c r="T584" s="19" t="e">
        <f t="shared" si="158"/>
        <v>#VALUE!</v>
      </c>
      <c r="U584" s="19" t="str">
        <f t="shared" si="159"/>
        <v/>
      </c>
      <c r="V584" s="19" t="str">
        <f t="shared" si="160"/>
        <v/>
      </c>
      <c r="W584" s="19" t="str">
        <f t="shared" si="161"/>
        <v/>
      </c>
    </row>
    <row r="585" spans="1:23" hidden="1" x14ac:dyDescent="0.25">
      <c r="A585">
        <f t="shared" si="162"/>
        <v>580</v>
      </c>
      <c r="B585">
        <f t="shared" si="152"/>
        <v>0</v>
      </c>
      <c r="C585">
        <f>B585*SUM(B$3:B585)</f>
        <v>0</v>
      </c>
      <c r="D585">
        <f t="shared" si="153"/>
        <v>0</v>
      </c>
      <c r="E585">
        <f>D585*SUM(D$3:D585)</f>
        <v>0</v>
      </c>
      <c r="F585">
        <f t="shared" si="154"/>
        <v>0</v>
      </c>
      <c r="G585">
        <f>F585*SUM(F$3:F585)</f>
        <v>0</v>
      </c>
      <c r="H585">
        <f t="shared" si="155"/>
        <v>0</v>
      </c>
      <c r="I585">
        <f>H585*SUM(H$3:H585)</f>
        <v>0</v>
      </c>
      <c r="J585">
        <f>IF(Q585=5,1+COUNTIF(J$2:J584,"&lt;&gt;0"),0)*IF(MID(P585,1,2)*1=21,1,0)</f>
        <v>0</v>
      </c>
      <c r="K585">
        <f>IF(Q585=5,1+COUNTIF(K$2:K584,"&lt;&gt;0"),0)*IF(MID(P585,1,2)*1=22,1,0)</f>
        <v>0</v>
      </c>
      <c r="L585" s="7">
        <f>IF(Q585=5,1+COUNTIF(L$2:L584,"&lt;&gt;0"),0)*IF(MID(P585,1,2)*1&gt;22,1,0)</f>
        <v>0</v>
      </c>
      <c r="M585" s="21">
        <f t="shared" si="156"/>
        <v>583</v>
      </c>
      <c r="N585" s="31"/>
      <c r="O585" s="30"/>
      <c r="P585" s="24">
        <f t="shared" si="151"/>
        <v>0</v>
      </c>
      <c r="Q585" s="21" t="str">
        <f t="shared" si="163"/>
        <v/>
      </c>
      <c r="R585" s="10" t="str">
        <f t="shared" si="150"/>
        <v/>
      </c>
      <c r="S585" s="19">
        <f t="shared" si="157"/>
        <v>0</v>
      </c>
      <c r="T585" s="19" t="e">
        <f t="shared" si="158"/>
        <v>#VALUE!</v>
      </c>
      <c r="U585" s="19" t="str">
        <f t="shared" si="159"/>
        <v/>
      </c>
      <c r="V585" s="19" t="str">
        <f t="shared" si="160"/>
        <v/>
      </c>
      <c r="W585" s="19" t="str">
        <f t="shared" si="161"/>
        <v/>
      </c>
    </row>
    <row r="586" spans="1:23" hidden="1" x14ac:dyDescent="0.25">
      <c r="A586">
        <f t="shared" si="162"/>
        <v>581</v>
      </c>
      <c r="B586">
        <f t="shared" si="152"/>
        <v>0</v>
      </c>
      <c r="C586">
        <f>B586*SUM(B$3:B586)</f>
        <v>0</v>
      </c>
      <c r="D586">
        <f t="shared" si="153"/>
        <v>0</v>
      </c>
      <c r="E586">
        <f>D586*SUM(D$3:D586)</f>
        <v>0</v>
      </c>
      <c r="F586">
        <f t="shared" si="154"/>
        <v>0</v>
      </c>
      <c r="G586">
        <f>F586*SUM(F$3:F586)</f>
        <v>0</v>
      </c>
      <c r="H586">
        <f t="shared" si="155"/>
        <v>0</v>
      </c>
      <c r="I586">
        <f>H586*SUM(H$3:H586)</f>
        <v>0</v>
      </c>
      <c r="J586">
        <f>IF(Q586=5,1+COUNTIF(J$2:J585,"&lt;&gt;0"),0)*IF(MID(P586,1,2)*1=21,1,0)</f>
        <v>0</v>
      </c>
      <c r="K586">
        <f>IF(Q586=5,1+COUNTIF(K$2:K585,"&lt;&gt;0"),0)*IF(MID(P586,1,2)*1=22,1,0)</f>
        <v>0</v>
      </c>
      <c r="L586" s="7">
        <f>IF(Q586=5,1+COUNTIF(L$2:L585,"&lt;&gt;0"),0)*IF(MID(P586,1,2)*1&gt;22,1,0)</f>
        <v>0</v>
      </c>
      <c r="M586" s="21">
        <f t="shared" si="156"/>
        <v>584</v>
      </c>
      <c r="N586" s="31"/>
      <c r="O586" s="30"/>
      <c r="P586" s="24">
        <f t="shared" si="151"/>
        <v>0</v>
      </c>
      <c r="Q586" s="21" t="str">
        <f t="shared" si="163"/>
        <v/>
      </c>
      <c r="R586" s="10" t="str">
        <f t="shared" si="150"/>
        <v/>
      </c>
      <c r="S586" s="19">
        <f t="shared" si="157"/>
        <v>0</v>
      </c>
      <c r="T586" s="19" t="e">
        <f t="shared" si="158"/>
        <v>#VALUE!</v>
      </c>
      <c r="U586" s="19" t="str">
        <f t="shared" si="159"/>
        <v/>
      </c>
      <c r="V586" s="19" t="str">
        <f t="shared" si="160"/>
        <v/>
      </c>
      <c r="W586" s="19" t="str">
        <f t="shared" si="161"/>
        <v/>
      </c>
    </row>
    <row r="587" spans="1:23" hidden="1" x14ac:dyDescent="0.25">
      <c r="A587">
        <f t="shared" si="162"/>
        <v>582</v>
      </c>
      <c r="B587">
        <f t="shared" si="152"/>
        <v>0</v>
      </c>
      <c r="C587">
        <f>B587*SUM(B$3:B587)</f>
        <v>0</v>
      </c>
      <c r="D587">
        <f t="shared" si="153"/>
        <v>0</v>
      </c>
      <c r="E587">
        <f>D587*SUM(D$3:D587)</f>
        <v>0</v>
      </c>
      <c r="F587">
        <f t="shared" si="154"/>
        <v>0</v>
      </c>
      <c r="G587">
        <f>F587*SUM(F$3:F587)</f>
        <v>0</v>
      </c>
      <c r="H587">
        <f t="shared" si="155"/>
        <v>0</v>
      </c>
      <c r="I587">
        <f>H587*SUM(H$3:H587)</f>
        <v>0</v>
      </c>
      <c r="J587">
        <f>IF(Q587=5,1+COUNTIF(J$2:J586,"&lt;&gt;0"),0)*IF(MID(P587,1,2)*1=21,1,0)</f>
        <v>0</v>
      </c>
      <c r="K587">
        <f>IF(Q587=5,1+COUNTIF(K$2:K586,"&lt;&gt;0"),0)*IF(MID(P587,1,2)*1=22,1,0)</f>
        <v>0</v>
      </c>
      <c r="L587" s="7">
        <f>IF(Q587=5,1+COUNTIF(L$2:L586,"&lt;&gt;0"),0)*IF(MID(P587,1,2)*1&gt;22,1,0)</f>
        <v>0</v>
      </c>
      <c r="M587" s="21">
        <f t="shared" si="156"/>
        <v>585</v>
      </c>
      <c r="N587" s="31"/>
      <c r="O587" s="30"/>
      <c r="P587" s="24">
        <f t="shared" si="151"/>
        <v>0</v>
      </c>
      <c r="Q587" s="21" t="str">
        <f t="shared" si="163"/>
        <v/>
      </c>
      <c r="R587" s="10" t="str">
        <f t="shared" si="150"/>
        <v/>
      </c>
      <c r="S587" s="19">
        <f t="shared" si="157"/>
        <v>0</v>
      </c>
      <c r="T587" s="19" t="e">
        <f t="shared" si="158"/>
        <v>#VALUE!</v>
      </c>
      <c r="U587" s="19" t="str">
        <f t="shared" si="159"/>
        <v/>
      </c>
      <c r="V587" s="19" t="str">
        <f t="shared" si="160"/>
        <v/>
      </c>
      <c r="W587" s="19" t="str">
        <f t="shared" si="161"/>
        <v/>
      </c>
    </row>
    <row r="588" spans="1:23" hidden="1" x14ac:dyDescent="0.25">
      <c r="A588">
        <f t="shared" si="162"/>
        <v>583</v>
      </c>
      <c r="B588">
        <f t="shared" si="152"/>
        <v>0</v>
      </c>
      <c r="C588">
        <f>B588*SUM(B$3:B588)</f>
        <v>0</v>
      </c>
      <c r="D588">
        <f t="shared" si="153"/>
        <v>0</v>
      </c>
      <c r="E588">
        <f>D588*SUM(D$3:D588)</f>
        <v>0</v>
      </c>
      <c r="F588">
        <f t="shared" si="154"/>
        <v>0</v>
      </c>
      <c r="G588">
        <f>F588*SUM(F$3:F588)</f>
        <v>0</v>
      </c>
      <c r="H588">
        <f t="shared" si="155"/>
        <v>0</v>
      </c>
      <c r="I588">
        <f>H588*SUM(H$3:H588)</f>
        <v>0</v>
      </c>
      <c r="J588">
        <f>IF(Q588=5,1+COUNTIF(J$2:J587,"&lt;&gt;0"),0)*IF(MID(P588,1,2)*1=21,1,0)</f>
        <v>0</v>
      </c>
      <c r="K588">
        <f>IF(Q588=5,1+COUNTIF(K$2:K587,"&lt;&gt;0"),0)*IF(MID(P588,1,2)*1=22,1,0)</f>
        <v>0</v>
      </c>
      <c r="L588" s="7">
        <f>IF(Q588=5,1+COUNTIF(L$2:L587,"&lt;&gt;0"),0)*IF(MID(P588,1,2)*1&gt;22,1,0)</f>
        <v>0</v>
      </c>
      <c r="M588" s="21">
        <f t="shared" si="156"/>
        <v>586</v>
      </c>
      <c r="N588" s="31"/>
      <c r="O588" s="30"/>
      <c r="P588" s="24">
        <f t="shared" si="151"/>
        <v>0</v>
      </c>
      <c r="Q588" s="21" t="str">
        <f t="shared" si="163"/>
        <v/>
      </c>
      <c r="R588" s="10" t="str">
        <f t="shared" si="150"/>
        <v/>
      </c>
      <c r="S588" s="19">
        <f t="shared" si="157"/>
        <v>0</v>
      </c>
      <c r="T588" s="19" t="e">
        <f t="shared" si="158"/>
        <v>#VALUE!</v>
      </c>
      <c r="U588" s="19" t="str">
        <f t="shared" si="159"/>
        <v/>
      </c>
      <c r="V588" s="19" t="str">
        <f t="shared" si="160"/>
        <v/>
      </c>
      <c r="W588" s="19" t="str">
        <f t="shared" si="161"/>
        <v/>
      </c>
    </row>
    <row r="589" spans="1:23" hidden="1" x14ac:dyDescent="0.25">
      <c r="A589">
        <f t="shared" si="162"/>
        <v>584</v>
      </c>
      <c r="B589">
        <f t="shared" si="152"/>
        <v>0</v>
      </c>
      <c r="C589">
        <f>B589*SUM(B$3:B589)</f>
        <v>0</v>
      </c>
      <c r="D589">
        <f t="shared" si="153"/>
        <v>0</v>
      </c>
      <c r="E589">
        <f>D589*SUM(D$3:D589)</f>
        <v>0</v>
      </c>
      <c r="F589">
        <f t="shared" si="154"/>
        <v>0</v>
      </c>
      <c r="G589">
        <f>F589*SUM(F$3:F589)</f>
        <v>0</v>
      </c>
      <c r="H589">
        <f t="shared" si="155"/>
        <v>0</v>
      </c>
      <c r="I589">
        <f>H589*SUM(H$3:H589)</f>
        <v>0</v>
      </c>
      <c r="J589">
        <f>IF(Q589=5,1+COUNTIF(J$2:J588,"&lt;&gt;0"),0)*IF(MID(P589,1,2)*1=21,1,0)</f>
        <v>0</v>
      </c>
      <c r="K589">
        <f>IF(Q589=5,1+COUNTIF(K$2:K588,"&lt;&gt;0"),0)*IF(MID(P589,1,2)*1=22,1,0)</f>
        <v>0</v>
      </c>
      <c r="L589" s="7">
        <f>IF(Q589=5,1+COUNTIF(L$2:L588,"&lt;&gt;0"),0)*IF(MID(P589,1,2)*1&gt;22,1,0)</f>
        <v>0</v>
      </c>
      <c r="M589" s="21">
        <f t="shared" si="156"/>
        <v>587</v>
      </c>
      <c r="N589" s="31"/>
      <c r="O589" s="30"/>
      <c r="P589" s="24">
        <f t="shared" si="151"/>
        <v>0</v>
      </c>
      <c r="Q589" s="21" t="str">
        <f t="shared" si="163"/>
        <v/>
      </c>
      <c r="R589" s="10" t="str">
        <f t="shared" si="150"/>
        <v/>
      </c>
      <c r="S589" s="19">
        <f t="shared" si="157"/>
        <v>0</v>
      </c>
      <c r="T589" s="19" t="e">
        <f t="shared" si="158"/>
        <v>#VALUE!</v>
      </c>
      <c r="U589" s="19" t="str">
        <f t="shared" si="159"/>
        <v/>
      </c>
      <c r="V589" s="19" t="str">
        <f t="shared" si="160"/>
        <v/>
      </c>
      <c r="W589" s="19" t="str">
        <f t="shared" si="161"/>
        <v/>
      </c>
    </row>
    <row r="590" spans="1:23" hidden="1" x14ac:dyDescent="0.25">
      <c r="A590">
        <f t="shared" si="162"/>
        <v>585</v>
      </c>
      <c r="B590">
        <f t="shared" si="152"/>
        <v>0</v>
      </c>
      <c r="C590">
        <f>B590*SUM(B$3:B590)</f>
        <v>0</v>
      </c>
      <c r="D590">
        <f t="shared" si="153"/>
        <v>0</v>
      </c>
      <c r="E590">
        <f>D590*SUM(D$3:D590)</f>
        <v>0</v>
      </c>
      <c r="F590">
        <f t="shared" si="154"/>
        <v>0</v>
      </c>
      <c r="G590">
        <f>F590*SUM(F$3:F590)</f>
        <v>0</v>
      </c>
      <c r="H590">
        <f t="shared" si="155"/>
        <v>0</v>
      </c>
      <c r="I590">
        <f>H590*SUM(H$3:H590)</f>
        <v>0</v>
      </c>
      <c r="J590">
        <f>IF(Q590=5,1+COUNTIF(J$2:J589,"&lt;&gt;0"),0)*IF(MID(P590,1,2)*1=21,1,0)</f>
        <v>0</v>
      </c>
      <c r="K590">
        <f>IF(Q590=5,1+COUNTIF(K$2:K589,"&lt;&gt;0"),0)*IF(MID(P590,1,2)*1=22,1,0)</f>
        <v>0</v>
      </c>
      <c r="L590" s="7">
        <f>IF(Q590=5,1+COUNTIF(L$2:L589,"&lt;&gt;0"),0)*IF(MID(P590,1,2)*1&gt;22,1,0)</f>
        <v>0</v>
      </c>
      <c r="M590" s="21">
        <f t="shared" si="156"/>
        <v>588</v>
      </c>
      <c r="N590" s="31"/>
      <c r="O590" s="30"/>
      <c r="P590" s="24">
        <f t="shared" si="151"/>
        <v>0</v>
      </c>
      <c r="Q590" s="21" t="str">
        <f t="shared" si="163"/>
        <v/>
      </c>
      <c r="R590" s="10" t="str">
        <f t="shared" si="150"/>
        <v/>
      </c>
      <c r="S590" s="19">
        <f t="shared" si="157"/>
        <v>0</v>
      </c>
      <c r="T590" s="19" t="e">
        <f t="shared" si="158"/>
        <v>#VALUE!</v>
      </c>
      <c r="U590" s="19" t="str">
        <f t="shared" si="159"/>
        <v/>
      </c>
      <c r="V590" s="19" t="str">
        <f t="shared" si="160"/>
        <v/>
      </c>
      <c r="W590" s="19" t="str">
        <f t="shared" si="161"/>
        <v/>
      </c>
    </row>
    <row r="591" spans="1:23" hidden="1" x14ac:dyDescent="0.25">
      <c r="A591">
        <f t="shared" si="162"/>
        <v>586</v>
      </c>
      <c r="B591">
        <f t="shared" si="152"/>
        <v>0</v>
      </c>
      <c r="C591">
        <f>B591*SUM(B$3:B591)</f>
        <v>0</v>
      </c>
      <c r="D591">
        <f t="shared" si="153"/>
        <v>0</v>
      </c>
      <c r="E591">
        <f>D591*SUM(D$3:D591)</f>
        <v>0</v>
      </c>
      <c r="F591">
        <f t="shared" si="154"/>
        <v>0</v>
      </c>
      <c r="G591">
        <f>F591*SUM(F$3:F591)</f>
        <v>0</v>
      </c>
      <c r="H591">
        <f t="shared" si="155"/>
        <v>0</v>
      </c>
      <c r="I591">
        <f>H591*SUM(H$3:H591)</f>
        <v>0</v>
      </c>
      <c r="J591">
        <f>IF(Q591=5,1+COUNTIF(J$2:J590,"&lt;&gt;0"),0)*IF(MID(P591,1,2)*1=21,1,0)</f>
        <v>0</v>
      </c>
      <c r="K591">
        <f>IF(Q591=5,1+COUNTIF(K$2:K590,"&lt;&gt;0"),0)*IF(MID(P591,1,2)*1=22,1,0)</f>
        <v>0</v>
      </c>
      <c r="L591" s="7">
        <f>IF(Q591=5,1+COUNTIF(L$2:L590,"&lt;&gt;0"),0)*IF(MID(P591,1,2)*1&gt;22,1,0)</f>
        <v>0</v>
      </c>
      <c r="M591" s="21">
        <f t="shared" si="156"/>
        <v>589</v>
      </c>
      <c r="N591" s="31"/>
      <c r="O591" s="30"/>
      <c r="P591" s="24">
        <f t="shared" si="151"/>
        <v>0</v>
      </c>
      <c r="Q591" s="21" t="str">
        <f t="shared" si="163"/>
        <v/>
      </c>
      <c r="R591" s="10" t="str">
        <f t="shared" si="150"/>
        <v/>
      </c>
      <c r="S591" s="19">
        <f t="shared" si="157"/>
        <v>0</v>
      </c>
      <c r="T591" s="19" t="e">
        <f t="shared" si="158"/>
        <v>#VALUE!</v>
      </c>
      <c r="U591" s="19" t="str">
        <f t="shared" si="159"/>
        <v/>
      </c>
      <c r="V591" s="19" t="str">
        <f t="shared" si="160"/>
        <v/>
      </c>
      <c r="W591" s="19" t="str">
        <f t="shared" si="161"/>
        <v/>
      </c>
    </row>
    <row r="592" spans="1:23" hidden="1" x14ac:dyDescent="0.25">
      <c r="A592">
        <f t="shared" si="162"/>
        <v>587</v>
      </c>
      <c r="B592">
        <f t="shared" si="152"/>
        <v>0</v>
      </c>
      <c r="C592">
        <f>B592*SUM(B$3:B592)</f>
        <v>0</v>
      </c>
      <c r="D592">
        <f t="shared" si="153"/>
        <v>0</v>
      </c>
      <c r="E592">
        <f>D592*SUM(D$3:D592)</f>
        <v>0</v>
      </c>
      <c r="F592">
        <f t="shared" si="154"/>
        <v>0</v>
      </c>
      <c r="G592">
        <f>F592*SUM(F$3:F592)</f>
        <v>0</v>
      </c>
      <c r="H592">
        <f t="shared" si="155"/>
        <v>0</v>
      </c>
      <c r="I592">
        <f>H592*SUM(H$3:H592)</f>
        <v>0</v>
      </c>
      <c r="J592">
        <f>IF(Q592=5,1+COUNTIF(J$2:J591,"&lt;&gt;0"),0)*IF(MID(P592,1,2)*1=21,1,0)</f>
        <v>0</v>
      </c>
      <c r="K592">
        <f>IF(Q592=5,1+COUNTIF(K$2:K591,"&lt;&gt;0"),0)*IF(MID(P592,1,2)*1=22,1,0)</f>
        <v>0</v>
      </c>
      <c r="L592" s="7">
        <f>IF(Q592=5,1+COUNTIF(L$2:L591,"&lt;&gt;0"),0)*IF(MID(P592,1,2)*1&gt;22,1,0)</f>
        <v>0</v>
      </c>
      <c r="M592" s="21">
        <f t="shared" si="156"/>
        <v>590</v>
      </c>
      <c r="N592" s="31"/>
      <c r="O592" s="30"/>
      <c r="P592" s="24">
        <f t="shared" si="151"/>
        <v>0</v>
      </c>
      <c r="Q592" s="21" t="str">
        <f t="shared" si="163"/>
        <v/>
      </c>
      <c r="R592" s="10" t="str">
        <f t="shared" si="150"/>
        <v/>
      </c>
      <c r="S592" s="19">
        <f t="shared" si="157"/>
        <v>0</v>
      </c>
      <c r="T592" s="19" t="e">
        <f t="shared" si="158"/>
        <v>#VALUE!</v>
      </c>
      <c r="U592" s="19" t="str">
        <f t="shared" si="159"/>
        <v/>
      </c>
      <c r="V592" s="19" t="str">
        <f t="shared" si="160"/>
        <v/>
      </c>
      <c r="W592" s="19" t="str">
        <f t="shared" si="161"/>
        <v/>
      </c>
    </row>
    <row r="593" spans="1:23" hidden="1" x14ac:dyDescent="0.25">
      <c r="A593">
        <f t="shared" si="162"/>
        <v>588</v>
      </c>
      <c r="B593">
        <f t="shared" si="152"/>
        <v>0</v>
      </c>
      <c r="C593">
        <f>B593*SUM(B$3:B593)</f>
        <v>0</v>
      </c>
      <c r="D593">
        <f t="shared" si="153"/>
        <v>0</v>
      </c>
      <c r="E593">
        <f>D593*SUM(D$3:D593)</f>
        <v>0</v>
      </c>
      <c r="F593">
        <f t="shared" si="154"/>
        <v>0</v>
      </c>
      <c r="G593">
        <f>F593*SUM(F$3:F593)</f>
        <v>0</v>
      </c>
      <c r="H593">
        <f t="shared" si="155"/>
        <v>0</v>
      </c>
      <c r="I593">
        <f>H593*SUM(H$3:H593)</f>
        <v>0</v>
      </c>
      <c r="J593">
        <f>IF(Q593=5,1+COUNTIF(J$2:J592,"&lt;&gt;0"),0)*IF(MID(P593,1,2)*1=21,1,0)</f>
        <v>0</v>
      </c>
      <c r="K593">
        <f>IF(Q593=5,1+COUNTIF(K$2:K592,"&lt;&gt;0"),0)*IF(MID(P593,1,2)*1=22,1,0)</f>
        <v>0</v>
      </c>
      <c r="L593" s="7">
        <f>IF(Q593=5,1+COUNTIF(L$2:L592,"&lt;&gt;0"),0)*IF(MID(P593,1,2)*1&gt;22,1,0)</f>
        <v>0</v>
      </c>
      <c r="M593" s="21">
        <f t="shared" si="156"/>
        <v>591</v>
      </c>
      <c r="N593" s="31"/>
      <c r="O593" s="30"/>
      <c r="P593" s="24">
        <f t="shared" si="151"/>
        <v>0</v>
      </c>
      <c r="Q593" s="21" t="str">
        <f t="shared" si="163"/>
        <v/>
      </c>
      <c r="R593" s="10" t="str">
        <f t="shared" si="150"/>
        <v/>
      </c>
      <c r="S593" s="19">
        <f t="shared" si="157"/>
        <v>0</v>
      </c>
      <c r="T593" s="19" t="e">
        <f t="shared" si="158"/>
        <v>#VALUE!</v>
      </c>
      <c r="U593" s="19" t="str">
        <f t="shared" si="159"/>
        <v/>
      </c>
      <c r="V593" s="19" t="str">
        <f t="shared" si="160"/>
        <v/>
      </c>
      <c r="W593" s="19" t="str">
        <f t="shared" si="161"/>
        <v/>
      </c>
    </row>
    <row r="594" spans="1:23" hidden="1" x14ac:dyDescent="0.25">
      <c r="A594">
        <f t="shared" si="162"/>
        <v>589</v>
      </c>
      <c r="B594">
        <f t="shared" si="152"/>
        <v>0</v>
      </c>
      <c r="C594">
        <f>B594*SUM(B$3:B594)</f>
        <v>0</v>
      </c>
      <c r="D594">
        <f t="shared" si="153"/>
        <v>0</v>
      </c>
      <c r="E594">
        <f>D594*SUM(D$3:D594)</f>
        <v>0</v>
      </c>
      <c r="F594">
        <f t="shared" si="154"/>
        <v>0</v>
      </c>
      <c r="G594">
        <f>F594*SUM(F$3:F594)</f>
        <v>0</v>
      </c>
      <c r="H594">
        <f t="shared" si="155"/>
        <v>0</v>
      </c>
      <c r="I594">
        <f>H594*SUM(H$3:H594)</f>
        <v>0</v>
      </c>
      <c r="J594">
        <f>IF(Q594=5,1+COUNTIF(J$2:J593,"&lt;&gt;0"),0)*IF(MID(P594,1,2)*1=21,1,0)</f>
        <v>0</v>
      </c>
      <c r="K594">
        <f>IF(Q594=5,1+COUNTIF(K$2:K593,"&lt;&gt;0"),0)*IF(MID(P594,1,2)*1=22,1,0)</f>
        <v>0</v>
      </c>
      <c r="L594" s="7">
        <f>IF(Q594=5,1+COUNTIF(L$2:L593,"&lt;&gt;0"),0)*IF(MID(P594,1,2)*1&gt;22,1,0)</f>
        <v>0</v>
      </c>
      <c r="M594" s="21">
        <f t="shared" si="156"/>
        <v>592</v>
      </c>
      <c r="N594" s="31"/>
      <c r="O594" s="30"/>
      <c r="P594" s="24">
        <f t="shared" si="151"/>
        <v>0</v>
      </c>
      <c r="Q594" s="21" t="str">
        <f t="shared" si="163"/>
        <v/>
      </c>
      <c r="R594" s="10" t="str">
        <f t="shared" si="150"/>
        <v/>
      </c>
      <c r="S594" s="19">
        <f t="shared" si="157"/>
        <v>0</v>
      </c>
      <c r="T594" s="19" t="e">
        <f t="shared" si="158"/>
        <v>#VALUE!</v>
      </c>
      <c r="U594" s="19" t="str">
        <f t="shared" si="159"/>
        <v/>
      </c>
      <c r="V594" s="19" t="str">
        <f t="shared" si="160"/>
        <v/>
      </c>
      <c r="W594" s="19" t="str">
        <f t="shared" si="161"/>
        <v/>
      </c>
    </row>
    <row r="595" spans="1:23" hidden="1" x14ac:dyDescent="0.25">
      <c r="A595">
        <f t="shared" si="162"/>
        <v>590</v>
      </c>
      <c r="B595">
        <f t="shared" si="152"/>
        <v>0</v>
      </c>
      <c r="C595">
        <f>B595*SUM(B$3:B595)</f>
        <v>0</v>
      </c>
      <c r="D595">
        <f t="shared" si="153"/>
        <v>0</v>
      </c>
      <c r="E595">
        <f>D595*SUM(D$3:D595)</f>
        <v>0</v>
      </c>
      <c r="F595">
        <f t="shared" si="154"/>
        <v>0</v>
      </c>
      <c r="G595">
        <f>F595*SUM(F$3:F595)</f>
        <v>0</v>
      </c>
      <c r="H595">
        <f t="shared" si="155"/>
        <v>0</v>
      </c>
      <c r="I595">
        <f>H595*SUM(H$3:H595)</f>
        <v>0</v>
      </c>
      <c r="J595">
        <f>IF(Q595=5,1+COUNTIF(J$2:J594,"&lt;&gt;0"),0)*IF(MID(P595,1,2)*1=21,1,0)</f>
        <v>0</v>
      </c>
      <c r="K595">
        <f>IF(Q595=5,1+COUNTIF(K$2:K594,"&lt;&gt;0"),0)*IF(MID(P595,1,2)*1=22,1,0)</f>
        <v>0</v>
      </c>
      <c r="L595" s="7">
        <f>IF(Q595=5,1+COUNTIF(L$2:L594,"&lt;&gt;0"),0)*IF(MID(P595,1,2)*1&gt;22,1,0)</f>
        <v>0</v>
      </c>
      <c r="M595" s="21">
        <f t="shared" si="156"/>
        <v>593</v>
      </c>
      <c r="N595" s="31"/>
      <c r="O595" s="30"/>
      <c r="P595" s="24">
        <f t="shared" si="151"/>
        <v>0</v>
      </c>
      <c r="Q595" s="21" t="str">
        <f t="shared" si="163"/>
        <v/>
      </c>
      <c r="R595" s="10" t="str">
        <f t="shared" si="150"/>
        <v/>
      </c>
      <c r="S595" s="19">
        <f t="shared" si="157"/>
        <v>0</v>
      </c>
      <c r="T595" s="19" t="e">
        <f t="shared" si="158"/>
        <v>#VALUE!</v>
      </c>
      <c r="U595" s="19" t="str">
        <f t="shared" si="159"/>
        <v/>
      </c>
      <c r="V595" s="19" t="str">
        <f t="shared" si="160"/>
        <v/>
      </c>
      <c r="W595" s="19" t="str">
        <f t="shared" si="161"/>
        <v/>
      </c>
    </row>
    <row r="596" spans="1:23" hidden="1" x14ac:dyDescent="0.25">
      <c r="A596">
        <f t="shared" si="162"/>
        <v>591</v>
      </c>
      <c r="B596">
        <f t="shared" si="152"/>
        <v>0</v>
      </c>
      <c r="C596">
        <f>B596*SUM(B$3:B596)</f>
        <v>0</v>
      </c>
      <c r="D596">
        <f t="shared" si="153"/>
        <v>0</v>
      </c>
      <c r="E596">
        <f>D596*SUM(D$3:D596)</f>
        <v>0</v>
      </c>
      <c r="F596">
        <f t="shared" si="154"/>
        <v>0</v>
      </c>
      <c r="G596">
        <f>F596*SUM(F$3:F596)</f>
        <v>0</v>
      </c>
      <c r="H596">
        <f t="shared" si="155"/>
        <v>0</v>
      </c>
      <c r="I596">
        <f>H596*SUM(H$3:H596)</f>
        <v>0</v>
      </c>
      <c r="J596">
        <f>IF(Q596=5,1+COUNTIF(J$2:J595,"&lt;&gt;0"),0)*IF(MID(P596,1,2)*1=21,1,0)</f>
        <v>0</v>
      </c>
      <c r="K596">
        <f>IF(Q596=5,1+COUNTIF(K$2:K595,"&lt;&gt;0"),0)*IF(MID(P596,1,2)*1=22,1,0)</f>
        <v>0</v>
      </c>
      <c r="L596" s="7">
        <f>IF(Q596=5,1+COUNTIF(L$2:L595,"&lt;&gt;0"),0)*IF(MID(P596,1,2)*1&gt;22,1,0)</f>
        <v>0</v>
      </c>
      <c r="M596" s="21">
        <f t="shared" si="156"/>
        <v>594</v>
      </c>
      <c r="N596" s="31"/>
      <c r="O596" s="30"/>
      <c r="P596" s="24">
        <f t="shared" si="151"/>
        <v>0</v>
      </c>
      <c r="Q596" s="21" t="str">
        <f t="shared" si="163"/>
        <v/>
      </c>
      <c r="R596" s="10" t="str">
        <f t="shared" si="150"/>
        <v/>
      </c>
      <c r="S596" s="19">
        <f t="shared" si="157"/>
        <v>0</v>
      </c>
      <c r="T596" s="19" t="e">
        <f t="shared" si="158"/>
        <v>#VALUE!</v>
      </c>
      <c r="U596" s="19" t="str">
        <f t="shared" si="159"/>
        <v/>
      </c>
      <c r="V596" s="19" t="str">
        <f t="shared" si="160"/>
        <v/>
      </c>
      <c r="W596" s="19" t="str">
        <f t="shared" si="161"/>
        <v/>
      </c>
    </row>
    <row r="597" spans="1:23" hidden="1" x14ac:dyDescent="0.25">
      <c r="A597">
        <f t="shared" si="162"/>
        <v>592</v>
      </c>
      <c r="B597">
        <f t="shared" si="152"/>
        <v>0</v>
      </c>
      <c r="C597">
        <f>B597*SUM(B$3:B597)</f>
        <v>0</v>
      </c>
      <c r="D597">
        <f t="shared" si="153"/>
        <v>0</v>
      </c>
      <c r="E597">
        <f>D597*SUM(D$3:D597)</f>
        <v>0</v>
      </c>
      <c r="F597">
        <f t="shared" si="154"/>
        <v>0</v>
      </c>
      <c r="G597">
        <f>F597*SUM(F$3:F597)</f>
        <v>0</v>
      </c>
      <c r="H597">
        <f t="shared" si="155"/>
        <v>0</v>
      </c>
      <c r="I597">
        <f>H597*SUM(H$3:H597)</f>
        <v>0</v>
      </c>
      <c r="J597">
        <f>IF(Q597=5,1+COUNTIF(J$2:J596,"&lt;&gt;0"),0)*IF(MID(P597,1,2)*1=21,1,0)</f>
        <v>0</v>
      </c>
      <c r="K597">
        <f>IF(Q597=5,1+COUNTIF(K$2:K596,"&lt;&gt;0"),0)*IF(MID(P597,1,2)*1=22,1,0)</f>
        <v>0</v>
      </c>
      <c r="L597" s="7">
        <f>IF(Q597=5,1+COUNTIF(L$2:L596,"&lt;&gt;0"),0)*IF(MID(P597,1,2)*1&gt;22,1,0)</f>
        <v>0</v>
      </c>
      <c r="M597" s="21">
        <f t="shared" si="156"/>
        <v>595</v>
      </c>
      <c r="N597" s="31"/>
      <c r="O597" s="30"/>
      <c r="P597" s="24">
        <f t="shared" si="151"/>
        <v>0</v>
      </c>
      <c r="Q597" s="21" t="str">
        <f t="shared" si="163"/>
        <v/>
      </c>
      <c r="R597" s="10" t="str">
        <f t="shared" si="150"/>
        <v/>
      </c>
      <c r="S597" s="19">
        <f t="shared" si="157"/>
        <v>0</v>
      </c>
      <c r="T597" s="19" t="e">
        <f t="shared" si="158"/>
        <v>#VALUE!</v>
      </c>
      <c r="U597" s="19" t="str">
        <f t="shared" si="159"/>
        <v/>
      </c>
      <c r="V597" s="19" t="str">
        <f t="shared" si="160"/>
        <v/>
      </c>
      <c r="W597" s="19" t="str">
        <f t="shared" si="161"/>
        <v/>
      </c>
    </row>
    <row r="598" spans="1:23" hidden="1" x14ac:dyDescent="0.25">
      <c r="A598">
        <f t="shared" si="162"/>
        <v>593</v>
      </c>
      <c r="B598">
        <f t="shared" si="152"/>
        <v>0</v>
      </c>
      <c r="C598">
        <f>B598*SUM(B$3:B598)</f>
        <v>0</v>
      </c>
      <c r="D598">
        <f t="shared" si="153"/>
        <v>0</v>
      </c>
      <c r="E598">
        <f>D598*SUM(D$3:D598)</f>
        <v>0</v>
      </c>
      <c r="F598">
        <f t="shared" si="154"/>
        <v>0</v>
      </c>
      <c r="G598">
        <f>F598*SUM(F$3:F598)</f>
        <v>0</v>
      </c>
      <c r="H598">
        <f t="shared" si="155"/>
        <v>0</v>
      </c>
      <c r="I598">
        <f>H598*SUM(H$3:H598)</f>
        <v>0</v>
      </c>
      <c r="J598">
        <f>IF(Q598=5,1+COUNTIF(J$2:J597,"&lt;&gt;0"),0)*IF(MID(P598,1,2)*1=21,1,0)</f>
        <v>0</v>
      </c>
      <c r="K598">
        <f>IF(Q598=5,1+COUNTIF(K$2:K597,"&lt;&gt;0"),0)*IF(MID(P598,1,2)*1=22,1,0)</f>
        <v>0</v>
      </c>
      <c r="L598" s="7">
        <f>IF(Q598=5,1+COUNTIF(L$2:L597,"&lt;&gt;0"),0)*IF(MID(P598,1,2)*1&gt;22,1,0)</f>
        <v>0</v>
      </c>
      <c r="M598" s="21">
        <f t="shared" si="156"/>
        <v>596</v>
      </c>
      <c r="N598" s="31"/>
      <c r="O598" s="30"/>
      <c r="P598" s="24">
        <f t="shared" si="151"/>
        <v>0</v>
      </c>
      <c r="Q598" s="21" t="str">
        <f t="shared" si="163"/>
        <v/>
      </c>
      <c r="R598" s="10" t="str">
        <f t="shared" si="150"/>
        <v/>
      </c>
      <c r="S598" s="19">
        <f t="shared" si="157"/>
        <v>0</v>
      </c>
      <c r="T598" s="19" t="e">
        <f t="shared" si="158"/>
        <v>#VALUE!</v>
      </c>
      <c r="U598" s="19" t="str">
        <f t="shared" si="159"/>
        <v/>
      </c>
      <c r="V598" s="19" t="str">
        <f t="shared" si="160"/>
        <v/>
      </c>
      <c r="W598" s="19" t="str">
        <f t="shared" si="161"/>
        <v/>
      </c>
    </row>
    <row r="599" spans="1:23" hidden="1" x14ac:dyDescent="0.25">
      <c r="A599">
        <f t="shared" si="162"/>
        <v>594</v>
      </c>
      <c r="B599">
        <f t="shared" si="152"/>
        <v>0</v>
      </c>
      <c r="C599">
        <f>B599*SUM(B$3:B599)</f>
        <v>0</v>
      </c>
      <c r="D599">
        <f t="shared" si="153"/>
        <v>0</v>
      </c>
      <c r="E599">
        <f>D599*SUM(D$3:D599)</f>
        <v>0</v>
      </c>
      <c r="F599">
        <f t="shared" si="154"/>
        <v>0</v>
      </c>
      <c r="G599">
        <f>F599*SUM(F$3:F599)</f>
        <v>0</v>
      </c>
      <c r="H599">
        <f t="shared" si="155"/>
        <v>0</v>
      </c>
      <c r="I599">
        <f>H599*SUM(H$3:H599)</f>
        <v>0</v>
      </c>
      <c r="J599">
        <f>IF(Q599=5,1+COUNTIF(J$2:J598,"&lt;&gt;0"),0)*IF(MID(P599,1,2)*1=21,1,0)</f>
        <v>0</v>
      </c>
      <c r="K599">
        <f>IF(Q599=5,1+COUNTIF(K$2:K598,"&lt;&gt;0"),0)*IF(MID(P599,1,2)*1=22,1,0)</f>
        <v>0</v>
      </c>
      <c r="L599" s="7">
        <f>IF(Q599=5,1+COUNTIF(L$2:L598,"&lt;&gt;0"),0)*IF(MID(P599,1,2)*1&gt;22,1,0)</f>
        <v>0</v>
      </c>
      <c r="M599" s="21">
        <f t="shared" si="156"/>
        <v>597</v>
      </c>
      <c r="N599" s="31"/>
      <c r="O599" s="30"/>
      <c r="P599" s="24">
        <f t="shared" si="151"/>
        <v>0</v>
      </c>
      <c r="Q599" s="21" t="str">
        <f t="shared" si="163"/>
        <v/>
      </c>
      <c r="R599" s="10" t="str">
        <f t="shared" si="150"/>
        <v/>
      </c>
      <c r="S599" s="19">
        <f t="shared" si="157"/>
        <v>0</v>
      </c>
      <c r="T599" s="19" t="e">
        <f t="shared" si="158"/>
        <v>#VALUE!</v>
      </c>
      <c r="U599" s="19" t="str">
        <f t="shared" si="159"/>
        <v/>
      </c>
      <c r="V599" s="19" t="str">
        <f t="shared" si="160"/>
        <v/>
      </c>
      <c r="W599" s="19" t="str">
        <f t="shared" si="161"/>
        <v/>
      </c>
    </row>
    <row r="600" spans="1:23" hidden="1" x14ac:dyDescent="0.25">
      <c r="A600">
        <f t="shared" si="162"/>
        <v>595</v>
      </c>
      <c r="B600">
        <f t="shared" si="152"/>
        <v>0</v>
      </c>
      <c r="C600">
        <f>B600*SUM(B$3:B600)</f>
        <v>0</v>
      </c>
      <c r="D600">
        <f t="shared" si="153"/>
        <v>0</v>
      </c>
      <c r="E600">
        <f>D600*SUM(D$3:D600)</f>
        <v>0</v>
      </c>
      <c r="F600">
        <f t="shared" si="154"/>
        <v>0</v>
      </c>
      <c r="G600">
        <f>F600*SUM(F$3:F600)</f>
        <v>0</v>
      </c>
      <c r="H600">
        <f t="shared" si="155"/>
        <v>0</v>
      </c>
      <c r="I600">
        <f>H600*SUM(H$3:H600)</f>
        <v>0</v>
      </c>
      <c r="J600">
        <f>IF(Q600=5,1+COUNTIF(J$2:J599,"&lt;&gt;0"),0)*IF(MID(P600,1,2)*1=21,1,0)</f>
        <v>0</v>
      </c>
      <c r="K600">
        <f>IF(Q600=5,1+COUNTIF(K$2:K599,"&lt;&gt;0"),0)*IF(MID(P600,1,2)*1=22,1,0)</f>
        <v>0</v>
      </c>
      <c r="L600" s="7">
        <f>IF(Q600=5,1+COUNTIF(L$2:L599,"&lt;&gt;0"),0)*IF(MID(P600,1,2)*1&gt;22,1,0)</f>
        <v>0</v>
      </c>
      <c r="M600" s="21">
        <f t="shared" si="156"/>
        <v>598</v>
      </c>
      <c r="N600" s="31"/>
      <c r="O600" s="30"/>
      <c r="P600" s="24">
        <f t="shared" si="151"/>
        <v>0</v>
      </c>
      <c r="Q600" s="21" t="str">
        <f t="shared" si="163"/>
        <v/>
      </c>
      <c r="R600" s="10" t="str">
        <f t="shared" si="150"/>
        <v/>
      </c>
      <c r="S600" s="19">
        <f t="shared" si="157"/>
        <v>0</v>
      </c>
      <c r="T600" s="19" t="e">
        <f t="shared" si="158"/>
        <v>#VALUE!</v>
      </c>
      <c r="U600" s="19" t="str">
        <f t="shared" si="159"/>
        <v/>
      </c>
      <c r="V600" s="19" t="str">
        <f t="shared" si="160"/>
        <v/>
      </c>
      <c r="W600" s="19" t="str">
        <f t="shared" si="161"/>
        <v/>
      </c>
    </row>
    <row r="601" spans="1:23" hidden="1" x14ac:dyDescent="0.25">
      <c r="A601">
        <f t="shared" si="162"/>
        <v>596</v>
      </c>
      <c r="B601">
        <f t="shared" si="152"/>
        <v>0</v>
      </c>
      <c r="C601">
        <f>B601*SUM(B$3:B601)</f>
        <v>0</v>
      </c>
      <c r="D601">
        <f t="shared" si="153"/>
        <v>0</v>
      </c>
      <c r="E601">
        <f>D601*SUM(D$3:D601)</f>
        <v>0</v>
      </c>
      <c r="F601">
        <f t="shared" si="154"/>
        <v>0</v>
      </c>
      <c r="G601">
        <f>F601*SUM(F$3:F601)</f>
        <v>0</v>
      </c>
      <c r="H601">
        <f t="shared" si="155"/>
        <v>0</v>
      </c>
      <c r="I601">
        <f>H601*SUM(H$3:H601)</f>
        <v>0</v>
      </c>
      <c r="J601">
        <f>IF(Q601=5,1+COUNTIF(J$2:J600,"&lt;&gt;0"),0)*IF(MID(P601,1,2)*1=21,1,0)</f>
        <v>0</v>
      </c>
      <c r="K601">
        <f>IF(Q601=5,1+COUNTIF(K$2:K600,"&lt;&gt;0"),0)*IF(MID(P601,1,2)*1=22,1,0)</f>
        <v>0</v>
      </c>
      <c r="L601" s="7">
        <f>IF(Q601=5,1+COUNTIF(L$2:L600,"&lt;&gt;0"),0)*IF(MID(P601,1,2)*1&gt;22,1,0)</f>
        <v>0</v>
      </c>
      <c r="M601" s="21">
        <f t="shared" si="156"/>
        <v>599</v>
      </c>
      <c r="N601" s="31"/>
      <c r="O601" s="30"/>
      <c r="P601" s="24">
        <f t="shared" si="151"/>
        <v>0</v>
      </c>
      <c r="Q601" s="21" t="str">
        <f t="shared" si="163"/>
        <v/>
      </c>
      <c r="R601" s="10" t="str">
        <f t="shared" ref="R601:R664" si="164">IFERROR(IF(SUM(AA601:AE601)=0,"",IF(SUM(AA601:AE601)&gt;1,"Multiple Errors",IF(AA601=1,"Error - Inconsistency with Above/Below",IF(AB601=1,"Error - Too Many Digits",IF(AC601=1,"Error - Level Missed",IF(AD601=1,"Higher Code Level Missing from Code",IF(AE601=1,"Missing Code or Description",""))))))),"")</f>
        <v/>
      </c>
      <c r="S601" s="19">
        <f t="shared" si="157"/>
        <v>0</v>
      </c>
      <c r="T601" s="19" t="e">
        <f t="shared" si="158"/>
        <v>#VALUE!</v>
      </c>
      <c r="U601" s="19" t="str">
        <f t="shared" si="159"/>
        <v/>
      </c>
      <c r="V601" s="19" t="str">
        <f t="shared" si="160"/>
        <v/>
      </c>
      <c r="W601" s="19" t="str">
        <f t="shared" si="161"/>
        <v/>
      </c>
    </row>
    <row r="602" spans="1:23" hidden="1" x14ac:dyDescent="0.25">
      <c r="A602">
        <f t="shared" si="162"/>
        <v>597</v>
      </c>
      <c r="B602">
        <f t="shared" si="152"/>
        <v>0</v>
      </c>
      <c r="C602">
        <f>B602*SUM(B$3:B602)</f>
        <v>0</v>
      </c>
      <c r="D602">
        <f t="shared" si="153"/>
        <v>0</v>
      </c>
      <c r="E602">
        <f>D602*SUM(D$3:D602)</f>
        <v>0</v>
      </c>
      <c r="F602">
        <f t="shared" si="154"/>
        <v>0</v>
      </c>
      <c r="G602">
        <f>F602*SUM(F$3:F602)</f>
        <v>0</v>
      </c>
      <c r="H602">
        <f t="shared" si="155"/>
        <v>0</v>
      </c>
      <c r="I602">
        <f>H602*SUM(H$3:H602)</f>
        <v>0</v>
      </c>
      <c r="J602">
        <f>IF(Q602=5,1+COUNTIF(J$2:J601,"&lt;&gt;0"),0)*IF(MID(P602,1,2)*1=21,1,0)</f>
        <v>0</v>
      </c>
      <c r="K602">
        <f>IF(Q602=5,1+COUNTIF(K$2:K601,"&lt;&gt;0"),0)*IF(MID(P602,1,2)*1=22,1,0)</f>
        <v>0</v>
      </c>
      <c r="L602" s="7">
        <f>IF(Q602=5,1+COUNTIF(L$2:L601,"&lt;&gt;0"),0)*IF(MID(P602,1,2)*1&gt;22,1,0)</f>
        <v>0</v>
      </c>
      <c r="M602" s="21">
        <f t="shared" si="156"/>
        <v>600</v>
      </c>
      <c r="N602" s="31"/>
      <c r="O602" s="30"/>
      <c r="P602" s="24">
        <f t="shared" si="151"/>
        <v>0</v>
      </c>
      <c r="Q602" s="21" t="str">
        <f t="shared" si="163"/>
        <v/>
      </c>
      <c r="R602" s="10" t="str">
        <f t="shared" si="164"/>
        <v/>
      </c>
      <c r="S602" s="19">
        <f t="shared" si="157"/>
        <v>0</v>
      </c>
      <c r="T602" s="19" t="e">
        <f t="shared" si="158"/>
        <v>#VALUE!</v>
      </c>
      <c r="U602" s="19" t="str">
        <f t="shared" si="159"/>
        <v/>
      </c>
      <c r="V602" s="19" t="str">
        <f t="shared" si="160"/>
        <v/>
      </c>
      <c r="W602" s="19" t="str">
        <f t="shared" si="161"/>
        <v/>
      </c>
    </row>
    <row r="603" spans="1:23" hidden="1" x14ac:dyDescent="0.25">
      <c r="A603">
        <f t="shared" si="162"/>
        <v>598</v>
      </c>
      <c r="B603">
        <f t="shared" si="152"/>
        <v>0</v>
      </c>
      <c r="C603">
        <f>B603*SUM(B$3:B603)</f>
        <v>0</v>
      </c>
      <c r="D603">
        <f t="shared" si="153"/>
        <v>0</v>
      </c>
      <c r="E603">
        <f>D603*SUM(D$3:D603)</f>
        <v>0</v>
      </c>
      <c r="F603">
        <f t="shared" si="154"/>
        <v>0</v>
      </c>
      <c r="G603">
        <f>F603*SUM(F$3:F603)</f>
        <v>0</v>
      </c>
      <c r="H603">
        <f t="shared" si="155"/>
        <v>0</v>
      </c>
      <c r="I603">
        <f>H603*SUM(H$3:H603)</f>
        <v>0</v>
      </c>
      <c r="J603">
        <f>IF(Q603=5,1+COUNTIF(J$2:J602,"&lt;&gt;0"),0)*IF(MID(P603,1,2)*1=21,1,0)</f>
        <v>0</v>
      </c>
      <c r="K603">
        <f>IF(Q603=5,1+COUNTIF(K$2:K602,"&lt;&gt;0"),0)*IF(MID(P603,1,2)*1=22,1,0)</f>
        <v>0</v>
      </c>
      <c r="L603" s="7">
        <f>IF(Q603=5,1+COUNTIF(L$2:L602,"&lt;&gt;0"),0)*IF(MID(P603,1,2)*1&gt;22,1,0)</f>
        <v>0</v>
      </c>
      <c r="M603" s="21">
        <f t="shared" si="156"/>
        <v>601</v>
      </c>
      <c r="N603" s="31"/>
      <c r="O603" s="30"/>
      <c r="P603" s="24">
        <f t="shared" si="151"/>
        <v>0</v>
      </c>
      <c r="Q603" s="21" t="str">
        <f t="shared" si="163"/>
        <v/>
      </c>
      <c r="R603" s="10" t="str">
        <f t="shared" si="164"/>
        <v/>
      </c>
      <c r="S603" s="19">
        <f t="shared" si="157"/>
        <v>0</v>
      </c>
      <c r="T603" s="19" t="e">
        <f t="shared" si="158"/>
        <v>#VALUE!</v>
      </c>
      <c r="U603" s="19" t="str">
        <f t="shared" si="159"/>
        <v/>
      </c>
      <c r="V603" s="19" t="str">
        <f t="shared" si="160"/>
        <v/>
      </c>
      <c r="W603" s="19" t="str">
        <f t="shared" si="161"/>
        <v/>
      </c>
    </row>
    <row r="604" spans="1:23" hidden="1" x14ac:dyDescent="0.25">
      <c r="A604">
        <f t="shared" si="162"/>
        <v>599</v>
      </c>
      <c r="B604">
        <f t="shared" si="152"/>
        <v>0</v>
      </c>
      <c r="C604">
        <f>B604*SUM(B$3:B604)</f>
        <v>0</v>
      </c>
      <c r="D604">
        <f t="shared" si="153"/>
        <v>0</v>
      </c>
      <c r="E604">
        <f>D604*SUM(D$3:D604)</f>
        <v>0</v>
      </c>
      <c r="F604">
        <f t="shared" si="154"/>
        <v>0</v>
      </c>
      <c r="G604">
        <f>F604*SUM(F$3:F604)</f>
        <v>0</v>
      </c>
      <c r="H604">
        <f t="shared" si="155"/>
        <v>0</v>
      </c>
      <c r="I604">
        <f>H604*SUM(H$3:H604)</f>
        <v>0</v>
      </c>
      <c r="J604">
        <f>IF(Q604=5,1+COUNTIF(J$2:J603,"&lt;&gt;0"),0)*IF(MID(P604,1,2)*1=21,1,0)</f>
        <v>0</v>
      </c>
      <c r="K604">
        <f>IF(Q604=5,1+COUNTIF(K$2:K603,"&lt;&gt;0"),0)*IF(MID(P604,1,2)*1=22,1,0)</f>
        <v>0</v>
      </c>
      <c r="L604" s="7">
        <f>IF(Q604=5,1+COUNTIF(L$2:L603,"&lt;&gt;0"),0)*IF(MID(P604,1,2)*1&gt;22,1,0)</f>
        <v>0</v>
      </c>
      <c r="M604" s="21">
        <f t="shared" si="156"/>
        <v>602</v>
      </c>
      <c r="N604" s="31"/>
      <c r="O604" s="30"/>
      <c r="P604" s="24">
        <f t="shared" si="151"/>
        <v>0</v>
      </c>
      <c r="Q604" s="21" t="str">
        <f t="shared" si="163"/>
        <v/>
      </c>
      <c r="R604" s="10" t="str">
        <f t="shared" si="164"/>
        <v/>
      </c>
      <c r="S604" s="19">
        <f t="shared" si="157"/>
        <v>0</v>
      </c>
      <c r="T604" s="19" t="e">
        <f t="shared" si="158"/>
        <v>#VALUE!</v>
      </c>
      <c r="U604" s="19" t="str">
        <f t="shared" si="159"/>
        <v/>
      </c>
      <c r="V604" s="19" t="str">
        <f t="shared" si="160"/>
        <v/>
      </c>
      <c r="W604" s="19" t="str">
        <f t="shared" si="161"/>
        <v/>
      </c>
    </row>
    <row r="605" spans="1:23" hidden="1" x14ac:dyDescent="0.25">
      <c r="A605">
        <f t="shared" si="162"/>
        <v>600</v>
      </c>
      <c r="B605">
        <f t="shared" si="152"/>
        <v>0</v>
      </c>
      <c r="C605">
        <f>B605*SUM(B$3:B605)</f>
        <v>0</v>
      </c>
      <c r="D605">
        <f t="shared" si="153"/>
        <v>0</v>
      </c>
      <c r="E605">
        <f>D605*SUM(D$3:D605)</f>
        <v>0</v>
      </c>
      <c r="F605">
        <f t="shared" si="154"/>
        <v>0</v>
      </c>
      <c r="G605">
        <f>F605*SUM(F$3:F605)</f>
        <v>0</v>
      </c>
      <c r="H605">
        <f t="shared" si="155"/>
        <v>0</v>
      </c>
      <c r="I605">
        <f>H605*SUM(H$3:H605)</f>
        <v>0</v>
      </c>
      <c r="J605">
        <f>IF(Q605=5,1+COUNTIF(J$2:J604,"&lt;&gt;0"),0)*IF(MID(P605,1,2)*1=21,1,0)</f>
        <v>0</v>
      </c>
      <c r="K605">
        <f>IF(Q605=5,1+COUNTIF(K$2:K604,"&lt;&gt;0"),0)*IF(MID(P605,1,2)*1=22,1,0)</f>
        <v>0</v>
      </c>
      <c r="L605" s="7">
        <f>IF(Q605=5,1+COUNTIF(L$2:L604,"&lt;&gt;0"),0)*IF(MID(P605,1,2)*1&gt;22,1,0)</f>
        <v>0</v>
      </c>
      <c r="M605" s="21">
        <f t="shared" si="156"/>
        <v>603</v>
      </c>
      <c r="N605" s="31"/>
      <c r="O605" s="30"/>
      <c r="P605" s="24">
        <f t="shared" si="151"/>
        <v>0</v>
      </c>
      <c r="Q605" s="21" t="str">
        <f t="shared" si="163"/>
        <v/>
      </c>
      <c r="R605" s="10" t="str">
        <f t="shared" si="164"/>
        <v/>
      </c>
      <c r="S605" s="19">
        <f t="shared" si="157"/>
        <v>0</v>
      </c>
      <c r="T605" s="19" t="e">
        <f t="shared" si="158"/>
        <v>#VALUE!</v>
      </c>
      <c r="U605" s="19" t="str">
        <f t="shared" si="159"/>
        <v/>
      </c>
      <c r="V605" s="19" t="str">
        <f t="shared" si="160"/>
        <v/>
      </c>
      <c r="W605" s="19" t="str">
        <f t="shared" si="161"/>
        <v/>
      </c>
    </row>
    <row r="606" spans="1:23" hidden="1" x14ac:dyDescent="0.25">
      <c r="A606">
        <f t="shared" si="162"/>
        <v>601</v>
      </c>
      <c r="B606">
        <f t="shared" si="152"/>
        <v>0</v>
      </c>
      <c r="C606">
        <f>B606*SUM(B$3:B606)</f>
        <v>0</v>
      </c>
      <c r="D606">
        <f t="shared" si="153"/>
        <v>0</v>
      </c>
      <c r="E606">
        <f>D606*SUM(D$3:D606)</f>
        <v>0</v>
      </c>
      <c r="F606">
        <f t="shared" si="154"/>
        <v>0</v>
      </c>
      <c r="G606">
        <f>F606*SUM(F$3:F606)</f>
        <v>0</v>
      </c>
      <c r="H606">
        <f t="shared" si="155"/>
        <v>0</v>
      </c>
      <c r="I606">
        <f>H606*SUM(H$3:H606)</f>
        <v>0</v>
      </c>
      <c r="J606">
        <f>IF(Q606=5,1+COUNTIF(J$2:J605,"&lt;&gt;0"),0)*IF(MID(P606,1,2)*1=21,1,0)</f>
        <v>0</v>
      </c>
      <c r="K606">
        <f>IF(Q606=5,1+COUNTIF(K$2:K605,"&lt;&gt;0"),0)*IF(MID(P606,1,2)*1=22,1,0)</f>
        <v>0</v>
      </c>
      <c r="L606" s="7">
        <f>IF(Q606=5,1+COUNTIF(L$2:L605,"&lt;&gt;0"),0)*IF(MID(P606,1,2)*1&gt;22,1,0)</f>
        <v>0</v>
      </c>
      <c r="M606" s="21">
        <f t="shared" si="156"/>
        <v>604</v>
      </c>
      <c r="N606" s="31"/>
      <c r="O606" s="30"/>
      <c r="P606" s="24">
        <f t="shared" si="151"/>
        <v>0</v>
      </c>
      <c r="Q606" s="21" t="str">
        <f t="shared" si="163"/>
        <v/>
      </c>
      <c r="R606" s="10" t="str">
        <f t="shared" si="164"/>
        <v/>
      </c>
      <c r="S606" s="19">
        <f t="shared" si="157"/>
        <v>0</v>
      </c>
      <c r="T606" s="19" t="e">
        <f t="shared" si="158"/>
        <v>#VALUE!</v>
      </c>
      <c r="U606" s="19" t="str">
        <f t="shared" si="159"/>
        <v/>
      </c>
      <c r="V606" s="19" t="str">
        <f t="shared" si="160"/>
        <v/>
      </c>
      <c r="W606" s="19" t="str">
        <f t="shared" si="161"/>
        <v/>
      </c>
    </row>
    <row r="607" spans="1:23" hidden="1" x14ac:dyDescent="0.25">
      <c r="A607">
        <f t="shared" si="162"/>
        <v>602</v>
      </c>
      <c r="B607">
        <f t="shared" si="152"/>
        <v>0</v>
      </c>
      <c r="C607">
        <f>B607*SUM(B$3:B607)</f>
        <v>0</v>
      </c>
      <c r="D607">
        <f t="shared" si="153"/>
        <v>0</v>
      </c>
      <c r="E607">
        <f>D607*SUM(D$3:D607)</f>
        <v>0</v>
      </c>
      <c r="F607">
        <f t="shared" si="154"/>
        <v>0</v>
      </c>
      <c r="G607">
        <f>F607*SUM(F$3:F607)</f>
        <v>0</v>
      </c>
      <c r="H607">
        <f t="shared" si="155"/>
        <v>0</v>
      </c>
      <c r="I607">
        <f>H607*SUM(H$3:H607)</f>
        <v>0</v>
      </c>
      <c r="J607">
        <f>IF(Q607=5,1+COUNTIF(J$2:J606,"&lt;&gt;0"),0)*IF(MID(P607,1,2)*1=21,1,0)</f>
        <v>0</v>
      </c>
      <c r="K607">
        <f>IF(Q607=5,1+COUNTIF(K$2:K606,"&lt;&gt;0"),0)*IF(MID(P607,1,2)*1=22,1,0)</f>
        <v>0</v>
      </c>
      <c r="L607" s="7">
        <f>IF(Q607=5,1+COUNTIF(L$2:L606,"&lt;&gt;0"),0)*IF(MID(P607,1,2)*1&gt;22,1,0)</f>
        <v>0</v>
      </c>
      <c r="M607" s="21">
        <f t="shared" si="156"/>
        <v>605</v>
      </c>
      <c r="N607" s="31"/>
      <c r="O607" s="30"/>
      <c r="P607" s="24">
        <f t="shared" si="151"/>
        <v>0</v>
      </c>
      <c r="Q607" s="21" t="str">
        <f t="shared" si="163"/>
        <v/>
      </c>
      <c r="R607" s="10" t="str">
        <f t="shared" si="164"/>
        <v/>
      </c>
      <c r="S607" s="19">
        <f t="shared" si="157"/>
        <v>0</v>
      </c>
      <c r="T607" s="19" t="e">
        <f t="shared" si="158"/>
        <v>#VALUE!</v>
      </c>
      <c r="U607" s="19" t="str">
        <f t="shared" si="159"/>
        <v/>
      </c>
      <c r="V607" s="19" t="str">
        <f t="shared" si="160"/>
        <v/>
      </c>
      <c r="W607" s="19" t="str">
        <f t="shared" si="161"/>
        <v/>
      </c>
    </row>
    <row r="608" spans="1:23" hidden="1" x14ac:dyDescent="0.25">
      <c r="A608">
        <f t="shared" si="162"/>
        <v>603</v>
      </c>
      <c r="B608">
        <f t="shared" si="152"/>
        <v>0</v>
      </c>
      <c r="C608">
        <f>B608*SUM(B$3:B608)</f>
        <v>0</v>
      </c>
      <c r="D608">
        <f t="shared" si="153"/>
        <v>0</v>
      </c>
      <c r="E608">
        <f>D608*SUM(D$3:D608)</f>
        <v>0</v>
      </c>
      <c r="F608">
        <f t="shared" si="154"/>
        <v>0</v>
      </c>
      <c r="G608">
        <f>F608*SUM(F$3:F608)</f>
        <v>0</v>
      </c>
      <c r="H608">
        <f t="shared" si="155"/>
        <v>0</v>
      </c>
      <c r="I608">
        <f>H608*SUM(H$3:H608)</f>
        <v>0</v>
      </c>
      <c r="J608">
        <f>IF(Q608=5,1+COUNTIF(J$2:J607,"&lt;&gt;0"),0)*IF(MID(P608,1,2)*1=21,1,0)</f>
        <v>0</v>
      </c>
      <c r="K608">
        <f>IF(Q608=5,1+COUNTIF(K$2:K607,"&lt;&gt;0"),0)*IF(MID(P608,1,2)*1=22,1,0)</f>
        <v>0</v>
      </c>
      <c r="L608" s="7">
        <f>IF(Q608=5,1+COUNTIF(L$2:L607,"&lt;&gt;0"),0)*IF(MID(P608,1,2)*1&gt;22,1,0)</f>
        <v>0</v>
      </c>
      <c r="M608" s="21">
        <f t="shared" si="156"/>
        <v>606</v>
      </c>
      <c r="N608" s="31"/>
      <c r="O608" s="30"/>
      <c r="P608" s="24">
        <f t="shared" si="151"/>
        <v>0</v>
      </c>
      <c r="Q608" s="21" t="str">
        <f t="shared" si="163"/>
        <v/>
      </c>
      <c r="R608" s="10" t="str">
        <f t="shared" si="164"/>
        <v/>
      </c>
      <c r="S608" s="19">
        <f t="shared" si="157"/>
        <v>0</v>
      </c>
      <c r="T608" s="19" t="e">
        <f t="shared" si="158"/>
        <v>#VALUE!</v>
      </c>
      <c r="U608" s="19" t="str">
        <f t="shared" si="159"/>
        <v/>
      </c>
      <c r="V608" s="19" t="str">
        <f t="shared" si="160"/>
        <v/>
      </c>
      <c r="W608" s="19" t="str">
        <f t="shared" si="161"/>
        <v/>
      </c>
    </row>
    <row r="609" spans="1:23" hidden="1" x14ac:dyDescent="0.25">
      <c r="A609">
        <f t="shared" si="162"/>
        <v>604</v>
      </c>
      <c r="B609">
        <f t="shared" si="152"/>
        <v>0</v>
      </c>
      <c r="C609">
        <f>B609*SUM(B$3:B609)</f>
        <v>0</v>
      </c>
      <c r="D609">
        <f t="shared" si="153"/>
        <v>0</v>
      </c>
      <c r="E609">
        <f>D609*SUM(D$3:D609)</f>
        <v>0</v>
      </c>
      <c r="F609">
        <f t="shared" si="154"/>
        <v>0</v>
      </c>
      <c r="G609">
        <f>F609*SUM(F$3:F609)</f>
        <v>0</v>
      </c>
      <c r="H609">
        <f t="shared" si="155"/>
        <v>0</v>
      </c>
      <c r="I609">
        <f>H609*SUM(H$3:H609)</f>
        <v>0</v>
      </c>
      <c r="J609">
        <f>IF(Q609=5,1+COUNTIF(J$2:J608,"&lt;&gt;0"),0)*IF(MID(P609,1,2)*1=21,1,0)</f>
        <v>0</v>
      </c>
      <c r="K609">
        <f>IF(Q609=5,1+COUNTIF(K$2:K608,"&lt;&gt;0"),0)*IF(MID(P609,1,2)*1=22,1,0)</f>
        <v>0</v>
      </c>
      <c r="L609" s="7">
        <f>IF(Q609=5,1+COUNTIF(L$2:L608,"&lt;&gt;0"),0)*IF(MID(P609,1,2)*1&gt;22,1,0)</f>
        <v>0</v>
      </c>
      <c r="M609" s="21">
        <f t="shared" si="156"/>
        <v>607</v>
      </c>
      <c r="N609" s="31"/>
      <c r="O609" s="30"/>
      <c r="P609" s="24">
        <f t="shared" si="151"/>
        <v>0</v>
      </c>
      <c r="Q609" s="21" t="str">
        <f t="shared" si="163"/>
        <v/>
      </c>
      <c r="R609" s="10" t="str">
        <f t="shared" si="164"/>
        <v/>
      </c>
      <c r="S609" s="19">
        <f t="shared" si="157"/>
        <v>0</v>
      </c>
      <c r="T609" s="19" t="e">
        <f t="shared" si="158"/>
        <v>#VALUE!</v>
      </c>
      <c r="U609" s="19" t="str">
        <f t="shared" si="159"/>
        <v/>
      </c>
      <c r="V609" s="19" t="str">
        <f t="shared" si="160"/>
        <v/>
      </c>
      <c r="W609" s="19" t="str">
        <f t="shared" si="161"/>
        <v/>
      </c>
    </row>
    <row r="610" spans="1:23" hidden="1" x14ac:dyDescent="0.25">
      <c r="A610">
        <f t="shared" si="162"/>
        <v>605</v>
      </c>
      <c r="B610">
        <f t="shared" si="152"/>
        <v>0</v>
      </c>
      <c r="C610">
        <f>B610*SUM(B$3:B610)</f>
        <v>0</v>
      </c>
      <c r="D610">
        <f t="shared" si="153"/>
        <v>0</v>
      </c>
      <c r="E610">
        <f>D610*SUM(D$3:D610)</f>
        <v>0</v>
      </c>
      <c r="F610">
        <f t="shared" si="154"/>
        <v>0</v>
      </c>
      <c r="G610">
        <f>F610*SUM(F$3:F610)</f>
        <v>0</v>
      </c>
      <c r="H610">
        <f t="shared" si="155"/>
        <v>0</v>
      </c>
      <c r="I610">
        <f>H610*SUM(H$3:H610)</f>
        <v>0</v>
      </c>
      <c r="J610">
        <f>IF(Q610=5,1+COUNTIF(J$2:J609,"&lt;&gt;0"),0)*IF(MID(P610,1,2)*1=21,1,0)</f>
        <v>0</v>
      </c>
      <c r="K610">
        <f>IF(Q610=5,1+COUNTIF(K$2:K609,"&lt;&gt;0"),0)*IF(MID(P610,1,2)*1=22,1,0)</f>
        <v>0</v>
      </c>
      <c r="L610" s="7">
        <f>IF(Q610=5,1+COUNTIF(L$2:L609,"&lt;&gt;0"),0)*IF(MID(P610,1,2)*1&gt;22,1,0)</f>
        <v>0</v>
      </c>
      <c r="M610" s="21">
        <f t="shared" si="156"/>
        <v>608</v>
      </c>
      <c r="N610" s="31"/>
      <c r="O610" s="30"/>
      <c r="P610" s="24">
        <f t="shared" si="151"/>
        <v>0</v>
      </c>
      <c r="Q610" s="21" t="str">
        <f t="shared" si="163"/>
        <v/>
      </c>
      <c r="R610" s="10" t="str">
        <f t="shared" si="164"/>
        <v/>
      </c>
      <c r="S610" s="19">
        <f t="shared" si="157"/>
        <v>0</v>
      </c>
      <c r="T610" s="19" t="e">
        <f t="shared" si="158"/>
        <v>#VALUE!</v>
      </c>
      <c r="U610" s="19" t="str">
        <f t="shared" si="159"/>
        <v/>
      </c>
      <c r="V610" s="19" t="str">
        <f t="shared" si="160"/>
        <v/>
      </c>
      <c r="W610" s="19" t="str">
        <f t="shared" si="161"/>
        <v/>
      </c>
    </row>
    <row r="611" spans="1:23" hidden="1" x14ac:dyDescent="0.25">
      <c r="A611">
        <f t="shared" si="162"/>
        <v>606</v>
      </c>
      <c r="B611">
        <f t="shared" si="152"/>
        <v>0</v>
      </c>
      <c r="C611">
        <f>B611*SUM(B$3:B611)</f>
        <v>0</v>
      </c>
      <c r="D611">
        <f t="shared" si="153"/>
        <v>0</v>
      </c>
      <c r="E611">
        <f>D611*SUM(D$3:D611)</f>
        <v>0</v>
      </c>
      <c r="F611">
        <f t="shared" si="154"/>
        <v>0</v>
      </c>
      <c r="G611">
        <f>F611*SUM(F$3:F611)</f>
        <v>0</v>
      </c>
      <c r="H611">
        <f t="shared" si="155"/>
        <v>0</v>
      </c>
      <c r="I611">
        <f>H611*SUM(H$3:H611)</f>
        <v>0</v>
      </c>
      <c r="J611">
        <f>IF(Q611=5,1+COUNTIF(J$2:J610,"&lt;&gt;0"),0)*IF(MID(P611,1,2)*1=21,1,0)</f>
        <v>0</v>
      </c>
      <c r="K611">
        <f>IF(Q611=5,1+COUNTIF(K$2:K610,"&lt;&gt;0"),0)*IF(MID(P611,1,2)*1=22,1,0)</f>
        <v>0</v>
      </c>
      <c r="L611" s="7">
        <f>IF(Q611=5,1+COUNTIF(L$2:L610,"&lt;&gt;0"),0)*IF(MID(P611,1,2)*1&gt;22,1,0)</f>
        <v>0</v>
      </c>
      <c r="M611" s="21">
        <f t="shared" si="156"/>
        <v>609</v>
      </c>
      <c r="N611" s="31"/>
      <c r="O611" s="30"/>
      <c r="P611" s="24">
        <f t="shared" si="151"/>
        <v>0</v>
      </c>
      <c r="Q611" s="21" t="str">
        <f t="shared" si="163"/>
        <v/>
      </c>
      <c r="R611" s="10" t="str">
        <f t="shared" si="164"/>
        <v/>
      </c>
      <c r="S611" s="19">
        <f t="shared" si="157"/>
        <v>0</v>
      </c>
      <c r="T611" s="19" t="e">
        <f t="shared" si="158"/>
        <v>#VALUE!</v>
      </c>
      <c r="U611" s="19" t="str">
        <f t="shared" si="159"/>
        <v/>
      </c>
      <c r="V611" s="19" t="str">
        <f t="shared" si="160"/>
        <v/>
      </c>
      <c r="W611" s="19" t="str">
        <f t="shared" si="161"/>
        <v/>
      </c>
    </row>
    <row r="612" spans="1:23" hidden="1" x14ac:dyDescent="0.25">
      <c r="A612">
        <f t="shared" si="162"/>
        <v>607</v>
      </c>
      <c r="B612">
        <f t="shared" si="152"/>
        <v>0</v>
      </c>
      <c r="C612">
        <f>B612*SUM(B$3:B612)</f>
        <v>0</v>
      </c>
      <c r="D612">
        <f t="shared" si="153"/>
        <v>0</v>
      </c>
      <c r="E612">
        <f>D612*SUM(D$3:D612)</f>
        <v>0</v>
      </c>
      <c r="F612">
        <f t="shared" si="154"/>
        <v>0</v>
      </c>
      <c r="G612">
        <f>F612*SUM(F$3:F612)</f>
        <v>0</v>
      </c>
      <c r="H612">
        <f t="shared" si="155"/>
        <v>0</v>
      </c>
      <c r="I612">
        <f>H612*SUM(H$3:H612)</f>
        <v>0</v>
      </c>
      <c r="J612">
        <f>IF(Q612=5,1+COUNTIF(J$2:J611,"&lt;&gt;0"),0)*IF(MID(P612,1,2)*1=21,1,0)</f>
        <v>0</v>
      </c>
      <c r="K612">
        <f>IF(Q612=5,1+COUNTIF(K$2:K611,"&lt;&gt;0"),0)*IF(MID(P612,1,2)*1=22,1,0)</f>
        <v>0</v>
      </c>
      <c r="L612" s="7">
        <f>IF(Q612=5,1+COUNTIF(L$2:L611,"&lt;&gt;0"),0)*IF(MID(P612,1,2)*1&gt;22,1,0)</f>
        <v>0</v>
      </c>
      <c r="M612" s="21">
        <f t="shared" si="156"/>
        <v>610</v>
      </c>
      <c r="N612" s="31"/>
      <c r="O612" s="30"/>
      <c r="P612" s="24">
        <f t="shared" si="151"/>
        <v>0</v>
      </c>
      <c r="Q612" s="21" t="str">
        <f t="shared" si="163"/>
        <v/>
      </c>
      <c r="R612" s="10" t="str">
        <f t="shared" si="164"/>
        <v/>
      </c>
      <c r="S612" s="19">
        <f t="shared" si="157"/>
        <v>0</v>
      </c>
      <c r="T612" s="19" t="e">
        <f t="shared" si="158"/>
        <v>#VALUE!</v>
      </c>
      <c r="U612" s="19" t="str">
        <f t="shared" si="159"/>
        <v/>
      </c>
      <c r="V612" s="19" t="str">
        <f t="shared" si="160"/>
        <v/>
      </c>
      <c r="W612" s="19" t="str">
        <f t="shared" si="161"/>
        <v/>
      </c>
    </row>
    <row r="613" spans="1:23" hidden="1" x14ac:dyDescent="0.25">
      <c r="A613">
        <f t="shared" si="162"/>
        <v>608</v>
      </c>
      <c r="B613">
        <f t="shared" si="152"/>
        <v>0</v>
      </c>
      <c r="C613">
        <f>B613*SUM(B$3:B613)</f>
        <v>0</v>
      </c>
      <c r="D613">
        <f t="shared" si="153"/>
        <v>0</v>
      </c>
      <c r="E613">
        <f>D613*SUM(D$3:D613)</f>
        <v>0</v>
      </c>
      <c r="F613">
        <f t="shared" si="154"/>
        <v>0</v>
      </c>
      <c r="G613">
        <f>F613*SUM(F$3:F613)</f>
        <v>0</v>
      </c>
      <c r="H613">
        <f t="shared" si="155"/>
        <v>0</v>
      </c>
      <c r="I613">
        <f>H613*SUM(H$3:H613)</f>
        <v>0</v>
      </c>
      <c r="J613">
        <f>IF(Q613=5,1+COUNTIF(J$2:J612,"&lt;&gt;0"),0)*IF(MID(P613,1,2)*1=21,1,0)</f>
        <v>0</v>
      </c>
      <c r="K613">
        <f>IF(Q613=5,1+COUNTIF(K$2:K612,"&lt;&gt;0"),0)*IF(MID(P613,1,2)*1=22,1,0)</f>
        <v>0</v>
      </c>
      <c r="L613" s="7">
        <f>IF(Q613=5,1+COUNTIF(L$2:L612,"&lt;&gt;0"),0)*IF(MID(P613,1,2)*1&gt;22,1,0)</f>
        <v>0</v>
      </c>
      <c r="M613" s="21">
        <f t="shared" si="156"/>
        <v>611</v>
      </c>
      <c r="N613" s="31"/>
      <c r="O613" s="30"/>
      <c r="P613" s="24">
        <f t="shared" si="151"/>
        <v>0</v>
      </c>
      <c r="Q613" s="21" t="str">
        <f t="shared" si="163"/>
        <v/>
      </c>
      <c r="R613" s="10" t="str">
        <f t="shared" si="164"/>
        <v/>
      </c>
      <c r="S613" s="19">
        <f t="shared" si="157"/>
        <v>0</v>
      </c>
      <c r="T613" s="19" t="e">
        <f t="shared" si="158"/>
        <v>#VALUE!</v>
      </c>
      <c r="U613" s="19" t="str">
        <f t="shared" si="159"/>
        <v/>
      </c>
      <c r="V613" s="19" t="str">
        <f t="shared" si="160"/>
        <v/>
      </c>
      <c r="W613" s="19" t="str">
        <f t="shared" si="161"/>
        <v/>
      </c>
    </row>
    <row r="614" spans="1:23" hidden="1" x14ac:dyDescent="0.25">
      <c r="A614">
        <f t="shared" si="162"/>
        <v>609</v>
      </c>
      <c r="B614">
        <f t="shared" si="152"/>
        <v>0</v>
      </c>
      <c r="C614">
        <f>B614*SUM(B$3:B614)</f>
        <v>0</v>
      </c>
      <c r="D614">
        <f t="shared" si="153"/>
        <v>0</v>
      </c>
      <c r="E614">
        <f>D614*SUM(D$3:D614)</f>
        <v>0</v>
      </c>
      <c r="F614">
        <f t="shared" si="154"/>
        <v>0</v>
      </c>
      <c r="G614">
        <f>F614*SUM(F$3:F614)</f>
        <v>0</v>
      </c>
      <c r="H614">
        <f t="shared" si="155"/>
        <v>0</v>
      </c>
      <c r="I614">
        <f>H614*SUM(H$3:H614)</f>
        <v>0</v>
      </c>
      <c r="J614">
        <f>IF(Q614=5,1+COUNTIF(J$2:J613,"&lt;&gt;0"),0)*IF(MID(P614,1,2)*1=21,1,0)</f>
        <v>0</v>
      </c>
      <c r="K614">
        <f>IF(Q614=5,1+COUNTIF(K$2:K613,"&lt;&gt;0"),0)*IF(MID(P614,1,2)*1=22,1,0)</f>
        <v>0</v>
      </c>
      <c r="L614" s="7">
        <f>IF(Q614=5,1+COUNTIF(L$2:L613,"&lt;&gt;0"),0)*IF(MID(P614,1,2)*1&gt;22,1,0)</f>
        <v>0</v>
      </c>
      <c r="M614" s="21">
        <f t="shared" si="156"/>
        <v>612</v>
      </c>
      <c r="N614" s="31"/>
      <c r="O614" s="30"/>
      <c r="P614" s="24">
        <f t="shared" si="151"/>
        <v>0</v>
      </c>
      <c r="Q614" s="21" t="str">
        <f t="shared" si="163"/>
        <v/>
      </c>
      <c r="R614" s="10" t="str">
        <f t="shared" si="164"/>
        <v/>
      </c>
      <c r="S614" s="19">
        <f t="shared" si="157"/>
        <v>0</v>
      </c>
      <c r="T614" s="19" t="e">
        <f t="shared" si="158"/>
        <v>#VALUE!</v>
      </c>
      <c r="U614" s="19" t="str">
        <f t="shared" si="159"/>
        <v/>
      </c>
      <c r="V614" s="19" t="str">
        <f t="shared" si="160"/>
        <v/>
      </c>
      <c r="W614" s="19" t="str">
        <f t="shared" si="161"/>
        <v/>
      </c>
    </row>
    <row r="615" spans="1:23" hidden="1" x14ac:dyDescent="0.25">
      <c r="A615">
        <f t="shared" si="162"/>
        <v>610</v>
      </c>
      <c r="B615">
        <f t="shared" si="152"/>
        <v>0</v>
      </c>
      <c r="C615">
        <f>B615*SUM(B$3:B615)</f>
        <v>0</v>
      </c>
      <c r="D615">
        <f t="shared" si="153"/>
        <v>0</v>
      </c>
      <c r="E615">
        <f>D615*SUM(D$3:D615)</f>
        <v>0</v>
      </c>
      <c r="F615">
        <f t="shared" si="154"/>
        <v>0</v>
      </c>
      <c r="G615">
        <f>F615*SUM(F$3:F615)</f>
        <v>0</v>
      </c>
      <c r="H615">
        <f t="shared" si="155"/>
        <v>0</v>
      </c>
      <c r="I615">
        <f>H615*SUM(H$3:H615)</f>
        <v>0</v>
      </c>
      <c r="J615">
        <f>IF(Q615=5,1+COUNTIF(J$2:J614,"&lt;&gt;0"),0)*IF(MID(P615,1,2)*1=21,1,0)</f>
        <v>0</v>
      </c>
      <c r="K615">
        <f>IF(Q615=5,1+COUNTIF(K$2:K614,"&lt;&gt;0"),0)*IF(MID(P615,1,2)*1=22,1,0)</f>
        <v>0</v>
      </c>
      <c r="L615" s="7">
        <f>IF(Q615=5,1+COUNTIF(L$2:L614,"&lt;&gt;0"),0)*IF(MID(P615,1,2)*1&gt;22,1,0)</f>
        <v>0</v>
      </c>
      <c r="M615" s="21">
        <f t="shared" si="156"/>
        <v>613</v>
      </c>
      <c r="N615" s="31"/>
      <c r="O615" s="30"/>
      <c r="P615" s="24">
        <f t="shared" si="151"/>
        <v>0</v>
      </c>
      <c r="Q615" s="21" t="str">
        <f t="shared" si="163"/>
        <v/>
      </c>
      <c r="R615" s="10" t="str">
        <f t="shared" si="164"/>
        <v/>
      </c>
      <c r="S615" s="19">
        <f t="shared" si="157"/>
        <v>0</v>
      </c>
      <c r="T615" s="19" t="e">
        <f t="shared" si="158"/>
        <v>#VALUE!</v>
      </c>
      <c r="U615" s="19" t="str">
        <f t="shared" si="159"/>
        <v/>
      </c>
      <c r="V615" s="19" t="str">
        <f t="shared" si="160"/>
        <v/>
      </c>
      <c r="W615" s="19" t="str">
        <f t="shared" si="161"/>
        <v/>
      </c>
    </row>
    <row r="616" spans="1:23" hidden="1" x14ac:dyDescent="0.25">
      <c r="A616">
        <f t="shared" si="162"/>
        <v>611</v>
      </c>
      <c r="B616">
        <f t="shared" si="152"/>
        <v>0</v>
      </c>
      <c r="C616">
        <f>B616*SUM(B$3:B616)</f>
        <v>0</v>
      </c>
      <c r="D616">
        <f t="shared" si="153"/>
        <v>0</v>
      </c>
      <c r="E616">
        <f>D616*SUM(D$3:D616)</f>
        <v>0</v>
      </c>
      <c r="F616">
        <f t="shared" si="154"/>
        <v>0</v>
      </c>
      <c r="G616">
        <f>F616*SUM(F$3:F616)</f>
        <v>0</v>
      </c>
      <c r="H616">
        <f t="shared" si="155"/>
        <v>0</v>
      </c>
      <c r="I616">
        <f>H616*SUM(H$3:H616)</f>
        <v>0</v>
      </c>
      <c r="J616">
        <f>IF(Q616=5,1+COUNTIF(J$2:J615,"&lt;&gt;0"),0)*IF(MID(P616,1,2)*1=21,1,0)</f>
        <v>0</v>
      </c>
      <c r="K616">
        <f>IF(Q616=5,1+COUNTIF(K$2:K615,"&lt;&gt;0"),0)*IF(MID(P616,1,2)*1=22,1,0)</f>
        <v>0</v>
      </c>
      <c r="L616" s="7">
        <f>IF(Q616=5,1+COUNTIF(L$2:L615,"&lt;&gt;0"),0)*IF(MID(P616,1,2)*1&gt;22,1,0)</f>
        <v>0</v>
      </c>
      <c r="M616" s="21">
        <f t="shared" si="156"/>
        <v>614</v>
      </c>
      <c r="N616" s="31"/>
      <c r="O616" s="30"/>
      <c r="P616" s="24">
        <f t="shared" si="151"/>
        <v>0</v>
      </c>
      <c r="Q616" s="21" t="str">
        <f t="shared" si="163"/>
        <v/>
      </c>
      <c r="R616" s="10" t="str">
        <f t="shared" si="164"/>
        <v/>
      </c>
      <c r="S616" s="19">
        <f t="shared" si="157"/>
        <v>0</v>
      </c>
      <c r="T616" s="19" t="e">
        <f t="shared" si="158"/>
        <v>#VALUE!</v>
      </c>
      <c r="U616" s="19" t="str">
        <f t="shared" si="159"/>
        <v/>
      </c>
      <c r="V616" s="19" t="str">
        <f t="shared" si="160"/>
        <v/>
      </c>
      <c r="W616" s="19" t="str">
        <f t="shared" si="161"/>
        <v/>
      </c>
    </row>
    <row r="617" spans="1:23" hidden="1" x14ac:dyDescent="0.25">
      <c r="A617">
        <f t="shared" si="162"/>
        <v>612</v>
      </c>
      <c r="B617">
        <f t="shared" si="152"/>
        <v>0</v>
      </c>
      <c r="C617">
        <f>B617*SUM(B$3:B617)</f>
        <v>0</v>
      </c>
      <c r="D617">
        <f t="shared" si="153"/>
        <v>0</v>
      </c>
      <c r="E617">
        <f>D617*SUM(D$3:D617)</f>
        <v>0</v>
      </c>
      <c r="F617">
        <f t="shared" si="154"/>
        <v>0</v>
      </c>
      <c r="G617">
        <f>F617*SUM(F$3:F617)</f>
        <v>0</v>
      </c>
      <c r="H617">
        <f t="shared" si="155"/>
        <v>0</v>
      </c>
      <c r="I617">
        <f>H617*SUM(H$3:H617)</f>
        <v>0</v>
      </c>
      <c r="J617">
        <f>IF(Q617=5,1+COUNTIF(J$2:J616,"&lt;&gt;0"),0)*IF(MID(P617,1,2)*1=21,1,0)</f>
        <v>0</v>
      </c>
      <c r="K617">
        <f>IF(Q617=5,1+COUNTIF(K$2:K616,"&lt;&gt;0"),0)*IF(MID(P617,1,2)*1=22,1,0)</f>
        <v>0</v>
      </c>
      <c r="L617" s="7">
        <f>IF(Q617=5,1+COUNTIF(L$2:L616,"&lt;&gt;0"),0)*IF(MID(P617,1,2)*1&gt;22,1,0)</f>
        <v>0</v>
      </c>
      <c r="M617" s="21">
        <f t="shared" si="156"/>
        <v>615</v>
      </c>
      <c r="N617" s="31"/>
      <c r="O617" s="30"/>
      <c r="P617" s="24">
        <f t="shared" si="151"/>
        <v>0</v>
      </c>
      <c r="Q617" s="21" t="str">
        <f t="shared" si="163"/>
        <v/>
      </c>
      <c r="R617" s="10" t="str">
        <f t="shared" si="164"/>
        <v/>
      </c>
      <c r="S617" s="19">
        <f t="shared" si="157"/>
        <v>0</v>
      </c>
      <c r="T617" s="19" t="e">
        <f t="shared" si="158"/>
        <v>#VALUE!</v>
      </c>
      <c r="U617" s="19" t="str">
        <f t="shared" si="159"/>
        <v/>
      </c>
      <c r="V617" s="19" t="str">
        <f t="shared" si="160"/>
        <v/>
      </c>
      <c r="W617" s="19" t="str">
        <f t="shared" si="161"/>
        <v/>
      </c>
    </row>
    <row r="618" spans="1:23" hidden="1" x14ac:dyDescent="0.25">
      <c r="A618">
        <f t="shared" si="162"/>
        <v>613</v>
      </c>
      <c r="B618">
        <f t="shared" si="152"/>
        <v>0</v>
      </c>
      <c r="C618">
        <f>B618*SUM(B$3:B618)</f>
        <v>0</v>
      </c>
      <c r="D618">
        <f t="shared" si="153"/>
        <v>0</v>
      </c>
      <c r="E618">
        <f>D618*SUM(D$3:D618)</f>
        <v>0</v>
      </c>
      <c r="F618">
        <f t="shared" si="154"/>
        <v>0</v>
      </c>
      <c r="G618">
        <f>F618*SUM(F$3:F618)</f>
        <v>0</v>
      </c>
      <c r="H618">
        <f t="shared" si="155"/>
        <v>0</v>
      </c>
      <c r="I618">
        <f>H618*SUM(H$3:H618)</f>
        <v>0</v>
      </c>
      <c r="J618">
        <f>IF(Q618=5,1+COUNTIF(J$2:J617,"&lt;&gt;0"),0)*IF(MID(P618,1,2)*1=21,1,0)</f>
        <v>0</v>
      </c>
      <c r="K618">
        <f>IF(Q618=5,1+COUNTIF(K$2:K617,"&lt;&gt;0"),0)*IF(MID(P618,1,2)*1=22,1,0)</f>
        <v>0</v>
      </c>
      <c r="L618" s="7">
        <f>IF(Q618=5,1+COUNTIF(L$2:L617,"&lt;&gt;0"),0)*IF(MID(P618,1,2)*1&gt;22,1,0)</f>
        <v>0</v>
      </c>
      <c r="M618" s="21">
        <f t="shared" si="156"/>
        <v>616</v>
      </c>
      <c r="N618" s="31"/>
      <c r="O618" s="30"/>
      <c r="P618" s="24">
        <f t="shared" si="151"/>
        <v>0</v>
      </c>
      <c r="Q618" s="21" t="str">
        <f t="shared" si="163"/>
        <v/>
      </c>
      <c r="R618" s="10" t="str">
        <f t="shared" si="164"/>
        <v/>
      </c>
      <c r="S618" s="19">
        <f t="shared" si="157"/>
        <v>0</v>
      </c>
      <c r="T618" s="19" t="e">
        <f t="shared" si="158"/>
        <v>#VALUE!</v>
      </c>
      <c r="U618" s="19" t="str">
        <f t="shared" si="159"/>
        <v/>
      </c>
      <c r="V618" s="19" t="str">
        <f t="shared" si="160"/>
        <v/>
      </c>
      <c r="W618" s="19" t="str">
        <f t="shared" si="161"/>
        <v/>
      </c>
    </row>
    <row r="619" spans="1:23" hidden="1" x14ac:dyDescent="0.25">
      <c r="A619">
        <f t="shared" si="162"/>
        <v>614</v>
      </c>
      <c r="B619">
        <f t="shared" si="152"/>
        <v>0</v>
      </c>
      <c r="C619">
        <f>B619*SUM(B$3:B619)</f>
        <v>0</v>
      </c>
      <c r="D619">
        <f t="shared" si="153"/>
        <v>0</v>
      </c>
      <c r="E619">
        <f>D619*SUM(D$3:D619)</f>
        <v>0</v>
      </c>
      <c r="F619">
        <f t="shared" si="154"/>
        <v>0</v>
      </c>
      <c r="G619">
        <f>F619*SUM(F$3:F619)</f>
        <v>0</v>
      </c>
      <c r="H619">
        <f t="shared" si="155"/>
        <v>0</v>
      </c>
      <c r="I619">
        <f>H619*SUM(H$3:H619)</f>
        <v>0</v>
      </c>
      <c r="J619">
        <f>IF(Q619=5,1+COUNTIF(J$2:J618,"&lt;&gt;0"),0)*IF(MID(P619,1,2)*1=21,1,0)</f>
        <v>0</v>
      </c>
      <c r="K619">
        <f>IF(Q619=5,1+COUNTIF(K$2:K618,"&lt;&gt;0"),0)*IF(MID(P619,1,2)*1=22,1,0)</f>
        <v>0</v>
      </c>
      <c r="L619" s="7">
        <f>IF(Q619=5,1+COUNTIF(L$2:L618,"&lt;&gt;0"),0)*IF(MID(P619,1,2)*1&gt;22,1,0)</f>
        <v>0</v>
      </c>
      <c r="M619" s="21">
        <f t="shared" si="156"/>
        <v>617</v>
      </c>
      <c r="N619" s="31"/>
      <c r="O619" s="30"/>
      <c r="P619" s="24">
        <f t="shared" si="151"/>
        <v>0</v>
      </c>
      <c r="Q619" s="21" t="str">
        <f t="shared" si="163"/>
        <v/>
      </c>
      <c r="R619" s="10" t="str">
        <f t="shared" si="164"/>
        <v/>
      </c>
      <c r="S619" s="19">
        <f t="shared" si="157"/>
        <v>0</v>
      </c>
      <c r="T619" s="19" t="e">
        <f t="shared" si="158"/>
        <v>#VALUE!</v>
      </c>
      <c r="U619" s="19" t="str">
        <f t="shared" si="159"/>
        <v/>
      </c>
      <c r="V619" s="19" t="str">
        <f t="shared" si="160"/>
        <v/>
      </c>
      <c r="W619" s="19" t="str">
        <f t="shared" si="161"/>
        <v/>
      </c>
    </row>
    <row r="620" spans="1:23" hidden="1" x14ac:dyDescent="0.25">
      <c r="A620">
        <f t="shared" si="162"/>
        <v>615</v>
      </c>
      <c r="B620">
        <f t="shared" si="152"/>
        <v>0</v>
      </c>
      <c r="C620">
        <f>B620*SUM(B$3:B620)</f>
        <v>0</v>
      </c>
      <c r="D620">
        <f t="shared" si="153"/>
        <v>0</v>
      </c>
      <c r="E620">
        <f>D620*SUM(D$3:D620)</f>
        <v>0</v>
      </c>
      <c r="F620">
        <f t="shared" si="154"/>
        <v>0</v>
      </c>
      <c r="G620">
        <f>F620*SUM(F$3:F620)</f>
        <v>0</v>
      </c>
      <c r="H620">
        <f t="shared" si="155"/>
        <v>0</v>
      </c>
      <c r="I620">
        <f>H620*SUM(H$3:H620)</f>
        <v>0</v>
      </c>
      <c r="J620">
        <f>IF(Q620=5,1+COUNTIF(J$2:J619,"&lt;&gt;0"),0)*IF(MID(P620,1,2)*1=21,1,0)</f>
        <v>0</v>
      </c>
      <c r="K620">
        <f>IF(Q620=5,1+COUNTIF(K$2:K619,"&lt;&gt;0"),0)*IF(MID(P620,1,2)*1=22,1,0)</f>
        <v>0</v>
      </c>
      <c r="L620" s="7">
        <f>IF(Q620=5,1+COUNTIF(L$2:L619,"&lt;&gt;0"),0)*IF(MID(P620,1,2)*1&gt;22,1,0)</f>
        <v>0</v>
      </c>
      <c r="M620" s="21">
        <f t="shared" si="156"/>
        <v>618</v>
      </c>
      <c r="N620" s="31"/>
      <c r="O620" s="30"/>
      <c r="P620" s="24">
        <f t="shared" si="151"/>
        <v>0</v>
      </c>
      <c r="Q620" s="21" t="str">
        <f t="shared" si="163"/>
        <v/>
      </c>
      <c r="R620" s="10" t="str">
        <f t="shared" si="164"/>
        <v/>
      </c>
      <c r="S620" s="19">
        <f t="shared" si="157"/>
        <v>0</v>
      </c>
      <c r="T620" s="19" t="e">
        <f t="shared" si="158"/>
        <v>#VALUE!</v>
      </c>
      <c r="U620" s="19" t="str">
        <f t="shared" si="159"/>
        <v/>
      </c>
      <c r="V620" s="19" t="str">
        <f t="shared" si="160"/>
        <v/>
      </c>
      <c r="W620" s="19" t="str">
        <f t="shared" si="161"/>
        <v/>
      </c>
    </row>
    <row r="621" spans="1:23" hidden="1" x14ac:dyDescent="0.25">
      <c r="A621">
        <f t="shared" si="162"/>
        <v>616</v>
      </c>
      <c r="B621">
        <f t="shared" si="152"/>
        <v>0</v>
      </c>
      <c r="C621">
        <f>B621*SUM(B$3:B621)</f>
        <v>0</v>
      </c>
      <c r="D621">
        <f t="shared" si="153"/>
        <v>0</v>
      </c>
      <c r="E621">
        <f>D621*SUM(D$3:D621)</f>
        <v>0</v>
      </c>
      <c r="F621">
        <f t="shared" si="154"/>
        <v>0</v>
      </c>
      <c r="G621">
        <f>F621*SUM(F$3:F621)</f>
        <v>0</v>
      </c>
      <c r="H621">
        <f t="shared" si="155"/>
        <v>0</v>
      </c>
      <c r="I621">
        <f>H621*SUM(H$3:H621)</f>
        <v>0</v>
      </c>
      <c r="J621">
        <f>IF(Q621=5,1+COUNTIF(J$2:J620,"&lt;&gt;0"),0)*IF(MID(P621,1,2)*1=21,1,0)</f>
        <v>0</v>
      </c>
      <c r="K621">
        <f>IF(Q621=5,1+COUNTIF(K$2:K620,"&lt;&gt;0"),0)*IF(MID(P621,1,2)*1=22,1,0)</f>
        <v>0</v>
      </c>
      <c r="L621" s="7">
        <f>IF(Q621=5,1+COUNTIF(L$2:L620,"&lt;&gt;0"),0)*IF(MID(P621,1,2)*1&gt;22,1,0)</f>
        <v>0</v>
      </c>
      <c r="M621" s="21">
        <f t="shared" si="156"/>
        <v>619</v>
      </c>
      <c r="N621" s="31"/>
      <c r="O621" s="30"/>
      <c r="P621" s="24">
        <f t="shared" si="151"/>
        <v>0</v>
      </c>
      <c r="Q621" s="21" t="str">
        <f t="shared" si="163"/>
        <v/>
      </c>
      <c r="R621" s="10" t="str">
        <f t="shared" si="164"/>
        <v/>
      </c>
      <c r="S621" s="19">
        <f t="shared" si="157"/>
        <v>0</v>
      </c>
      <c r="T621" s="19" t="e">
        <f t="shared" si="158"/>
        <v>#VALUE!</v>
      </c>
      <c r="U621" s="19" t="str">
        <f t="shared" si="159"/>
        <v/>
      </c>
      <c r="V621" s="19" t="str">
        <f t="shared" si="160"/>
        <v/>
      </c>
      <c r="W621" s="19" t="str">
        <f t="shared" si="161"/>
        <v/>
      </c>
    </row>
    <row r="622" spans="1:23" hidden="1" x14ac:dyDescent="0.25">
      <c r="A622">
        <f t="shared" si="162"/>
        <v>617</v>
      </c>
      <c r="B622">
        <f t="shared" si="152"/>
        <v>0</v>
      </c>
      <c r="C622">
        <f>B622*SUM(B$3:B622)</f>
        <v>0</v>
      </c>
      <c r="D622">
        <f t="shared" si="153"/>
        <v>0</v>
      </c>
      <c r="E622">
        <f>D622*SUM(D$3:D622)</f>
        <v>0</v>
      </c>
      <c r="F622">
        <f t="shared" si="154"/>
        <v>0</v>
      </c>
      <c r="G622">
        <f>F622*SUM(F$3:F622)</f>
        <v>0</v>
      </c>
      <c r="H622">
        <f t="shared" si="155"/>
        <v>0</v>
      </c>
      <c r="I622">
        <f>H622*SUM(H$3:H622)</f>
        <v>0</v>
      </c>
      <c r="J622">
        <f>IF(Q622=5,1+COUNTIF(J$2:J621,"&lt;&gt;0"),0)*IF(MID(P622,1,2)*1=21,1,0)</f>
        <v>0</v>
      </c>
      <c r="K622">
        <f>IF(Q622=5,1+COUNTIF(K$2:K621,"&lt;&gt;0"),0)*IF(MID(P622,1,2)*1=22,1,0)</f>
        <v>0</v>
      </c>
      <c r="L622" s="7">
        <f>IF(Q622=5,1+COUNTIF(L$2:L621,"&lt;&gt;0"),0)*IF(MID(P622,1,2)*1&gt;22,1,0)</f>
        <v>0</v>
      </c>
      <c r="M622" s="21">
        <f t="shared" si="156"/>
        <v>620</v>
      </c>
      <c r="N622" s="31"/>
      <c r="O622" s="30"/>
      <c r="P622" s="24">
        <f t="shared" si="151"/>
        <v>0</v>
      </c>
      <c r="Q622" s="21" t="str">
        <f t="shared" si="163"/>
        <v/>
      </c>
      <c r="R622" s="10" t="str">
        <f t="shared" si="164"/>
        <v/>
      </c>
      <c r="S622" s="19">
        <f t="shared" si="157"/>
        <v>0</v>
      </c>
      <c r="T622" s="19" t="e">
        <f t="shared" si="158"/>
        <v>#VALUE!</v>
      </c>
      <c r="U622" s="19" t="str">
        <f t="shared" si="159"/>
        <v/>
      </c>
      <c r="V622" s="19" t="str">
        <f t="shared" si="160"/>
        <v/>
      </c>
      <c r="W622" s="19" t="str">
        <f t="shared" si="161"/>
        <v/>
      </c>
    </row>
    <row r="623" spans="1:23" hidden="1" x14ac:dyDescent="0.25">
      <c r="A623">
        <f t="shared" si="162"/>
        <v>618</v>
      </c>
      <c r="B623">
        <f t="shared" si="152"/>
        <v>0</v>
      </c>
      <c r="C623">
        <f>B623*SUM(B$3:B623)</f>
        <v>0</v>
      </c>
      <c r="D623">
        <f t="shared" si="153"/>
        <v>0</v>
      </c>
      <c r="E623">
        <f>D623*SUM(D$3:D623)</f>
        <v>0</v>
      </c>
      <c r="F623">
        <f t="shared" si="154"/>
        <v>0</v>
      </c>
      <c r="G623">
        <f>F623*SUM(F$3:F623)</f>
        <v>0</v>
      </c>
      <c r="H623">
        <f t="shared" si="155"/>
        <v>0</v>
      </c>
      <c r="I623">
        <f>H623*SUM(H$3:H623)</f>
        <v>0</v>
      </c>
      <c r="J623">
        <f>IF(Q623=5,1+COUNTIF(J$2:J622,"&lt;&gt;0"),0)*IF(MID(P623,1,2)*1=21,1,0)</f>
        <v>0</v>
      </c>
      <c r="K623">
        <f>IF(Q623=5,1+COUNTIF(K$2:K622,"&lt;&gt;0"),0)*IF(MID(P623,1,2)*1=22,1,0)</f>
        <v>0</v>
      </c>
      <c r="L623" s="7">
        <f>IF(Q623=5,1+COUNTIF(L$2:L622,"&lt;&gt;0"),0)*IF(MID(P623,1,2)*1&gt;22,1,0)</f>
        <v>0</v>
      </c>
      <c r="M623" s="21">
        <f t="shared" si="156"/>
        <v>621</v>
      </c>
      <c r="N623" s="31"/>
      <c r="O623" s="30"/>
      <c r="P623" s="24">
        <f t="shared" si="151"/>
        <v>0</v>
      </c>
      <c r="Q623" s="21" t="str">
        <f t="shared" si="163"/>
        <v/>
      </c>
      <c r="R623" s="10" t="str">
        <f t="shared" si="164"/>
        <v/>
      </c>
      <c r="S623" s="19">
        <f t="shared" si="157"/>
        <v>0</v>
      </c>
      <c r="T623" s="19" t="e">
        <f t="shared" si="158"/>
        <v>#VALUE!</v>
      </c>
      <c r="U623" s="19" t="str">
        <f t="shared" si="159"/>
        <v/>
      </c>
      <c r="V623" s="19" t="str">
        <f t="shared" si="160"/>
        <v/>
      </c>
      <c r="W623" s="19" t="str">
        <f t="shared" si="161"/>
        <v/>
      </c>
    </row>
    <row r="624" spans="1:23" hidden="1" x14ac:dyDescent="0.25">
      <c r="A624">
        <f t="shared" si="162"/>
        <v>619</v>
      </c>
      <c r="B624">
        <f t="shared" si="152"/>
        <v>0</v>
      </c>
      <c r="C624">
        <f>B624*SUM(B$3:B624)</f>
        <v>0</v>
      </c>
      <c r="D624">
        <f t="shared" si="153"/>
        <v>0</v>
      </c>
      <c r="E624">
        <f>D624*SUM(D$3:D624)</f>
        <v>0</v>
      </c>
      <c r="F624">
        <f t="shared" si="154"/>
        <v>0</v>
      </c>
      <c r="G624">
        <f>F624*SUM(F$3:F624)</f>
        <v>0</v>
      </c>
      <c r="H624">
        <f t="shared" si="155"/>
        <v>0</v>
      </c>
      <c r="I624">
        <f>H624*SUM(H$3:H624)</f>
        <v>0</v>
      </c>
      <c r="J624">
        <f>IF(Q624=5,1+COUNTIF(J$2:J623,"&lt;&gt;0"),0)*IF(MID(P624,1,2)*1=21,1,0)</f>
        <v>0</v>
      </c>
      <c r="K624">
        <f>IF(Q624=5,1+COUNTIF(K$2:K623,"&lt;&gt;0"),0)*IF(MID(P624,1,2)*1=22,1,0)</f>
        <v>0</v>
      </c>
      <c r="L624" s="7">
        <f>IF(Q624=5,1+COUNTIF(L$2:L623,"&lt;&gt;0"),0)*IF(MID(P624,1,2)*1&gt;22,1,0)</f>
        <v>0</v>
      </c>
      <c r="M624" s="21">
        <f t="shared" si="156"/>
        <v>622</v>
      </c>
      <c r="N624" s="31"/>
      <c r="O624" s="30"/>
      <c r="P624" s="24">
        <f t="shared" si="151"/>
        <v>0</v>
      </c>
      <c r="Q624" s="21" t="str">
        <f t="shared" si="163"/>
        <v/>
      </c>
      <c r="R624" s="10" t="str">
        <f t="shared" si="164"/>
        <v/>
      </c>
      <c r="S624" s="19">
        <f t="shared" si="157"/>
        <v>0</v>
      </c>
      <c r="T624" s="19" t="e">
        <f t="shared" si="158"/>
        <v>#VALUE!</v>
      </c>
      <c r="U624" s="19" t="str">
        <f t="shared" si="159"/>
        <v/>
      </c>
      <c r="V624" s="19" t="str">
        <f t="shared" si="160"/>
        <v/>
      </c>
      <c r="W624" s="19" t="str">
        <f t="shared" si="161"/>
        <v/>
      </c>
    </row>
    <row r="625" spans="1:23" hidden="1" x14ac:dyDescent="0.25">
      <c r="A625">
        <f t="shared" si="162"/>
        <v>620</v>
      </c>
      <c r="B625">
        <f t="shared" si="152"/>
        <v>0</v>
      </c>
      <c r="C625">
        <f>B625*SUM(B$3:B625)</f>
        <v>0</v>
      </c>
      <c r="D625">
        <f t="shared" si="153"/>
        <v>0</v>
      </c>
      <c r="E625">
        <f>D625*SUM(D$3:D625)</f>
        <v>0</v>
      </c>
      <c r="F625">
        <f t="shared" si="154"/>
        <v>0</v>
      </c>
      <c r="G625">
        <f>F625*SUM(F$3:F625)</f>
        <v>0</v>
      </c>
      <c r="H625">
        <f t="shared" si="155"/>
        <v>0</v>
      </c>
      <c r="I625">
        <f>H625*SUM(H$3:H625)</f>
        <v>0</v>
      </c>
      <c r="J625">
        <f>IF(Q625=5,1+COUNTIF(J$2:J624,"&lt;&gt;0"),0)*IF(MID(P625,1,2)*1=21,1,0)</f>
        <v>0</v>
      </c>
      <c r="K625">
        <f>IF(Q625=5,1+COUNTIF(K$2:K624,"&lt;&gt;0"),0)*IF(MID(P625,1,2)*1=22,1,0)</f>
        <v>0</v>
      </c>
      <c r="L625" s="7">
        <f>IF(Q625=5,1+COUNTIF(L$2:L624,"&lt;&gt;0"),0)*IF(MID(P625,1,2)*1&gt;22,1,0)</f>
        <v>0</v>
      </c>
      <c r="M625" s="21">
        <f t="shared" si="156"/>
        <v>623</v>
      </c>
      <c r="N625" s="31"/>
      <c r="O625" s="30"/>
      <c r="P625" s="24">
        <f t="shared" si="151"/>
        <v>0</v>
      </c>
      <c r="Q625" s="21" t="str">
        <f t="shared" si="163"/>
        <v/>
      </c>
      <c r="R625" s="10" t="str">
        <f t="shared" si="164"/>
        <v/>
      </c>
      <c r="S625" s="19">
        <f t="shared" si="157"/>
        <v>0</v>
      </c>
      <c r="T625" s="19" t="e">
        <f t="shared" si="158"/>
        <v>#VALUE!</v>
      </c>
      <c r="U625" s="19" t="str">
        <f t="shared" si="159"/>
        <v/>
      </c>
      <c r="V625" s="19" t="str">
        <f t="shared" si="160"/>
        <v/>
      </c>
      <c r="W625" s="19" t="str">
        <f t="shared" si="161"/>
        <v/>
      </c>
    </row>
    <row r="626" spans="1:23" hidden="1" x14ac:dyDescent="0.25">
      <c r="A626">
        <f t="shared" si="162"/>
        <v>621</v>
      </c>
      <c r="B626">
        <f t="shared" si="152"/>
        <v>0</v>
      </c>
      <c r="C626">
        <f>B626*SUM(B$3:B626)</f>
        <v>0</v>
      </c>
      <c r="D626">
        <f t="shared" si="153"/>
        <v>0</v>
      </c>
      <c r="E626">
        <f>D626*SUM(D$3:D626)</f>
        <v>0</v>
      </c>
      <c r="F626">
        <f t="shared" si="154"/>
        <v>0</v>
      </c>
      <c r="G626">
        <f>F626*SUM(F$3:F626)</f>
        <v>0</v>
      </c>
      <c r="H626">
        <f t="shared" si="155"/>
        <v>0</v>
      </c>
      <c r="I626">
        <f>H626*SUM(H$3:H626)</f>
        <v>0</v>
      </c>
      <c r="J626">
        <f>IF(Q626=5,1+COUNTIF(J$2:J625,"&lt;&gt;0"),0)*IF(MID(P626,1,2)*1=21,1,0)</f>
        <v>0</v>
      </c>
      <c r="K626">
        <f>IF(Q626=5,1+COUNTIF(K$2:K625,"&lt;&gt;0"),0)*IF(MID(P626,1,2)*1=22,1,0)</f>
        <v>0</v>
      </c>
      <c r="L626" s="7">
        <f>IF(Q626=5,1+COUNTIF(L$2:L625,"&lt;&gt;0"),0)*IF(MID(P626,1,2)*1&gt;22,1,0)</f>
        <v>0</v>
      </c>
      <c r="M626" s="21">
        <f t="shared" si="156"/>
        <v>624</v>
      </c>
      <c r="N626" s="31"/>
      <c r="O626" s="30"/>
      <c r="P626" s="24">
        <f t="shared" si="151"/>
        <v>0</v>
      </c>
      <c r="Q626" s="21" t="str">
        <f t="shared" si="163"/>
        <v/>
      </c>
      <c r="R626" s="10" t="str">
        <f t="shared" si="164"/>
        <v/>
      </c>
      <c r="S626" s="19">
        <f t="shared" si="157"/>
        <v>0</v>
      </c>
      <c r="T626" s="19" t="e">
        <f t="shared" si="158"/>
        <v>#VALUE!</v>
      </c>
      <c r="U626" s="19" t="str">
        <f t="shared" si="159"/>
        <v/>
      </c>
      <c r="V626" s="19" t="str">
        <f t="shared" si="160"/>
        <v/>
      </c>
      <c r="W626" s="19" t="str">
        <f t="shared" si="161"/>
        <v/>
      </c>
    </row>
    <row r="627" spans="1:23" hidden="1" x14ac:dyDescent="0.25">
      <c r="A627">
        <f t="shared" si="162"/>
        <v>622</v>
      </c>
      <c r="B627">
        <f t="shared" si="152"/>
        <v>0</v>
      </c>
      <c r="C627">
        <f>B627*SUM(B$3:B627)</f>
        <v>0</v>
      </c>
      <c r="D627">
        <f t="shared" si="153"/>
        <v>0</v>
      </c>
      <c r="E627">
        <f>D627*SUM(D$3:D627)</f>
        <v>0</v>
      </c>
      <c r="F627">
        <f t="shared" si="154"/>
        <v>0</v>
      </c>
      <c r="G627">
        <f>F627*SUM(F$3:F627)</f>
        <v>0</v>
      </c>
      <c r="H627">
        <f t="shared" si="155"/>
        <v>0</v>
      </c>
      <c r="I627">
        <f>H627*SUM(H$3:H627)</f>
        <v>0</v>
      </c>
      <c r="J627">
        <f>IF(Q627=5,1+COUNTIF(J$2:J626,"&lt;&gt;0"),0)*IF(MID(P627,1,2)*1=21,1,0)</f>
        <v>0</v>
      </c>
      <c r="K627">
        <f>IF(Q627=5,1+COUNTIF(K$2:K626,"&lt;&gt;0"),0)*IF(MID(P627,1,2)*1=22,1,0)</f>
        <v>0</v>
      </c>
      <c r="L627" s="7">
        <f>IF(Q627=5,1+COUNTIF(L$2:L626,"&lt;&gt;0"),0)*IF(MID(P627,1,2)*1&gt;22,1,0)</f>
        <v>0</v>
      </c>
      <c r="M627" s="21">
        <f t="shared" si="156"/>
        <v>625</v>
      </c>
      <c r="N627" s="31"/>
      <c r="O627" s="30"/>
      <c r="P627" s="24">
        <f t="shared" si="151"/>
        <v>0</v>
      </c>
      <c r="Q627" s="21" t="str">
        <f t="shared" si="163"/>
        <v/>
      </c>
      <c r="R627" s="10" t="str">
        <f t="shared" si="164"/>
        <v/>
      </c>
      <c r="S627" s="19">
        <f t="shared" si="157"/>
        <v>0</v>
      </c>
      <c r="T627" s="19" t="e">
        <f t="shared" si="158"/>
        <v>#VALUE!</v>
      </c>
      <c r="U627" s="19" t="str">
        <f t="shared" si="159"/>
        <v/>
      </c>
      <c r="V627" s="19" t="str">
        <f t="shared" si="160"/>
        <v/>
      </c>
      <c r="W627" s="19" t="str">
        <f t="shared" si="161"/>
        <v/>
      </c>
    </row>
    <row r="628" spans="1:23" hidden="1" x14ac:dyDescent="0.25">
      <c r="A628">
        <f t="shared" si="162"/>
        <v>623</v>
      </c>
      <c r="B628">
        <f t="shared" si="152"/>
        <v>0</v>
      </c>
      <c r="C628">
        <f>B628*SUM(B$3:B628)</f>
        <v>0</v>
      </c>
      <c r="D628">
        <f t="shared" si="153"/>
        <v>0</v>
      </c>
      <c r="E628">
        <f>D628*SUM(D$3:D628)</f>
        <v>0</v>
      </c>
      <c r="F628">
        <f t="shared" si="154"/>
        <v>0</v>
      </c>
      <c r="G628">
        <f>F628*SUM(F$3:F628)</f>
        <v>0</v>
      </c>
      <c r="H628">
        <f t="shared" si="155"/>
        <v>0</v>
      </c>
      <c r="I628">
        <f>H628*SUM(H$3:H628)</f>
        <v>0</v>
      </c>
      <c r="J628">
        <f>IF(Q628=5,1+COUNTIF(J$2:J627,"&lt;&gt;0"),0)*IF(MID(P628,1,2)*1=21,1,0)</f>
        <v>0</v>
      </c>
      <c r="K628">
        <f>IF(Q628=5,1+COUNTIF(K$2:K627,"&lt;&gt;0"),0)*IF(MID(P628,1,2)*1=22,1,0)</f>
        <v>0</v>
      </c>
      <c r="L628" s="7">
        <f>IF(Q628=5,1+COUNTIF(L$2:L627,"&lt;&gt;0"),0)*IF(MID(P628,1,2)*1&gt;22,1,0)</f>
        <v>0</v>
      </c>
      <c r="M628" s="21">
        <f t="shared" si="156"/>
        <v>626</v>
      </c>
      <c r="N628" s="31"/>
      <c r="O628" s="30"/>
      <c r="P628" s="24">
        <f t="shared" si="151"/>
        <v>0</v>
      </c>
      <c r="Q628" s="21" t="str">
        <f t="shared" si="163"/>
        <v/>
      </c>
      <c r="R628" s="10" t="str">
        <f t="shared" si="164"/>
        <v/>
      </c>
      <c r="S628" s="19">
        <f t="shared" si="157"/>
        <v>0</v>
      </c>
      <c r="T628" s="19" t="e">
        <f t="shared" si="158"/>
        <v>#VALUE!</v>
      </c>
      <c r="U628" s="19" t="str">
        <f t="shared" si="159"/>
        <v/>
      </c>
      <c r="V628" s="19" t="str">
        <f t="shared" si="160"/>
        <v/>
      </c>
      <c r="W628" s="19" t="str">
        <f t="shared" si="161"/>
        <v/>
      </c>
    </row>
    <row r="629" spans="1:23" hidden="1" x14ac:dyDescent="0.25">
      <c r="A629">
        <f t="shared" si="162"/>
        <v>624</v>
      </c>
      <c r="B629">
        <f t="shared" si="152"/>
        <v>0</v>
      </c>
      <c r="C629">
        <f>B629*SUM(B$3:B629)</f>
        <v>0</v>
      </c>
      <c r="D629">
        <f t="shared" si="153"/>
        <v>0</v>
      </c>
      <c r="E629">
        <f>D629*SUM(D$3:D629)</f>
        <v>0</v>
      </c>
      <c r="F629">
        <f t="shared" si="154"/>
        <v>0</v>
      </c>
      <c r="G629">
        <f>F629*SUM(F$3:F629)</f>
        <v>0</v>
      </c>
      <c r="H629">
        <f t="shared" si="155"/>
        <v>0</v>
      </c>
      <c r="I629">
        <f>H629*SUM(H$3:H629)</f>
        <v>0</v>
      </c>
      <c r="J629">
        <f>IF(Q629=5,1+COUNTIF(J$2:J628,"&lt;&gt;0"),0)*IF(MID(P629,1,2)*1=21,1,0)</f>
        <v>0</v>
      </c>
      <c r="K629">
        <f>IF(Q629=5,1+COUNTIF(K$2:K628,"&lt;&gt;0"),0)*IF(MID(P629,1,2)*1=22,1,0)</f>
        <v>0</v>
      </c>
      <c r="L629" s="7">
        <f>IF(Q629=5,1+COUNTIF(L$2:L628,"&lt;&gt;0"),0)*IF(MID(P629,1,2)*1&gt;22,1,0)</f>
        <v>0</v>
      </c>
      <c r="M629" s="21">
        <f t="shared" si="156"/>
        <v>627</v>
      </c>
      <c r="N629" s="31"/>
      <c r="O629" s="30"/>
      <c r="P629" s="24">
        <f t="shared" si="151"/>
        <v>0</v>
      </c>
      <c r="Q629" s="21" t="str">
        <f t="shared" si="163"/>
        <v/>
      </c>
      <c r="R629" s="10" t="str">
        <f t="shared" si="164"/>
        <v/>
      </c>
      <c r="S629" s="19">
        <f t="shared" si="157"/>
        <v>0</v>
      </c>
      <c r="T629" s="19" t="e">
        <f t="shared" si="158"/>
        <v>#VALUE!</v>
      </c>
      <c r="U629" s="19" t="str">
        <f t="shared" si="159"/>
        <v/>
      </c>
      <c r="V629" s="19" t="str">
        <f t="shared" si="160"/>
        <v/>
      </c>
      <c r="W629" s="19" t="str">
        <f t="shared" si="161"/>
        <v/>
      </c>
    </row>
    <row r="630" spans="1:23" hidden="1" x14ac:dyDescent="0.25">
      <c r="A630">
        <f t="shared" si="162"/>
        <v>625</v>
      </c>
      <c r="B630">
        <f t="shared" si="152"/>
        <v>0</v>
      </c>
      <c r="C630">
        <f>B630*SUM(B$3:B630)</f>
        <v>0</v>
      </c>
      <c r="D630">
        <f t="shared" si="153"/>
        <v>0</v>
      </c>
      <c r="E630">
        <f>D630*SUM(D$3:D630)</f>
        <v>0</v>
      </c>
      <c r="F630">
        <f t="shared" si="154"/>
        <v>0</v>
      </c>
      <c r="G630">
        <f>F630*SUM(F$3:F630)</f>
        <v>0</v>
      </c>
      <c r="H630">
        <f t="shared" si="155"/>
        <v>0</v>
      </c>
      <c r="I630">
        <f>H630*SUM(H$3:H630)</f>
        <v>0</v>
      </c>
      <c r="J630">
        <f>IF(Q630=5,1+COUNTIF(J$2:J629,"&lt;&gt;0"),0)*IF(MID(P630,1,2)*1=21,1,0)</f>
        <v>0</v>
      </c>
      <c r="K630">
        <f>IF(Q630=5,1+COUNTIF(K$2:K629,"&lt;&gt;0"),0)*IF(MID(P630,1,2)*1=22,1,0)</f>
        <v>0</v>
      </c>
      <c r="L630" s="7">
        <f>IF(Q630=5,1+COUNTIF(L$2:L629,"&lt;&gt;0"),0)*IF(MID(P630,1,2)*1&gt;22,1,0)</f>
        <v>0</v>
      </c>
      <c r="M630" s="21">
        <f t="shared" si="156"/>
        <v>628</v>
      </c>
      <c r="N630" s="31"/>
      <c r="O630" s="30"/>
      <c r="P630" s="24">
        <f t="shared" si="151"/>
        <v>0</v>
      </c>
      <c r="Q630" s="21" t="str">
        <f t="shared" si="163"/>
        <v/>
      </c>
      <c r="R630" s="10" t="str">
        <f t="shared" si="164"/>
        <v/>
      </c>
      <c r="S630" s="19">
        <f t="shared" si="157"/>
        <v>0</v>
      </c>
      <c r="T630" s="19" t="e">
        <f t="shared" si="158"/>
        <v>#VALUE!</v>
      </c>
      <c r="U630" s="19" t="str">
        <f t="shared" si="159"/>
        <v/>
      </c>
      <c r="V630" s="19" t="str">
        <f t="shared" si="160"/>
        <v/>
      </c>
      <c r="W630" s="19" t="str">
        <f t="shared" si="161"/>
        <v/>
      </c>
    </row>
    <row r="631" spans="1:23" hidden="1" x14ac:dyDescent="0.25">
      <c r="A631">
        <f t="shared" si="162"/>
        <v>626</v>
      </c>
      <c r="B631">
        <f t="shared" si="152"/>
        <v>0</v>
      </c>
      <c r="C631">
        <f>B631*SUM(B$3:B631)</f>
        <v>0</v>
      </c>
      <c r="D631">
        <f t="shared" si="153"/>
        <v>0</v>
      </c>
      <c r="E631">
        <f>D631*SUM(D$3:D631)</f>
        <v>0</v>
      </c>
      <c r="F631">
        <f t="shared" si="154"/>
        <v>0</v>
      </c>
      <c r="G631">
        <f>F631*SUM(F$3:F631)</f>
        <v>0</v>
      </c>
      <c r="H631">
        <f t="shared" si="155"/>
        <v>0</v>
      </c>
      <c r="I631">
        <f>H631*SUM(H$3:H631)</f>
        <v>0</v>
      </c>
      <c r="J631">
        <f>IF(Q631=5,1+COUNTIF(J$2:J630,"&lt;&gt;0"),0)*IF(MID(P631,1,2)*1=21,1,0)</f>
        <v>0</v>
      </c>
      <c r="K631">
        <f>IF(Q631=5,1+COUNTIF(K$2:K630,"&lt;&gt;0"),0)*IF(MID(P631,1,2)*1=22,1,0)</f>
        <v>0</v>
      </c>
      <c r="L631" s="7">
        <f>IF(Q631=5,1+COUNTIF(L$2:L630,"&lt;&gt;0"),0)*IF(MID(P631,1,2)*1&gt;22,1,0)</f>
        <v>0</v>
      </c>
      <c r="M631" s="21">
        <f t="shared" si="156"/>
        <v>629</v>
      </c>
      <c r="N631" s="31"/>
      <c r="O631" s="30"/>
      <c r="P631" s="24">
        <f t="shared" si="151"/>
        <v>0</v>
      </c>
      <c r="Q631" s="21" t="str">
        <f t="shared" si="163"/>
        <v/>
      </c>
      <c r="R631" s="10" t="str">
        <f t="shared" si="164"/>
        <v/>
      </c>
      <c r="S631" s="19">
        <f t="shared" si="157"/>
        <v>0</v>
      </c>
      <c r="T631" s="19" t="e">
        <f t="shared" si="158"/>
        <v>#VALUE!</v>
      </c>
      <c r="U631" s="19" t="str">
        <f t="shared" si="159"/>
        <v/>
      </c>
      <c r="V631" s="19" t="str">
        <f t="shared" si="160"/>
        <v/>
      </c>
      <c r="W631" s="19" t="str">
        <f t="shared" si="161"/>
        <v/>
      </c>
    </row>
    <row r="632" spans="1:23" hidden="1" x14ac:dyDescent="0.25">
      <c r="A632">
        <f t="shared" si="162"/>
        <v>627</v>
      </c>
      <c r="B632">
        <f t="shared" si="152"/>
        <v>0</v>
      </c>
      <c r="C632">
        <f>B632*SUM(B$3:B632)</f>
        <v>0</v>
      </c>
      <c r="D632">
        <f t="shared" si="153"/>
        <v>0</v>
      </c>
      <c r="E632">
        <f>D632*SUM(D$3:D632)</f>
        <v>0</v>
      </c>
      <c r="F632">
        <f t="shared" si="154"/>
        <v>0</v>
      </c>
      <c r="G632">
        <f>F632*SUM(F$3:F632)</f>
        <v>0</v>
      </c>
      <c r="H632">
        <f t="shared" si="155"/>
        <v>0</v>
      </c>
      <c r="I632">
        <f>H632*SUM(H$3:H632)</f>
        <v>0</v>
      </c>
      <c r="J632">
        <f>IF(Q632=5,1+COUNTIF(J$2:J631,"&lt;&gt;0"),0)*IF(MID(P632,1,2)*1=21,1,0)</f>
        <v>0</v>
      </c>
      <c r="K632">
        <f>IF(Q632=5,1+COUNTIF(K$2:K631,"&lt;&gt;0"),0)*IF(MID(P632,1,2)*1=22,1,0)</f>
        <v>0</v>
      </c>
      <c r="L632" s="7">
        <f>IF(Q632=5,1+COUNTIF(L$2:L631,"&lt;&gt;0"),0)*IF(MID(P632,1,2)*1&gt;22,1,0)</f>
        <v>0</v>
      </c>
      <c r="M632" s="21">
        <f t="shared" si="156"/>
        <v>630</v>
      </c>
      <c r="N632" s="31"/>
      <c r="O632" s="30"/>
      <c r="P632" s="24">
        <f t="shared" si="151"/>
        <v>0</v>
      </c>
      <c r="Q632" s="21" t="str">
        <f t="shared" si="163"/>
        <v/>
      </c>
      <c r="R632" s="10" t="str">
        <f t="shared" si="164"/>
        <v/>
      </c>
      <c r="S632" s="19">
        <f t="shared" si="157"/>
        <v>0</v>
      </c>
      <c r="T632" s="19" t="e">
        <f t="shared" si="158"/>
        <v>#VALUE!</v>
      </c>
      <c r="U632" s="19" t="str">
        <f t="shared" si="159"/>
        <v/>
      </c>
      <c r="V632" s="19" t="str">
        <f t="shared" si="160"/>
        <v/>
      </c>
      <c r="W632" s="19" t="str">
        <f t="shared" si="161"/>
        <v/>
      </c>
    </row>
    <row r="633" spans="1:23" hidden="1" x14ac:dyDescent="0.25">
      <c r="A633">
        <f t="shared" si="162"/>
        <v>628</v>
      </c>
      <c r="B633">
        <f t="shared" si="152"/>
        <v>0</v>
      </c>
      <c r="C633">
        <f>B633*SUM(B$3:B633)</f>
        <v>0</v>
      </c>
      <c r="D633">
        <f t="shared" si="153"/>
        <v>0</v>
      </c>
      <c r="E633">
        <f>D633*SUM(D$3:D633)</f>
        <v>0</v>
      </c>
      <c r="F633">
        <f t="shared" si="154"/>
        <v>0</v>
      </c>
      <c r="G633">
        <f>F633*SUM(F$3:F633)</f>
        <v>0</v>
      </c>
      <c r="H633">
        <f t="shared" si="155"/>
        <v>0</v>
      </c>
      <c r="I633">
        <f>H633*SUM(H$3:H633)</f>
        <v>0</v>
      </c>
      <c r="J633">
        <f>IF(Q633=5,1+COUNTIF(J$2:J632,"&lt;&gt;0"),0)*IF(MID(P633,1,2)*1=21,1,0)</f>
        <v>0</v>
      </c>
      <c r="K633">
        <f>IF(Q633=5,1+COUNTIF(K$2:K632,"&lt;&gt;0"),0)*IF(MID(P633,1,2)*1=22,1,0)</f>
        <v>0</v>
      </c>
      <c r="L633" s="7">
        <f>IF(Q633=5,1+COUNTIF(L$2:L632,"&lt;&gt;0"),0)*IF(MID(P633,1,2)*1&gt;22,1,0)</f>
        <v>0</v>
      </c>
      <c r="M633" s="21">
        <f t="shared" si="156"/>
        <v>631</v>
      </c>
      <c r="N633" s="31"/>
      <c r="O633" s="30"/>
      <c r="P633" s="24">
        <f t="shared" si="151"/>
        <v>0</v>
      </c>
      <c r="Q633" s="21" t="str">
        <f t="shared" si="163"/>
        <v/>
      </c>
      <c r="R633" s="10" t="str">
        <f t="shared" si="164"/>
        <v/>
      </c>
      <c r="S633" s="19">
        <f t="shared" si="157"/>
        <v>0</v>
      </c>
      <c r="T633" s="19" t="e">
        <f t="shared" si="158"/>
        <v>#VALUE!</v>
      </c>
      <c r="U633" s="19" t="str">
        <f t="shared" si="159"/>
        <v/>
      </c>
      <c r="V633" s="19" t="str">
        <f t="shared" si="160"/>
        <v/>
      </c>
      <c r="W633" s="19" t="str">
        <f t="shared" si="161"/>
        <v/>
      </c>
    </row>
    <row r="634" spans="1:23" hidden="1" x14ac:dyDescent="0.25">
      <c r="A634">
        <f t="shared" si="162"/>
        <v>629</v>
      </c>
      <c r="B634">
        <f t="shared" si="152"/>
        <v>0</v>
      </c>
      <c r="C634">
        <f>B634*SUM(B$3:B634)</f>
        <v>0</v>
      </c>
      <c r="D634">
        <f t="shared" si="153"/>
        <v>0</v>
      </c>
      <c r="E634">
        <f>D634*SUM(D$3:D634)</f>
        <v>0</v>
      </c>
      <c r="F634">
        <f t="shared" si="154"/>
        <v>0</v>
      </c>
      <c r="G634">
        <f>F634*SUM(F$3:F634)</f>
        <v>0</v>
      </c>
      <c r="H634">
        <f t="shared" si="155"/>
        <v>0</v>
      </c>
      <c r="I634">
        <f>H634*SUM(H$3:H634)</f>
        <v>0</v>
      </c>
      <c r="J634">
        <f>IF(Q634=5,1+COUNTIF(J$2:J633,"&lt;&gt;0"),0)*IF(MID(P634,1,2)*1=21,1,0)</f>
        <v>0</v>
      </c>
      <c r="K634">
        <f>IF(Q634=5,1+COUNTIF(K$2:K633,"&lt;&gt;0"),0)*IF(MID(P634,1,2)*1=22,1,0)</f>
        <v>0</v>
      </c>
      <c r="L634" s="7">
        <f>IF(Q634=5,1+COUNTIF(L$2:L633,"&lt;&gt;0"),0)*IF(MID(P634,1,2)*1&gt;22,1,0)</f>
        <v>0</v>
      </c>
      <c r="M634" s="21">
        <f t="shared" si="156"/>
        <v>632</v>
      </c>
      <c r="N634" s="31"/>
      <c r="O634" s="30"/>
      <c r="P634" s="24">
        <f t="shared" si="151"/>
        <v>0</v>
      </c>
      <c r="Q634" s="21" t="str">
        <f t="shared" si="163"/>
        <v/>
      </c>
      <c r="R634" s="10" t="str">
        <f t="shared" si="164"/>
        <v/>
      </c>
      <c r="S634" s="19">
        <f t="shared" si="157"/>
        <v>0</v>
      </c>
      <c r="T634" s="19" t="e">
        <f t="shared" si="158"/>
        <v>#VALUE!</v>
      </c>
      <c r="U634" s="19" t="str">
        <f t="shared" si="159"/>
        <v/>
      </c>
      <c r="V634" s="19" t="str">
        <f t="shared" si="160"/>
        <v/>
      </c>
      <c r="W634" s="19" t="str">
        <f t="shared" si="161"/>
        <v/>
      </c>
    </row>
    <row r="635" spans="1:23" hidden="1" x14ac:dyDescent="0.25">
      <c r="A635">
        <f t="shared" si="162"/>
        <v>630</v>
      </c>
      <c r="B635">
        <f t="shared" si="152"/>
        <v>0</v>
      </c>
      <c r="C635">
        <f>B635*SUM(B$3:B635)</f>
        <v>0</v>
      </c>
      <c r="D635">
        <f t="shared" si="153"/>
        <v>0</v>
      </c>
      <c r="E635">
        <f>D635*SUM(D$3:D635)</f>
        <v>0</v>
      </c>
      <c r="F635">
        <f t="shared" si="154"/>
        <v>0</v>
      </c>
      <c r="G635">
        <f>F635*SUM(F$3:F635)</f>
        <v>0</v>
      </c>
      <c r="H635">
        <f t="shared" si="155"/>
        <v>0</v>
      </c>
      <c r="I635">
        <f>H635*SUM(H$3:H635)</f>
        <v>0</v>
      </c>
      <c r="J635">
        <f>IF(Q635=5,1+COUNTIF(J$2:J634,"&lt;&gt;0"),0)*IF(MID(P635,1,2)*1=21,1,0)</f>
        <v>0</v>
      </c>
      <c r="K635">
        <f>IF(Q635=5,1+COUNTIF(K$2:K634,"&lt;&gt;0"),0)*IF(MID(P635,1,2)*1=22,1,0)</f>
        <v>0</v>
      </c>
      <c r="L635" s="7">
        <f>IF(Q635=5,1+COUNTIF(L$2:L634,"&lt;&gt;0"),0)*IF(MID(P635,1,2)*1&gt;22,1,0)</f>
        <v>0</v>
      </c>
      <c r="M635" s="21">
        <f t="shared" si="156"/>
        <v>633</v>
      </c>
      <c r="N635" s="31"/>
      <c r="O635" s="30"/>
      <c r="P635" s="24">
        <f t="shared" si="151"/>
        <v>0</v>
      </c>
      <c r="Q635" s="21" t="str">
        <f t="shared" si="163"/>
        <v/>
      </c>
      <c r="R635" s="10" t="str">
        <f t="shared" si="164"/>
        <v/>
      </c>
      <c r="S635" s="19">
        <f t="shared" si="157"/>
        <v>0</v>
      </c>
      <c r="T635" s="19" t="e">
        <f t="shared" si="158"/>
        <v>#VALUE!</v>
      </c>
      <c r="U635" s="19" t="str">
        <f t="shared" si="159"/>
        <v/>
      </c>
      <c r="V635" s="19" t="str">
        <f t="shared" si="160"/>
        <v/>
      </c>
      <c r="W635" s="19" t="str">
        <f t="shared" si="161"/>
        <v/>
      </c>
    </row>
    <row r="636" spans="1:23" hidden="1" x14ac:dyDescent="0.25">
      <c r="A636">
        <f t="shared" si="162"/>
        <v>631</v>
      </c>
      <c r="B636">
        <f t="shared" si="152"/>
        <v>0</v>
      </c>
      <c r="C636">
        <f>B636*SUM(B$3:B636)</f>
        <v>0</v>
      </c>
      <c r="D636">
        <f t="shared" si="153"/>
        <v>0</v>
      </c>
      <c r="E636">
        <f>D636*SUM(D$3:D636)</f>
        <v>0</v>
      </c>
      <c r="F636">
        <f t="shared" si="154"/>
        <v>0</v>
      </c>
      <c r="G636">
        <f>F636*SUM(F$3:F636)</f>
        <v>0</v>
      </c>
      <c r="H636">
        <f t="shared" si="155"/>
        <v>0</v>
      </c>
      <c r="I636">
        <f>H636*SUM(H$3:H636)</f>
        <v>0</v>
      </c>
      <c r="J636">
        <f>IF(Q636=5,1+COUNTIF(J$2:J635,"&lt;&gt;0"),0)*IF(MID(P636,1,2)*1=21,1,0)</f>
        <v>0</v>
      </c>
      <c r="K636">
        <f>IF(Q636=5,1+COUNTIF(K$2:K635,"&lt;&gt;0"),0)*IF(MID(P636,1,2)*1=22,1,0)</f>
        <v>0</v>
      </c>
      <c r="L636" s="7">
        <f>IF(Q636=5,1+COUNTIF(L$2:L635,"&lt;&gt;0"),0)*IF(MID(P636,1,2)*1&gt;22,1,0)</f>
        <v>0</v>
      </c>
      <c r="M636" s="21">
        <f t="shared" si="156"/>
        <v>634</v>
      </c>
      <c r="N636" s="31"/>
      <c r="O636" s="30"/>
      <c r="P636" s="24">
        <f t="shared" si="151"/>
        <v>0</v>
      </c>
      <c r="Q636" s="21" t="str">
        <f t="shared" si="163"/>
        <v/>
      </c>
      <c r="R636" s="10" t="str">
        <f t="shared" si="164"/>
        <v/>
      </c>
      <c r="S636" s="19">
        <f t="shared" si="157"/>
        <v>0</v>
      </c>
      <c r="T636" s="19" t="e">
        <f t="shared" si="158"/>
        <v>#VALUE!</v>
      </c>
      <c r="U636" s="19" t="str">
        <f t="shared" si="159"/>
        <v/>
      </c>
      <c r="V636" s="19" t="str">
        <f t="shared" si="160"/>
        <v/>
      </c>
      <c r="W636" s="19" t="str">
        <f t="shared" si="161"/>
        <v/>
      </c>
    </row>
    <row r="637" spans="1:23" hidden="1" x14ac:dyDescent="0.25">
      <c r="A637">
        <f t="shared" si="162"/>
        <v>632</v>
      </c>
      <c r="B637">
        <f t="shared" si="152"/>
        <v>0</v>
      </c>
      <c r="C637">
        <f>B637*SUM(B$3:B637)</f>
        <v>0</v>
      </c>
      <c r="D637">
        <f t="shared" si="153"/>
        <v>0</v>
      </c>
      <c r="E637">
        <f>D637*SUM(D$3:D637)</f>
        <v>0</v>
      </c>
      <c r="F637">
        <f t="shared" si="154"/>
        <v>0</v>
      </c>
      <c r="G637">
        <f>F637*SUM(F$3:F637)</f>
        <v>0</v>
      </c>
      <c r="H637">
        <f t="shared" si="155"/>
        <v>0</v>
      </c>
      <c r="I637">
        <f>H637*SUM(H$3:H637)</f>
        <v>0</v>
      </c>
      <c r="J637">
        <f>IF(Q637=5,1+COUNTIF(J$2:J636,"&lt;&gt;0"),0)*IF(MID(P637,1,2)*1=21,1,0)</f>
        <v>0</v>
      </c>
      <c r="K637">
        <f>IF(Q637=5,1+COUNTIF(K$2:K636,"&lt;&gt;0"),0)*IF(MID(P637,1,2)*1=22,1,0)</f>
        <v>0</v>
      </c>
      <c r="L637" s="7">
        <f>IF(Q637=5,1+COUNTIF(L$2:L636,"&lt;&gt;0"),0)*IF(MID(P637,1,2)*1&gt;22,1,0)</f>
        <v>0</v>
      </c>
      <c r="M637" s="21">
        <f t="shared" si="156"/>
        <v>635</v>
      </c>
      <c r="N637" s="31"/>
      <c r="O637" s="30"/>
      <c r="P637" s="24">
        <f t="shared" si="151"/>
        <v>0</v>
      </c>
      <c r="Q637" s="21" t="str">
        <f t="shared" si="163"/>
        <v/>
      </c>
      <c r="R637" s="10" t="str">
        <f t="shared" si="164"/>
        <v/>
      </c>
      <c r="S637" s="19">
        <f t="shared" si="157"/>
        <v>0</v>
      </c>
      <c r="T637" s="19" t="e">
        <f t="shared" si="158"/>
        <v>#VALUE!</v>
      </c>
      <c r="U637" s="19" t="str">
        <f t="shared" si="159"/>
        <v/>
      </c>
      <c r="V637" s="19" t="str">
        <f t="shared" si="160"/>
        <v/>
      </c>
      <c r="W637" s="19" t="str">
        <f t="shared" si="161"/>
        <v/>
      </c>
    </row>
    <row r="638" spans="1:23" hidden="1" x14ac:dyDescent="0.25">
      <c r="A638">
        <f t="shared" si="162"/>
        <v>633</v>
      </c>
      <c r="B638">
        <f t="shared" si="152"/>
        <v>0</v>
      </c>
      <c r="C638">
        <f>B638*SUM(B$3:B638)</f>
        <v>0</v>
      </c>
      <c r="D638">
        <f t="shared" si="153"/>
        <v>0</v>
      </c>
      <c r="E638">
        <f>D638*SUM(D$3:D638)</f>
        <v>0</v>
      </c>
      <c r="F638">
        <f t="shared" si="154"/>
        <v>0</v>
      </c>
      <c r="G638">
        <f>F638*SUM(F$3:F638)</f>
        <v>0</v>
      </c>
      <c r="H638">
        <f t="shared" si="155"/>
        <v>0</v>
      </c>
      <c r="I638">
        <f>H638*SUM(H$3:H638)</f>
        <v>0</v>
      </c>
      <c r="J638">
        <f>IF(Q638=5,1+COUNTIF(J$2:J637,"&lt;&gt;0"),0)*IF(MID(P638,1,2)*1=21,1,0)</f>
        <v>0</v>
      </c>
      <c r="K638">
        <f>IF(Q638=5,1+COUNTIF(K$2:K637,"&lt;&gt;0"),0)*IF(MID(P638,1,2)*1=22,1,0)</f>
        <v>0</v>
      </c>
      <c r="L638" s="7">
        <f>IF(Q638=5,1+COUNTIF(L$2:L637,"&lt;&gt;0"),0)*IF(MID(P638,1,2)*1&gt;22,1,0)</f>
        <v>0</v>
      </c>
      <c r="M638" s="21">
        <f t="shared" si="156"/>
        <v>636</v>
      </c>
      <c r="N638" s="31"/>
      <c r="O638" s="30"/>
      <c r="P638" s="24">
        <f t="shared" si="151"/>
        <v>0</v>
      </c>
      <c r="Q638" s="21" t="str">
        <f t="shared" si="163"/>
        <v/>
      </c>
      <c r="R638" s="10" t="str">
        <f t="shared" si="164"/>
        <v/>
      </c>
      <c r="S638" s="19">
        <f t="shared" si="157"/>
        <v>0</v>
      </c>
      <c r="T638" s="19" t="e">
        <f t="shared" si="158"/>
        <v>#VALUE!</v>
      </c>
      <c r="U638" s="19" t="str">
        <f t="shared" si="159"/>
        <v/>
      </c>
      <c r="V638" s="19" t="str">
        <f t="shared" si="160"/>
        <v/>
      </c>
      <c r="W638" s="19" t="str">
        <f t="shared" si="161"/>
        <v/>
      </c>
    </row>
    <row r="639" spans="1:23" hidden="1" x14ac:dyDescent="0.25">
      <c r="A639">
        <f t="shared" si="162"/>
        <v>634</v>
      </c>
      <c r="B639">
        <f t="shared" si="152"/>
        <v>0</v>
      </c>
      <c r="C639">
        <f>B639*SUM(B$3:B639)</f>
        <v>0</v>
      </c>
      <c r="D639">
        <f t="shared" si="153"/>
        <v>0</v>
      </c>
      <c r="E639">
        <f>D639*SUM(D$3:D639)</f>
        <v>0</v>
      </c>
      <c r="F639">
        <f t="shared" si="154"/>
        <v>0</v>
      </c>
      <c r="G639">
        <f>F639*SUM(F$3:F639)</f>
        <v>0</v>
      </c>
      <c r="H639">
        <f t="shared" si="155"/>
        <v>0</v>
      </c>
      <c r="I639">
        <f>H639*SUM(H$3:H639)</f>
        <v>0</v>
      </c>
      <c r="J639">
        <f>IF(Q639=5,1+COUNTIF(J$2:J638,"&lt;&gt;0"),0)*IF(MID(P639,1,2)*1=21,1,0)</f>
        <v>0</v>
      </c>
      <c r="K639">
        <f>IF(Q639=5,1+COUNTIF(K$2:K638,"&lt;&gt;0"),0)*IF(MID(P639,1,2)*1=22,1,0)</f>
        <v>0</v>
      </c>
      <c r="L639" s="7">
        <f>IF(Q639=5,1+COUNTIF(L$2:L638,"&lt;&gt;0"),0)*IF(MID(P639,1,2)*1&gt;22,1,0)</f>
        <v>0</v>
      </c>
      <c r="M639" s="21">
        <f t="shared" si="156"/>
        <v>637</v>
      </c>
      <c r="N639" s="31"/>
      <c r="O639" s="30"/>
      <c r="P639" s="24">
        <f t="shared" si="151"/>
        <v>0</v>
      </c>
      <c r="Q639" s="21" t="str">
        <f t="shared" si="163"/>
        <v/>
      </c>
      <c r="R639" s="10" t="str">
        <f t="shared" si="164"/>
        <v/>
      </c>
      <c r="S639" s="19">
        <f t="shared" si="157"/>
        <v>0</v>
      </c>
      <c r="T639" s="19" t="e">
        <f t="shared" si="158"/>
        <v>#VALUE!</v>
      </c>
      <c r="U639" s="19" t="str">
        <f t="shared" si="159"/>
        <v/>
      </c>
      <c r="V639" s="19" t="str">
        <f t="shared" si="160"/>
        <v/>
      </c>
      <c r="W639" s="19" t="str">
        <f t="shared" si="161"/>
        <v/>
      </c>
    </row>
    <row r="640" spans="1:23" hidden="1" x14ac:dyDescent="0.25">
      <c r="A640">
        <f t="shared" si="162"/>
        <v>635</v>
      </c>
      <c r="B640">
        <f t="shared" si="152"/>
        <v>0</v>
      </c>
      <c r="C640">
        <f>B640*SUM(B$3:B640)</f>
        <v>0</v>
      </c>
      <c r="D640">
        <f t="shared" si="153"/>
        <v>0</v>
      </c>
      <c r="E640">
        <f>D640*SUM(D$3:D640)</f>
        <v>0</v>
      </c>
      <c r="F640">
        <f t="shared" si="154"/>
        <v>0</v>
      </c>
      <c r="G640">
        <f>F640*SUM(F$3:F640)</f>
        <v>0</v>
      </c>
      <c r="H640">
        <f t="shared" si="155"/>
        <v>0</v>
      </c>
      <c r="I640">
        <f>H640*SUM(H$3:H640)</f>
        <v>0</v>
      </c>
      <c r="J640">
        <f>IF(Q640=5,1+COUNTIF(J$2:J639,"&lt;&gt;0"),0)*IF(MID(P640,1,2)*1=21,1,0)</f>
        <v>0</v>
      </c>
      <c r="K640">
        <f>IF(Q640=5,1+COUNTIF(K$2:K639,"&lt;&gt;0"),0)*IF(MID(P640,1,2)*1=22,1,0)</f>
        <v>0</v>
      </c>
      <c r="L640" s="7">
        <f>IF(Q640=5,1+COUNTIF(L$2:L639,"&lt;&gt;0"),0)*IF(MID(P640,1,2)*1&gt;22,1,0)</f>
        <v>0</v>
      </c>
      <c r="M640" s="21">
        <f t="shared" si="156"/>
        <v>638</v>
      </c>
      <c r="N640" s="31"/>
      <c r="O640" s="30"/>
      <c r="P640" s="24">
        <f t="shared" si="151"/>
        <v>0</v>
      </c>
      <c r="Q640" s="21" t="str">
        <f t="shared" si="163"/>
        <v/>
      </c>
      <c r="R640" s="10" t="str">
        <f t="shared" si="164"/>
        <v/>
      </c>
      <c r="S640" s="19">
        <f t="shared" si="157"/>
        <v>0</v>
      </c>
      <c r="T640" s="19" t="e">
        <f t="shared" si="158"/>
        <v>#VALUE!</v>
      </c>
      <c r="U640" s="19" t="str">
        <f t="shared" si="159"/>
        <v/>
      </c>
      <c r="V640" s="19" t="str">
        <f t="shared" si="160"/>
        <v/>
      </c>
      <c r="W640" s="19" t="str">
        <f t="shared" si="161"/>
        <v/>
      </c>
    </row>
    <row r="641" spans="1:23" hidden="1" x14ac:dyDescent="0.25">
      <c r="A641">
        <f t="shared" si="162"/>
        <v>636</v>
      </c>
      <c r="B641">
        <f t="shared" si="152"/>
        <v>0</v>
      </c>
      <c r="C641">
        <f>B641*SUM(B$3:B641)</f>
        <v>0</v>
      </c>
      <c r="D641">
        <f t="shared" si="153"/>
        <v>0</v>
      </c>
      <c r="E641">
        <f>D641*SUM(D$3:D641)</f>
        <v>0</v>
      </c>
      <c r="F641">
        <f t="shared" si="154"/>
        <v>0</v>
      </c>
      <c r="G641">
        <f>F641*SUM(F$3:F641)</f>
        <v>0</v>
      </c>
      <c r="H641">
        <f t="shared" si="155"/>
        <v>0</v>
      </c>
      <c r="I641">
        <f>H641*SUM(H$3:H641)</f>
        <v>0</v>
      </c>
      <c r="J641">
        <f>IF(Q641=5,1+COUNTIF(J$2:J640,"&lt;&gt;0"),0)*IF(MID(P641,1,2)*1=21,1,0)</f>
        <v>0</v>
      </c>
      <c r="K641">
        <f>IF(Q641=5,1+COUNTIF(K$2:K640,"&lt;&gt;0"),0)*IF(MID(P641,1,2)*1=22,1,0)</f>
        <v>0</v>
      </c>
      <c r="L641" s="7">
        <f>IF(Q641=5,1+COUNTIF(L$2:L640,"&lt;&gt;0"),0)*IF(MID(P641,1,2)*1&gt;22,1,0)</f>
        <v>0</v>
      </c>
      <c r="M641" s="21">
        <f t="shared" si="156"/>
        <v>639</v>
      </c>
      <c r="N641" s="31"/>
      <c r="O641" s="30"/>
      <c r="P641" s="24">
        <f t="shared" si="151"/>
        <v>0</v>
      </c>
      <c r="Q641" s="21" t="str">
        <f t="shared" si="163"/>
        <v/>
      </c>
      <c r="R641" s="10" t="str">
        <f t="shared" si="164"/>
        <v/>
      </c>
      <c r="S641" s="19">
        <f t="shared" si="157"/>
        <v>0</v>
      </c>
      <c r="T641" s="19" t="e">
        <f t="shared" si="158"/>
        <v>#VALUE!</v>
      </c>
      <c r="U641" s="19" t="str">
        <f t="shared" si="159"/>
        <v/>
      </c>
      <c r="V641" s="19" t="str">
        <f t="shared" si="160"/>
        <v/>
      </c>
      <c r="W641" s="19" t="str">
        <f t="shared" si="161"/>
        <v/>
      </c>
    </row>
    <row r="642" spans="1:23" hidden="1" x14ac:dyDescent="0.25">
      <c r="A642">
        <f t="shared" si="162"/>
        <v>637</v>
      </c>
      <c r="B642">
        <f t="shared" si="152"/>
        <v>0</v>
      </c>
      <c r="C642">
        <f>B642*SUM(B$3:B642)</f>
        <v>0</v>
      </c>
      <c r="D642">
        <f t="shared" si="153"/>
        <v>0</v>
      </c>
      <c r="E642">
        <f>D642*SUM(D$3:D642)</f>
        <v>0</v>
      </c>
      <c r="F642">
        <f t="shared" si="154"/>
        <v>0</v>
      </c>
      <c r="G642">
        <f>F642*SUM(F$3:F642)</f>
        <v>0</v>
      </c>
      <c r="H642">
        <f t="shared" si="155"/>
        <v>0</v>
      </c>
      <c r="I642">
        <f>H642*SUM(H$3:H642)</f>
        <v>0</v>
      </c>
      <c r="J642">
        <f>IF(Q642=5,1+COUNTIF(J$2:J641,"&lt;&gt;0"),0)*IF(MID(P642,1,2)*1=21,1,0)</f>
        <v>0</v>
      </c>
      <c r="K642">
        <f>IF(Q642=5,1+COUNTIF(K$2:K641,"&lt;&gt;0"),0)*IF(MID(P642,1,2)*1=22,1,0)</f>
        <v>0</v>
      </c>
      <c r="L642" s="7">
        <f>IF(Q642=5,1+COUNTIF(L$2:L641,"&lt;&gt;0"),0)*IF(MID(P642,1,2)*1&gt;22,1,0)</f>
        <v>0</v>
      </c>
      <c r="M642" s="21">
        <f t="shared" si="156"/>
        <v>640</v>
      </c>
      <c r="N642" s="31"/>
      <c r="O642" s="30"/>
      <c r="P642" s="24">
        <f t="shared" si="151"/>
        <v>0</v>
      </c>
      <c r="Q642" s="21" t="str">
        <f t="shared" si="163"/>
        <v/>
      </c>
      <c r="R642" s="10" t="str">
        <f t="shared" si="164"/>
        <v/>
      </c>
      <c r="S642" s="19">
        <f t="shared" si="157"/>
        <v>0</v>
      </c>
      <c r="T642" s="19" t="e">
        <f t="shared" si="158"/>
        <v>#VALUE!</v>
      </c>
      <c r="U642" s="19" t="str">
        <f t="shared" si="159"/>
        <v/>
      </c>
      <c r="V642" s="19" t="str">
        <f t="shared" si="160"/>
        <v/>
      </c>
      <c r="W642" s="19" t="str">
        <f t="shared" si="161"/>
        <v/>
      </c>
    </row>
    <row r="643" spans="1:23" hidden="1" x14ac:dyDescent="0.25">
      <c r="A643">
        <f t="shared" si="162"/>
        <v>638</v>
      </c>
      <c r="B643">
        <f t="shared" si="152"/>
        <v>0</v>
      </c>
      <c r="C643">
        <f>B643*SUM(B$3:B643)</f>
        <v>0</v>
      </c>
      <c r="D643">
        <f t="shared" si="153"/>
        <v>0</v>
      </c>
      <c r="E643">
        <f>D643*SUM(D$3:D643)</f>
        <v>0</v>
      </c>
      <c r="F643">
        <f t="shared" si="154"/>
        <v>0</v>
      </c>
      <c r="G643">
        <f>F643*SUM(F$3:F643)</f>
        <v>0</v>
      </c>
      <c r="H643">
        <f t="shared" si="155"/>
        <v>0</v>
      </c>
      <c r="I643">
        <f>H643*SUM(H$3:H643)</f>
        <v>0</v>
      </c>
      <c r="J643">
        <f>IF(Q643=5,1+COUNTIF(J$2:J642,"&lt;&gt;0"),0)*IF(MID(P643,1,2)*1=21,1,0)</f>
        <v>0</v>
      </c>
      <c r="K643">
        <f>IF(Q643=5,1+COUNTIF(K$2:K642,"&lt;&gt;0"),0)*IF(MID(P643,1,2)*1=22,1,0)</f>
        <v>0</v>
      </c>
      <c r="L643" s="7">
        <f>IF(Q643=5,1+COUNTIF(L$2:L642,"&lt;&gt;0"),0)*IF(MID(P643,1,2)*1&gt;22,1,0)</f>
        <v>0</v>
      </c>
      <c r="M643" s="21">
        <f t="shared" si="156"/>
        <v>641</v>
      </c>
      <c r="N643" s="31"/>
      <c r="O643" s="30"/>
      <c r="P643" s="24">
        <f t="shared" si="151"/>
        <v>0</v>
      </c>
      <c r="Q643" s="21" t="str">
        <f t="shared" si="163"/>
        <v/>
      </c>
      <c r="R643" s="10" t="str">
        <f t="shared" si="164"/>
        <v/>
      </c>
      <c r="S643" s="19">
        <f t="shared" si="157"/>
        <v>0</v>
      </c>
      <c r="T643" s="19" t="e">
        <f t="shared" si="158"/>
        <v>#VALUE!</v>
      </c>
      <c r="U643" s="19" t="str">
        <f t="shared" si="159"/>
        <v/>
      </c>
      <c r="V643" s="19" t="str">
        <f t="shared" si="160"/>
        <v/>
      </c>
      <c r="W643" s="19" t="str">
        <f t="shared" si="161"/>
        <v/>
      </c>
    </row>
    <row r="644" spans="1:23" hidden="1" x14ac:dyDescent="0.25">
      <c r="A644">
        <f t="shared" si="162"/>
        <v>639</v>
      </c>
      <c r="B644">
        <f t="shared" si="152"/>
        <v>0</v>
      </c>
      <c r="C644">
        <f>B644*SUM(B$3:B644)</f>
        <v>0</v>
      </c>
      <c r="D644">
        <f t="shared" si="153"/>
        <v>0</v>
      </c>
      <c r="E644">
        <f>D644*SUM(D$3:D644)</f>
        <v>0</v>
      </c>
      <c r="F644">
        <f t="shared" si="154"/>
        <v>0</v>
      </c>
      <c r="G644">
        <f>F644*SUM(F$3:F644)</f>
        <v>0</v>
      </c>
      <c r="H644">
        <f t="shared" si="155"/>
        <v>0</v>
      </c>
      <c r="I644">
        <f>H644*SUM(H$3:H644)</f>
        <v>0</v>
      </c>
      <c r="J644">
        <f>IF(Q644=5,1+COUNTIF(J$2:J643,"&lt;&gt;0"),0)*IF(MID(P644,1,2)*1=21,1,0)</f>
        <v>0</v>
      </c>
      <c r="K644">
        <f>IF(Q644=5,1+COUNTIF(K$2:K643,"&lt;&gt;0"),0)*IF(MID(P644,1,2)*1=22,1,0)</f>
        <v>0</v>
      </c>
      <c r="L644" s="7">
        <f>IF(Q644=5,1+COUNTIF(L$2:L643,"&lt;&gt;0"),0)*IF(MID(P644,1,2)*1&gt;22,1,0)</f>
        <v>0</v>
      </c>
      <c r="M644" s="21">
        <f t="shared" si="156"/>
        <v>642</v>
      </c>
      <c r="N644" s="31"/>
      <c r="O644" s="30"/>
      <c r="P644" s="24">
        <f t="shared" si="151"/>
        <v>0</v>
      </c>
      <c r="Q644" s="21" t="str">
        <f t="shared" si="163"/>
        <v/>
      </c>
      <c r="R644" s="10" t="str">
        <f t="shared" si="164"/>
        <v/>
      </c>
      <c r="S644" s="19">
        <f t="shared" si="157"/>
        <v>0</v>
      </c>
      <c r="T644" s="19" t="e">
        <f t="shared" si="158"/>
        <v>#VALUE!</v>
      </c>
      <c r="U644" s="19" t="str">
        <f t="shared" si="159"/>
        <v/>
      </c>
      <c r="V644" s="19" t="str">
        <f t="shared" si="160"/>
        <v/>
      </c>
      <c r="W644" s="19" t="str">
        <f t="shared" si="161"/>
        <v/>
      </c>
    </row>
    <row r="645" spans="1:23" hidden="1" x14ac:dyDescent="0.25">
      <c r="A645">
        <f t="shared" si="162"/>
        <v>640</v>
      </c>
      <c r="B645">
        <f t="shared" si="152"/>
        <v>0</v>
      </c>
      <c r="C645">
        <f>B645*SUM(B$3:B645)</f>
        <v>0</v>
      </c>
      <c r="D645">
        <f t="shared" si="153"/>
        <v>0</v>
      </c>
      <c r="E645">
        <f>D645*SUM(D$3:D645)</f>
        <v>0</v>
      </c>
      <c r="F645">
        <f t="shared" si="154"/>
        <v>0</v>
      </c>
      <c r="G645">
        <f>F645*SUM(F$3:F645)</f>
        <v>0</v>
      </c>
      <c r="H645">
        <f t="shared" si="155"/>
        <v>0</v>
      </c>
      <c r="I645">
        <f>H645*SUM(H$3:H645)</f>
        <v>0</v>
      </c>
      <c r="J645">
        <f>IF(Q645=5,1+COUNTIF(J$2:J644,"&lt;&gt;0"),0)*IF(MID(P645,1,2)*1=21,1,0)</f>
        <v>0</v>
      </c>
      <c r="K645">
        <f>IF(Q645=5,1+COUNTIF(K$2:K644,"&lt;&gt;0"),0)*IF(MID(P645,1,2)*1=22,1,0)</f>
        <v>0</v>
      </c>
      <c r="L645" s="7">
        <f>IF(Q645=5,1+COUNTIF(L$2:L644,"&lt;&gt;0"),0)*IF(MID(P645,1,2)*1&gt;22,1,0)</f>
        <v>0</v>
      </c>
      <c r="M645" s="21">
        <f t="shared" si="156"/>
        <v>643</v>
      </c>
      <c r="N645" s="31"/>
      <c r="O645" s="30"/>
      <c r="P645" s="24">
        <f t="shared" si="151"/>
        <v>0</v>
      </c>
      <c r="Q645" s="21" t="str">
        <f t="shared" si="163"/>
        <v/>
      </c>
      <c r="R645" s="10" t="str">
        <f t="shared" si="164"/>
        <v/>
      </c>
      <c r="S645" s="19">
        <f t="shared" si="157"/>
        <v>0</v>
      </c>
      <c r="T645" s="19" t="e">
        <f t="shared" si="158"/>
        <v>#VALUE!</v>
      </c>
      <c r="U645" s="19" t="str">
        <f t="shared" si="159"/>
        <v/>
      </c>
      <c r="V645" s="19" t="str">
        <f t="shared" si="160"/>
        <v/>
      </c>
      <c r="W645" s="19" t="str">
        <f t="shared" si="161"/>
        <v/>
      </c>
    </row>
    <row r="646" spans="1:23" hidden="1" x14ac:dyDescent="0.25">
      <c r="A646">
        <f t="shared" si="162"/>
        <v>641</v>
      </c>
      <c r="B646">
        <f t="shared" si="152"/>
        <v>0</v>
      </c>
      <c r="C646">
        <f>B646*SUM(B$3:B646)</f>
        <v>0</v>
      </c>
      <c r="D646">
        <f t="shared" si="153"/>
        <v>0</v>
      </c>
      <c r="E646">
        <f>D646*SUM(D$3:D646)</f>
        <v>0</v>
      </c>
      <c r="F646">
        <f t="shared" si="154"/>
        <v>0</v>
      </c>
      <c r="G646">
        <f>F646*SUM(F$3:F646)</f>
        <v>0</v>
      </c>
      <c r="H646">
        <f t="shared" si="155"/>
        <v>0</v>
      </c>
      <c r="I646">
        <f>H646*SUM(H$3:H646)</f>
        <v>0</v>
      </c>
      <c r="J646">
        <f>IF(Q646=5,1+COUNTIF(J$2:J645,"&lt;&gt;0"),0)*IF(MID(P646,1,2)*1=21,1,0)</f>
        <v>0</v>
      </c>
      <c r="K646">
        <f>IF(Q646=5,1+COUNTIF(K$2:K645,"&lt;&gt;0"),0)*IF(MID(P646,1,2)*1=22,1,0)</f>
        <v>0</v>
      </c>
      <c r="L646" s="7">
        <f>IF(Q646=5,1+COUNTIF(L$2:L645,"&lt;&gt;0"),0)*IF(MID(P646,1,2)*1&gt;22,1,0)</f>
        <v>0</v>
      </c>
      <c r="M646" s="21">
        <f t="shared" si="156"/>
        <v>644</v>
      </c>
      <c r="N646" s="31"/>
      <c r="O646" s="30"/>
      <c r="P646" s="24">
        <f t="shared" ref="P646:P709" si="165">IF(N646&lt;10,+N646&amp;"0000000",IF(N646&lt;100,N646&amp;"000000",IF(N646&lt;10000,N646&amp;"0000",IF(N646&lt;1000000,N646&amp;"00",N646))))*1</f>
        <v>0</v>
      </c>
      <c r="Q646" s="21" t="str">
        <f t="shared" si="163"/>
        <v/>
      </c>
      <c r="R646" s="10" t="str">
        <f t="shared" si="164"/>
        <v/>
      </c>
      <c r="S646" s="19">
        <f t="shared" si="157"/>
        <v>0</v>
      </c>
      <c r="T646" s="19" t="e">
        <f t="shared" si="158"/>
        <v>#VALUE!</v>
      </c>
      <c r="U646" s="19" t="str">
        <f t="shared" si="159"/>
        <v/>
      </c>
      <c r="V646" s="19" t="str">
        <f t="shared" si="160"/>
        <v/>
      </c>
      <c r="W646" s="19" t="str">
        <f t="shared" si="161"/>
        <v/>
      </c>
    </row>
    <row r="647" spans="1:23" hidden="1" x14ac:dyDescent="0.25">
      <c r="A647">
        <f t="shared" si="162"/>
        <v>642</v>
      </c>
      <c r="B647">
        <f t="shared" ref="B647:B710" si="166">IF($Q647=1,1,0)</f>
        <v>0</v>
      </c>
      <c r="C647">
        <f>B647*SUM(B$3:B647)</f>
        <v>0</v>
      </c>
      <c r="D647">
        <f t="shared" ref="D647:D710" si="167">IF($Q647=2,1,0)</f>
        <v>0</v>
      </c>
      <c r="E647">
        <f>D647*SUM(D$3:D647)</f>
        <v>0</v>
      </c>
      <c r="F647">
        <f t="shared" ref="F647:F710" si="168">IF($Q647=3,1,0)</f>
        <v>0</v>
      </c>
      <c r="G647">
        <f>F647*SUM(F$3:F647)</f>
        <v>0</v>
      </c>
      <c r="H647">
        <f t="shared" ref="H647:H710" si="169">IF($Q647=4,1,0)</f>
        <v>0</v>
      </c>
      <c r="I647">
        <f>H647*SUM(H$3:H647)</f>
        <v>0</v>
      </c>
      <c r="J647">
        <f>IF(Q647=5,1+COUNTIF(J$2:J646,"&lt;&gt;0"),0)*IF(MID(P647,1,2)*1=21,1,0)</f>
        <v>0</v>
      </c>
      <c r="K647">
        <f>IF(Q647=5,1+COUNTIF(K$2:K646,"&lt;&gt;0"),0)*IF(MID(P647,1,2)*1=22,1,0)</f>
        <v>0</v>
      </c>
      <c r="L647" s="7">
        <f>IF(Q647=5,1+COUNTIF(L$2:L646,"&lt;&gt;0"),0)*IF(MID(P647,1,2)*1&gt;22,1,0)</f>
        <v>0</v>
      </c>
      <c r="M647" s="21">
        <f t="shared" ref="M647:M710" si="170">ROW(M647)-2</f>
        <v>645</v>
      </c>
      <c r="N647" s="31"/>
      <c r="O647" s="30"/>
      <c r="P647" s="24">
        <f t="shared" si="165"/>
        <v>0</v>
      </c>
      <c r="Q647" s="21" t="str">
        <f t="shared" si="163"/>
        <v/>
      </c>
      <c r="R647" s="10" t="str">
        <f t="shared" si="164"/>
        <v/>
      </c>
      <c r="S647" s="19">
        <f t="shared" ref="S647:S710" si="171">MID(P647,1,1)*1</f>
        <v>0</v>
      </c>
      <c r="T647" s="19" t="e">
        <f t="shared" ref="T647:T710" si="172">MID(P647,2,1)*1</f>
        <v>#VALUE!</v>
      </c>
      <c r="U647" s="19" t="str">
        <f t="shared" ref="U647:U710" si="173">MID(P647,3,2)</f>
        <v/>
      </c>
      <c r="V647" s="19" t="str">
        <f t="shared" ref="V647:V710" si="174">MID(P647,5,2)</f>
        <v/>
      </c>
      <c r="W647" s="19" t="str">
        <f t="shared" ref="W647:W710" si="175">IF(Q647=1,1,IF(Q647=2,2,IF(Q647=3,4,IF(Q647=4,6,IF(Q647=5,8,"")))))</f>
        <v/>
      </c>
    </row>
    <row r="648" spans="1:23" hidden="1" x14ac:dyDescent="0.25">
      <c r="A648">
        <f t="shared" ref="A648:A711" si="176">+A647+1</f>
        <v>643</v>
      </c>
      <c r="B648">
        <f t="shared" si="166"/>
        <v>0</v>
      </c>
      <c r="C648">
        <f>B648*SUM(B$3:B648)</f>
        <v>0</v>
      </c>
      <c r="D648">
        <f t="shared" si="167"/>
        <v>0</v>
      </c>
      <c r="E648">
        <f>D648*SUM(D$3:D648)</f>
        <v>0</v>
      </c>
      <c r="F648">
        <f t="shared" si="168"/>
        <v>0</v>
      </c>
      <c r="G648">
        <f>F648*SUM(F$3:F648)</f>
        <v>0</v>
      </c>
      <c r="H648">
        <f t="shared" si="169"/>
        <v>0</v>
      </c>
      <c r="I648">
        <f>H648*SUM(H$3:H648)</f>
        <v>0</v>
      </c>
      <c r="J648">
        <f>IF(Q648=5,1+COUNTIF(J$2:J647,"&lt;&gt;0"),0)*IF(MID(P648,1,2)*1=21,1,0)</f>
        <v>0</v>
      </c>
      <c r="K648">
        <f>IF(Q648=5,1+COUNTIF(K$2:K647,"&lt;&gt;0"),0)*IF(MID(P648,1,2)*1=22,1,0)</f>
        <v>0</v>
      </c>
      <c r="L648" s="7">
        <f>IF(Q648=5,1+COUNTIF(L$2:L647,"&lt;&gt;0"),0)*IF(MID(P648,1,2)*1&gt;22,1,0)</f>
        <v>0</v>
      </c>
      <c r="M648" s="21">
        <f t="shared" si="170"/>
        <v>646</v>
      </c>
      <c r="N648" s="31"/>
      <c r="O648" s="30"/>
      <c r="P648" s="24">
        <f t="shared" si="165"/>
        <v>0</v>
      </c>
      <c r="Q648" s="21" t="str">
        <f t="shared" ref="Q648:Q711" si="177">IFERROR(IF(MID(P648,2,1)*1=0,1,IF(MID($P648,3,2)*1=0,2,IF(MID($P648,5,2)*1=0,3,IF(MID($P648,7,2)*1=0,4,5)))),"")</f>
        <v/>
      </c>
      <c r="R648" s="10" t="str">
        <f t="shared" si="164"/>
        <v/>
      </c>
      <c r="S648" s="19">
        <f t="shared" si="171"/>
        <v>0</v>
      </c>
      <c r="T648" s="19" t="e">
        <f t="shared" si="172"/>
        <v>#VALUE!</v>
      </c>
      <c r="U648" s="19" t="str">
        <f t="shared" si="173"/>
        <v/>
      </c>
      <c r="V648" s="19" t="str">
        <f t="shared" si="174"/>
        <v/>
      </c>
      <c r="W648" s="19" t="str">
        <f t="shared" si="175"/>
        <v/>
      </c>
    </row>
    <row r="649" spans="1:23" hidden="1" x14ac:dyDescent="0.25">
      <c r="A649">
        <f t="shared" si="176"/>
        <v>644</v>
      </c>
      <c r="B649">
        <f t="shared" si="166"/>
        <v>0</v>
      </c>
      <c r="C649">
        <f>B649*SUM(B$3:B649)</f>
        <v>0</v>
      </c>
      <c r="D649">
        <f t="shared" si="167"/>
        <v>0</v>
      </c>
      <c r="E649">
        <f>D649*SUM(D$3:D649)</f>
        <v>0</v>
      </c>
      <c r="F649">
        <f t="shared" si="168"/>
        <v>0</v>
      </c>
      <c r="G649">
        <f>F649*SUM(F$3:F649)</f>
        <v>0</v>
      </c>
      <c r="H649">
        <f t="shared" si="169"/>
        <v>0</v>
      </c>
      <c r="I649">
        <f>H649*SUM(H$3:H649)</f>
        <v>0</v>
      </c>
      <c r="J649">
        <f>IF(Q649=5,1+COUNTIF(J$2:J648,"&lt;&gt;0"),0)*IF(MID(P649,1,2)*1=21,1,0)</f>
        <v>0</v>
      </c>
      <c r="K649">
        <f>IF(Q649=5,1+COUNTIF(K$2:K648,"&lt;&gt;0"),0)*IF(MID(P649,1,2)*1=22,1,0)</f>
        <v>0</v>
      </c>
      <c r="L649" s="7">
        <f>IF(Q649=5,1+COUNTIF(L$2:L648,"&lt;&gt;0"),0)*IF(MID(P649,1,2)*1&gt;22,1,0)</f>
        <v>0</v>
      </c>
      <c r="M649" s="21">
        <f t="shared" si="170"/>
        <v>647</v>
      </c>
      <c r="N649" s="31"/>
      <c r="O649" s="30"/>
      <c r="P649" s="24">
        <f t="shared" si="165"/>
        <v>0</v>
      </c>
      <c r="Q649" s="21" t="str">
        <f t="shared" si="177"/>
        <v/>
      </c>
      <c r="R649" s="10" t="str">
        <f t="shared" si="164"/>
        <v/>
      </c>
      <c r="S649" s="19">
        <f t="shared" si="171"/>
        <v>0</v>
      </c>
      <c r="T649" s="19" t="e">
        <f t="shared" si="172"/>
        <v>#VALUE!</v>
      </c>
      <c r="U649" s="19" t="str">
        <f t="shared" si="173"/>
        <v/>
      </c>
      <c r="V649" s="19" t="str">
        <f t="shared" si="174"/>
        <v/>
      </c>
      <c r="W649" s="19" t="str">
        <f t="shared" si="175"/>
        <v/>
      </c>
    </row>
    <row r="650" spans="1:23" hidden="1" x14ac:dyDescent="0.25">
      <c r="A650">
        <f t="shared" si="176"/>
        <v>645</v>
      </c>
      <c r="B650">
        <f t="shared" si="166"/>
        <v>0</v>
      </c>
      <c r="C650">
        <f>B650*SUM(B$3:B650)</f>
        <v>0</v>
      </c>
      <c r="D650">
        <f t="shared" si="167"/>
        <v>0</v>
      </c>
      <c r="E650">
        <f>D650*SUM(D$3:D650)</f>
        <v>0</v>
      </c>
      <c r="F650">
        <f t="shared" si="168"/>
        <v>0</v>
      </c>
      <c r="G650">
        <f>F650*SUM(F$3:F650)</f>
        <v>0</v>
      </c>
      <c r="H650">
        <f t="shared" si="169"/>
        <v>0</v>
      </c>
      <c r="I650">
        <f>H650*SUM(H$3:H650)</f>
        <v>0</v>
      </c>
      <c r="J650">
        <f>IF(Q650=5,1+COUNTIF(J$2:J649,"&lt;&gt;0"),0)*IF(MID(P650,1,2)*1=21,1,0)</f>
        <v>0</v>
      </c>
      <c r="K650">
        <f>IF(Q650=5,1+COUNTIF(K$2:K649,"&lt;&gt;0"),0)*IF(MID(P650,1,2)*1=22,1,0)</f>
        <v>0</v>
      </c>
      <c r="L650" s="7">
        <f>IF(Q650=5,1+COUNTIF(L$2:L649,"&lt;&gt;0"),0)*IF(MID(P650,1,2)*1&gt;22,1,0)</f>
        <v>0</v>
      </c>
      <c r="M650" s="21">
        <f t="shared" si="170"/>
        <v>648</v>
      </c>
      <c r="N650" s="31"/>
      <c r="O650" s="30"/>
      <c r="P650" s="24">
        <f t="shared" si="165"/>
        <v>0</v>
      </c>
      <c r="Q650" s="21" t="str">
        <f t="shared" si="177"/>
        <v/>
      </c>
      <c r="R650" s="10" t="str">
        <f t="shared" si="164"/>
        <v/>
      </c>
      <c r="S650" s="19">
        <f t="shared" si="171"/>
        <v>0</v>
      </c>
      <c r="T650" s="19" t="e">
        <f t="shared" si="172"/>
        <v>#VALUE!</v>
      </c>
      <c r="U650" s="19" t="str">
        <f t="shared" si="173"/>
        <v/>
      </c>
      <c r="V650" s="19" t="str">
        <f t="shared" si="174"/>
        <v/>
      </c>
      <c r="W650" s="19" t="str">
        <f t="shared" si="175"/>
        <v/>
      </c>
    </row>
    <row r="651" spans="1:23" hidden="1" x14ac:dyDescent="0.25">
      <c r="A651">
        <f t="shared" si="176"/>
        <v>646</v>
      </c>
      <c r="B651">
        <f t="shared" si="166"/>
        <v>0</v>
      </c>
      <c r="C651">
        <f>B651*SUM(B$3:B651)</f>
        <v>0</v>
      </c>
      <c r="D651">
        <f t="shared" si="167"/>
        <v>0</v>
      </c>
      <c r="E651">
        <f>D651*SUM(D$3:D651)</f>
        <v>0</v>
      </c>
      <c r="F651">
        <f t="shared" si="168"/>
        <v>0</v>
      </c>
      <c r="G651">
        <f>F651*SUM(F$3:F651)</f>
        <v>0</v>
      </c>
      <c r="H651">
        <f t="shared" si="169"/>
        <v>0</v>
      </c>
      <c r="I651">
        <f>H651*SUM(H$3:H651)</f>
        <v>0</v>
      </c>
      <c r="J651">
        <f>IF(Q651=5,1+COUNTIF(J$2:J650,"&lt;&gt;0"),0)*IF(MID(P651,1,2)*1=21,1,0)</f>
        <v>0</v>
      </c>
      <c r="K651">
        <f>IF(Q651=5,1+COUNTIF(K$2:K650,"&lt;&gt;0"),0)*IF(MID(P651,1,2)*1=22,1,0)</f>
        <v>0</v>
      </c>
      <c r="L651" s="7">
        <f>IF(Q651=5,1+COUNTIF(L$2:L650,"&lt;&gt;0"),0)*IF(MID(P651,1,2)*1&gt;22,1,0)</f>
        <v>0</v>
      </c>
      <c r="M651" s="21">
        <f t="shared" si="170"/>
        <v>649</v>
      </c>
      <c r="N651" s="31"/>
      <c r="O651" s="30"/>
      <c r="P651" s="24">
        <f t="shared" si="165"/>
        <v>0</v>
      </c>
      <c r="Q651" s="21" t="str">
        <f t="shared" si="177"/>
        <v/>
      </c>
      <c r="R651" s="10" t="str">
        <f t="shared" si="164"/>
        <v/>
      </c>
      <c r="S651" s="19">
        <f t="shared" si="171"/>
        <v>0</v>
      </c>
      <c r="T651" s="19" t="e">
        <f t="shared" si="172"/>
        <v>#VALUE!</v>
      </c>
      <c r="U651" s="19" t="str">
        <f t="shared" si="173"/>
        <v/>
      </c>
      <c r="V651" s="19" t="str">
        <f t="shared" si="174"/>
        <v/>
      </c>
      <c r="W651" s="19" t="str">
        <f t="shared" si="175"/>
        <v/>
      </c>
    </row>
    <row r="652" spans="1:23" hidden="1" x14ac:dyDescent="0.25">
      <c r="A652">
        <f t="shared" si="176"/>
        <v>647</v>
      </c>
      <c r="B652">
        <f t="shared" si="166"/>
        <v>0</v>
      </c>
      <c r="C652">
        <f>B652*SUM(B$3:B652)</f>
        <v>0</v>
      </c>
      <c r="D652">
        <f t="shared" si="167"/>
        <v>0</v>
      </c>
      <c r="E652">
        <f>D652*SUM(D$3:D652)</f>
        <v>0</v>
      </c>
      <c r="F652">
        <f t="shared" si="168"/>
        <v>0</v>
      </c>
      <c r="G652">
        <f>F652*SUM(F$3:F652)</f>
        <v>0</v>
      </c>
      <c r="H652">
        <f t="shared" si="169"/>
        <v>0</v>
      </c>
      <c r="I652">
        <f>H652*SUM(H$3:H652)</f>
        <v>0</v>
      </c>
      <c r="J652">
        <f>IF(Q652=5,1+COUNTIF(J$2:J651,"&lt;&gt;0"),0)*IF(MID(P652,1,2)*1=21,1,0)</f>
        <v>0</v>
      </c>
      <c r="K652">
        <f>IF(Q652=5,1+COUNTIF(K$2:K651,"&lt;&gt;0"),0)*IF(MID(P652,1,2)*1=22,1,0)</f>
        <v>0</v>
      </c>
      <c r="L652" s="7">
        <f>IF(Q652=5,1+COUNTIF(L$2:L651,"&lt;&gt;0"),0)*IF(MID(P652,1,2)*1&gt;22,1,0)</f>
        <v>0</v>
      </c>
      <c r="M652" s="21">
        <f t="shared" si="170"/>
        <v>650</v>
      </c>
      <c r="N652" s="31"/>
      <c r="O652" s="30"/>
      <c r="P652" s="24">
        <f t="shared" si="165"/>
        <v>0</v>
      </c>
      <c r="Q652" s="21" t="str">
        <f t="shared" si="177"/>
        <v/>
      </c>
      <c r="R652" s="10" t="str">
        <f t="shared" si="164"/>
        <v/>
      </c>
      <c r="S652" s="19">
        <f t="shared" si="171"/>
        <v>0</v>
      </c>
      <c r="T652" s="19" t="e">
        <f t="shared" si="172"/>
        <v>#VALUE!</v>
      </c>
      <c r="U652" s="19" t="str">
        <f t="shared" si="173"/>
        <v/>
      </c>
      <c r="V652" s="19" t="str">
        <f t="shared" si="174"/>
        <v/>
      </c>
      <c r="W652" s="19" t="str">
        <f t="shared" si="175"/>
        <v/>
      </c>
    </row>
    <row r="653" spans="1:23" hidden="1" x14ac:dyDescent="0.25">
      <c r="A653">
        <f t="shared" si="176"/>
        <v>648</v>
      </c>
      <c r="B653">
        <f t="shared" si="166"/>
        <v>0</v>
      </c>
      <c r="C653">
        <f>B653*SUM(B$3:B653)</f>
        <v>0</v>
      </c>
      <c r="D653">
        <f t="shared" si="167"/>
        <v>0</v>
      </c>
      <c r="E653">
        <f>D653*SUM(D$3:D653)</f>
        <v>0</v>
      </c>
      <c r="F653">
        <f t="shared" si="168"/>
        <v>0</v>
      </c>
      <c r="G653">
        <f>F653*SUM(F$3:F653)</f>
        <v>0</v>
      </c>
      <c r="H653">
        <f t="shared" si="169"/>
        <v>0</v>
      </c>
      <c r="I653">
        <f>H653*SUM(H$3:H653)</f>
        <v>0</v>
      </c>
      <c r="J653">
        <f>IF(Q653=5,1+COUNTIF(J$2:J652,"&lt;&gt;0"),0)*IF(MID(P653,1,2)*1=21,1,0)</f>
        <v>0</v>
      </c>
      <c r="K653">
        <f>IF(Q653=5,1+COUNTIF(K$2:K652,"&lt;&gt;0"),0)*IF(MID(P653,1,2)*1=22,1,0)</f>
        <v>0</v>
      </c>
      <c r="L653" s="7">
        <f>IF(Q653=5,1+COUNTIF(L$2:L652,"&lt;&gt;0"),0)*IF(MID(P653,1,2)*1&gt;22,1,0)</f>
        <v>0</v>
      </c>
      <c r="M653" s="21">
        <f t="shared" si="170"/>
        <v>651</v>
      </c>
      <c r="N653" s="31"/>
      <c r="O653" s="30"/>
      <c r="P653" s="24">
        <f t="shared" si="165"/>
        <v>0</v>
      </c>
      <c r="Q653" s="21" t="str">
        <f t="shared" si="177"/>
        <v/>
      </c>
      <c r="R653" s="10" t="str">
        <f t="shared" si="164"/>
        <v/>
      </c>
      <c r="S653" s="19">
        <f t="shared" si="171"/>
        <v>0</v>
      </c>
      <c r="T653" s="19" t="e">
        <f t="shared" si="172"/>
        <v>#VALUE!</v>
      </c>
      <c r="U653" s="19" t="str">
        <f t="shared" si="173"/>
        <v/>
      </c>
      <c r="V653" s="19" t="str">
        <f t="shared" si="174"/>
        <v/>
      </c>
      <c r="W653" s="19" t="str">
        <f t="shared" si="175"/>
        <v/>
      </c>
    </row>
    <row r="654" spans="1:23" hidden="1" x14ac:dyDescent="0.25">
      <c r="A654">
        <f t="shared" si="176"/>
        <v>649</v>
      </c>
      <c r="B654">
        <f t="shared" si="166"/>
        <v>0</v>
      </c>
      <c r="C654">
        <f>B654*SUM(B$3:B654)</f>
        <v>0</v>
      </c>
      <c r="D654">
        <f t="shared" si="167"/>
        <v>0</v>
      </c>
      <c r="E654">
        <f>D654*SUM(D$3:D654)</f>
        <v>0</v>
      </c>
      <c r="F654">
        <f t="shared" si="168"/>
        <v>0</v>
      </c>
      <c r="G654">
        <f>F654*SUM(F$3:F654)</f>
        <v>0</v>
      </c>
      <c r="H654">
        <f t="shared" si="169"/>
        <v>0</v>
      </c>
      <c r="I654">
        <f>H654*SUM(H$3:H654)</f>
        <v>0</v>
      </c>
      <c r="J654">
        <f>IF(Q654=5,1+COUNTIF(J$2:J653,"&lt;&gt;0"),0)*IF(MID(P654,1,2)*1=21,1,0)</f>
        <v>0</v>
      </c>
      <c r="K654">
        <f>IF(Q654=5,1+COUNTIF(K$2:K653,"&lt;&gt;0"),0)*IF(MID(P654,1,2)*1=22,1,0)</f>
        <v>0</v>
      </c>
      <c r="L654" s="7">
        <f>IF(Q654=5,1+COUNTIF(L$2:L653,"&lt;&gt;0"),0)*IF(MID(P654,1,2)*1&gt;22,1,0)</f>
        <v>0</v>
      </c>
      <c r="M654" s="21">
        <f t="shared" si="170"/>
        <v>652</v>
      </c>
      <c r="N654" s="31"/>
      <c r="O654" s="30"/>
      <c r="P654" s="24">
        <f t="shared" si="165"/>
        <v>0</v>
      </c>
      <c r="Q654" s="21" t="str">
        <f t="shared" si="177"/>
        <v/>
      </c>
      <c r="R654" s="10" t="str">
        <f t="shared" si="164"/>
        <v/>
      </c>
      <c r="S654" s="19">
        <f t="shared" si="171"/>
        <v>0</v>
      </c>
      <c r="T654" s="19" t="e">
        <f t="shared" si="172"/>
        <v>#VALUE!</v>
      </c>
      <c r="U654" s="19" t="str">
        <f t="shared" si="173"/>
        <v/>
      </c>
      <c r="V654" s="19" t="str">
        <f t="shared" si="174"/>
        <v/>
      </c>
      <c r="W654" s="19" t="str">
        <f t="shared" si="175"/>
        <v/>
      </c>
    </row>
    <row r="655" spans="1:23" hidden="1" x14ac:dyDescent="0.25">
      <c r="A655">
        <f t="shared" si="176"/>
        <v>650</v>
      </c>
      <c r="B655">
        <f t="shared" si="166"/>
        <v>0</v>
      </c>
      <c r="C655">
        <f>B655*SUM(B$3:B655)</f>
        <v>0</v>
      </c>
      <c r="D655">
        <f t="shared" si="167"/>
        <v>0</v>
      </c>
      <c r="E655">
        <f>D655*SUM(D$3:D655)</f>
        <v>0</v>
      </c>
      <c r="F655">
        <f t="shared" si="168"/>
        <v>0</v>
      </c>
      <c r="G655">
        <f>F655*SUM(F$3:F655)</f>
        <v>0</v>
      </c>
      <c r="H655">
        <f t="shared" si="169"/>
        <v>0</v>
      </c>
      <c r="I655">
        <f>H655*SUM(H$3:H655)</f>
        <v>0</v>
      </c>
      <c r="J655">
        <f>IF(Q655=5,1+COUNTIF(J$2:J654,"&lt;&gt;0"),0)*IF(MID(P655,1,2)*1=21,1,0)</f>
        <v>0</v>
      </c>
      <c r="K655">
        <f>IF(Q655=5,1+COUNTIF(K$2:K654,"&lt;&gt;0"),0)*IF(MID(P655,1,2)*1=22,1,0)</f>
        <v>0</v>
      </c>
      <c r="L655" s="7">
        <f>IF(Q655=5,1+COUNTIF(L$2:L654,"&lt;&gt;0"),0)*IF(MID(P655,1,2)*1&gt;22,1,0)</f>
        <v>0</v>
      </c>
      <c r="M655" s="21">
        <f t="shared" si="170"/>
        <v>653</v>
      </c>
      <c r="N655" s="31"/>
      <c r="O655" s="30"/>
      <c r="P655" s="24">
        <f t="shared" si="165"/>
        <v>0</v>
      </c>
      <c r="Q655" s="21" t="str">
        <f t="shared" si="177"/>
        <v/>
      </c>
      <c r="R655" s="10" t="str">
        <f t="shared" si="164"/>
        <v/>
      </c>
      <c r="S655" s="19">
        <f t="shared" si="171"/>
        <v>0</v>
      </c>
      <c r="T655" s="19" t="e">
        <f t="shared" si="172"/>
        <v>#VALUE!</v>
      </c>
      <c r="U655" s="19" t="str">
        <f t="shared" si="173"/>
        <v/>
      </c>
      <c r="V655" s="19" t="str">
        <f t="shared" si="174"/>
        <v/>
      </c>
      <c r="W655" s="19" t="str">
        <f t="shared" si="175"/>
        <v/>
      </c>
    </row>
    <row r="656" spans="1:23" hidden="1" x14ac:dyDescent="0.25">
      <c r="A656">
        <f t="shared" si="176"/>
        <v>651</v>
      </c>
      <c r="B656">
        <f t="shared" si="166"/>
        <v>0</v>
      </c>
      <c r="C656">
        <f>B656*SUM(B$3:B656)</f>
        <v>0</v>
      </c>
      <c r="D656">
        <f t="shared" si="167"/>
        <v>0</v>
      </c>
      <c r="E656">
        <f>D656*SUM(D$3:D656)</f>
        <v>0</v>
      </c>
      <c r="F656">
        <f t="shared" si="168"/>
        <v>0</v>
      </c>
      <c r="G656">
        <f>F656*SUM(F$3:F656)</f>
        <v>0</v>
      </c>
      <c r="H656">
        <f t="shared" si="169"/>
        <v>0</v>
      </c>
      <c r="I656">
        <f>H656*SUM(H$3:H656)</f>
        <v>0</v>
      </c>
      <c r="J656">
        <f>IF(Q656=5,1+COUNTIF(J$2:J655,"&lt;&gt;0"),0)*IF(MID(P656,1,2)*1=21,1,0)</f>
        <v>0</v>
      </c>
      <c r="K656">
        <f>IF(Q656=5,1+COUNTIF(K$2:K655,"&lt;&gt;0"),0)*IF(MID(P656,1,2)*1=22,1,0)</f>
        <v>0</v>
      </c>
      <c r="L656" s="7">
        <f>IF(Q656=5,1+COUNTIF(L$2:L655,"&lt;&gt;0"),0)*IF(MID(P656,1,2)*1&gt;22,1,0)</f>
        <v>0</v>
      </c>
      <c r="M656" s="21">
        <f t="shared" si="170"/>
        <v>654</v>
      </c>
      <c r="N656" s="31"/>
      <c r="O656" s="30"/>
      <c r="P656" s="24">
        <f t="shared" si="165"/>
        <v>0</v>
      </c>
      <c r="Q656" s="21" t="str">
        <f t="shared" si="177"/>
        <v/>
      </c>
      <c r="R656" s="10" t="str">
        <f t="shared" si="164"/>
        <v/>
      </c>
      <c r="S656" s="19">
        <f t="shared" si="171"/>
        <v>0</v>
      </c>
      <c r="T656" s="19" t="e">
        <f t="shared" si="172"/>
        <v>#VALUE!</v>
      </c>
      <c r="U656" s="19" t="str">
        <f t="shared" si="173"/>
        <v/>
      </c>
      <c r="V656" s="19" t="str">
        <f t="shared" si="174"/>
        <v/>
      </c>
      <c r="W656" s="19" t="str">
        <f t="shared" si="175"/>
        <v/>
      </c>
    </row>
    <row r="657" spans="1:23" hidden="1" x14ac:dyDescent="0.25">
      <c r="A657">
        <f t="shared" si="176"/>
        <v>652</v>
      </c>
      <c r="B657">
        <f t="shared" si="166"/>
        <v>0</v>
      </c>
      <c r="C657">
        <f>B657*SUM(B$3:B657)</f>
        <v>0</v>
      </c>
      <c r="D657">
        <f t="shared" si="167"/>
        <v>0</v>
      </c>
      <c r="E657">
        <f>D657*SUM(D$3:D657)</f>
        <v>0</v>
      </c>
      <c r="F657">
        <f t="shared" si="168"/>
        <v>0</v>
      </c>
      <c r="G657">
        <f>F657*SUM(F$3:F657)</f>
        <v>0</v>
      </c>
      <c r="H657">
        <f t="shared" si="169"/>
        <v>0</v>
      </c>
      <c r="I657">
        <f>H657*SUM(H$3:H657)</f>
        <v>0</v>
      </c>
      <c r="J657">
        <f>IF(Q657=5,1+COUNTIF(J$2:J656,"&lt;&gt;0"),0)*IF(MID(P657,1,2)*1=21,1,0)</f>
        <v>0</v>
      </c>
      <c r="K657">
        <f>IF(Q657=5,1+COUNTIF(K$2:K656,"&lt;&gt;0"),0)*IF(MID(P657,1,2)*1=22,1,0)</f>
        <v>0</v>
      </c>
      <c r="L657" s="7">
        <f>IF(Q657=5,1+COUNTIF(L$2:L656,"&lt;&gt;0"),0)*IF(MID(P657,1,2)*1&gt;22,1,0)</f>
        <v>0</v>
      </c>
      <c r="M657" s="21">
        <f t="shared" si="170"/>
        <v>655</v>
      </c>
      <c r="N657" s="31"/>
      <c r="O657" s="30"/>
      <c r="P657" s="24">
        <f t="shared" si="165"/>
        <v>0</v>
      </c>
      <c r="Q657" s="21" t="str">
        <f t="shared" si="177"/>
        <v/>
      </c>
      <c r="R657" s="10" t="str">
        <f t="shared" si="164"/>
        <v/>
      </c>
      <c r="S657" s="19">
        <f t="shared" si="171"/>
        <v>0</v>
      </c>
      <c r="T657" s="19" t="e">
        <f t="shared" si="172"/>
        <v>#VALUE!</v>
      </c>
      <c r="U657" s="19" t="str">
        <f t="shared" si="173"/>
        <v/>
      </c>
      <c r="V657" s="19" t="str">
        <f t="shared" si="174"/>
        <v/>
      </c>
      <c r="W657" s="19" t="str">
        <f t="shared" si="175"/>
        <v/>
      </c>
    </row>
    <row r="658" spans="1:23" hidden="1" x14ac:dyDescent="0.25">
      <c r="A658">
        <f t="shared" si="176"/>
        <v>653</v>
      </c>
      <c r="B658">
        <f t="shared" si="166"/>
        <v>0</v>
      </c>
      <c r="C658">
        <f>B658*SUM(B$3:B658)</f>
        <v>0</v>
      </c>
      <c r="D658">
        <f t="shared" si="167"/>
        <v>0</v>
      </c>
      <c r="E658">
        <f>D658*SUM(D$3:D658)</f>
        <v>0</v>
      </c>
      <c r="F658">
        <f t="shared" si="168"/>
        <v>0</v>
      </c>
      <c r="G658">
        <f>F658*SUM(F$3:F658)</f>
        <v>0</v>
      </c>
      <c r="H658">
        <f t="shared" si="169"/>
        <v>0</v>
      </c>
      <c r="I658">
        <f>H658*SUM(H$3:H658)</f>
        <v>0</v>
      </c>
      <c r="J658">
        <f>IF(Q658=5,1+COUNTIF(J$2:J657,"&lt;&gt;0"),0)*IF(MID(P658,1,2)*1=21,1,0)</f>
        <v>0</v>
      </c>
      <c r="K658">
        <f>IF(Q658=5,1+COUNTIF(K$2:K657,"&lt;&gt;0"),0)*IF(MID(P658,1,2)*1=22,1,0)</f>
        <v>0</v>
      </c>
      <c r="L658" s="7">
        <f>IF(Q658=5,1+COUNTIF(L$2:L657,"&lt;&gt;0"),0)*IF(MID(P658,1,2)*1&gt;22,1,0)</f>
        <v>0</v>
      </c>
      <c r="M658" s="21">
        <f t="shared" si="170"/>
        <v>656</v>
      </c>
      <c r="N658" s="31"/>
      <c r="O658" s="30"/>
      <c r="P658" s="24">
        <f t="shared" si="165"/>
        <v>0</v>
      </c>
      <c r="Q658" s="21" t="str">
        <f t="shared" si="177"/>
        <v/>
      </c>
      <c r="R658" s="10" t="str">
        <f t="shared" si="164"/>
        <v/>
      </c>
      <c r="S658" s="19">
        <f t="shared" si="171"/>
        <v>0</v>
      </c>
      <c r="T658" s="19" t="e">
        <f t="shared" si="172"/>
        <v>#VALUE!</v>
      </c>
      <c r="U658" s="19" t="str">
        <f t="shared" si="173"/>
        <v/>
      </c>
      <c r="V658" s="19" t="str">
        <f t="shared" si="174"/>
        <v/>
      </c>
      <c r="W658" s="19" t="str">
        <f t="shared" si="175"/>
        <v/>
      </c>
    </row>
    <row r="659" spans="1:23" hidden="1" x14ac:dyDescent="0.25">
      <c r="A659">
        <f t="shared" si="176"/>
        <v>654</v>
      </c>
      <c r="B659">
        <f t="shared" si="166"/>
        <v>0</v>
      </c>
      <c r="C659">
        <f>B659*SUM(B$3:B659)</f>
        <v>0</v>
      </c>
      <c r="D659">
        <f t="shared" si="167"/>
        <v>0</v>
      </c>
      <c r="E659">
        <f>D659*SUM(D$3:D659)</f>
        <v>0</v>
      </c>
      <c r="F659">
        <f t="shared" si="168"/>
        <v>0</v>
      </c>
      <c r="G659">
        <f>F659*SUM(F$3:F659)</f>
        <v>0</v>
      </c>
      <c r="H659">
        <f t="shared" si="169"/>
        <v>0</v>
      </c>
      <c r="I659">
        <f>H659*SUM(H$3:H659)</f>
        <v>0</v>
      </c>
      <c r="J659">
        <f>IF(Q659=5,1+COUNTIF(J$2:J658,"&lt;&gt;0"),0)*IF(MID(P659,1,2)*1=21,1,0)</f>
        <v>0</v>
      </c>
      <c r="K659">
        <f>IF(Q659=5,1+COUNTIF(K$2:K658,"&lt;&gt;0"),0)*IF(MID(P659,1,2)*1=22,1,0)</f>
        <v>0</v>
      </c>
      <c r="L659" s="7">
        <f>IF(Q659=5,1+COUNTIF(L$2:L658,"&lt;&gt;0"),0)*IF(MID(P659,1,2)*1&gt;22,1,0)</f>
        <v>0</v>
      </c>
      <c r="M659" s="21">
        <f t="shared" si="170"/>
        <v>657</v>
      </c>
      <c r="N659" s="31"/>
      <c r="O659" s="30"/>
      <c r="P659" s="24">
        <f t="shared" si="165"/>
        <v>0</v>
      </c>
      <c r="Q659" s="21" t="str">
        <f t="shared" si="177"/>
        <v/>
      </c>
      <c r="R659" s="10" t="str">
        <f t="shared" si="164"/>
        <v/>
      </c>
      <c r="S659" s="19">
        <f t="shared" si="171"/>
        <v>0</v>
      </c>
      <c r="T659" s="19" t="e">
        <f t="shared" si="172"/>
        <v>#VALUE!</v>
      </c>
      <c r="U659" s="19" t="str">
        <f t="shared" si="173"/>
        <v/>
      </c>
      <c r="V659" s="19" t="str">
        <f t="shared" si="174"/>
        <v/>
      </c>
      <c r="W659" s="19" t="str">
        <f t="shared" si="175"/>
        <v/>
      </c>
    </row>
    <row r="660" spans="1:23" hidden="1" x14ac:dyDescent="0.25">
      <c r="A660">
        <f t="shared" si="176"/>
        <v>655</v>
      </c>
      <c r="B660">
        <f t="shared" si="166"/>
        <v>0</v>
      </c>
      <c r="C660">
        <f>B660*SUM(B$3:B660)</f>
        <v>0</v>
      </c>
      <c r="D660">
        <f t="shared" si="167"/>
        <v>0</v>
      </c>
      <c r="E660">
        <f>D660*SUM(D$3:D660)</f>
        <v>0</v>
      </c>
      <c r="F660">
        <f t="shared" si="168"/>
        <v>0</v>
      </c>
      <c r="G660">
        <f>F660*SUM(F$3:F660)</f>
        <v>0</v>
      </c>
      <c r="H660">
        <f t="shared" si="169"/>
        <v>0</v>
      </c>
      <c r="I660">
        <f>H660*SUM(H$3:H660)</f>
        <v>0</v>
      </c>
      <c r="J660">
        <f>IF(Q660=5,1+COUNTIF(J$2:J659,"&lt;&gt;0"),0)*IF(MID(P660,1,2)*1=21,1,0)</f>
        <v>0</v>
      </c>
      <c r="K660">
        <f>IF(Q660=5,1+COUNTIF(K$2:K659,"&lt;&gt;0"),0)*IF(MID(P660,1,2)*1=22,1,0)</f>
        <v>0</v>
      </c>
      <c r="L660" s="7">
        <f>IF(Q660=5,1+COUNTIF(L$2:L659,"&lt;&gt;0"),0)*IF(MID(P660,1,2)*1&gt;22,1,0)</f>
        <v>0</v>
      </c>
      <c r="M660" s="21">
        <f t="shared" si="170"/>
        <v>658</v>
      </c>
      <c r="N660" s="31"/>
      <c r="O660" s="30"/>
      <c r="P660" s="24">
        <f t="shared" si="165"/>
        <v>0</v>
      </c>
      <c r="Q660" s="21" t="str">
        <f t="shared" si="177"/>
        <v/>
      </c>
      <c r="R660" s="10" t="str">
        <f t="shared" si="164"/>
        <v/>
      </c>
      <c r="S660" s="19">
        <f t="shared" si="171"/>
        <v>0</v>
      </c>
      <c r="T660" s="19" t="e">
        <f t="shared" si="172"/>
        <v>#VALUE!</v>
      </c>
      <c r="U660" s="19" t="str">
        <f t="shared" si="173"/>
        <v/>
      </c>
      <c r="V660" s="19" t="str">
        <f t="shared" si="174"/>
        <v/>
      </c>
      <c r="W660" s="19" t="str">
        <f t="shared" si="175"/>
        <v/>
      </c>
    </row>
    <row r="661" spans="1:23" hidden="1" x14ac:dyDescent="0.25">
      <c r="A661">
        <f t="shared" si="176"/>
        <v>656</v>
      </c>
      <c r="B661">
        <f t="shared" si="166"/>
        <v>0</v>
      </c>
      <c r="C661">
        <f>B661*SUM(B$3:B661)</f>
        <v>0</v>
      </c>
      <c r="D661">
        <f t="shared" si="167"/>
        <v>0</v>
      </c>
      <c r="E661">
        <f>D661*SUM(D$3:D661)</f>
        <v>0</v>
      </c>
      <c r="F661">
        <f t="shared" si="168"/>
        <v>0</v>
      </c>
      <c r="G661">
        <f>F661*SUM(F$3:F661)</f>
        <v>0</v>
      </c>
      <c r="H661">
        <f t="shared" si="169"/>
        <v>0</v>
      </c>
      <c r="I661">
        <f>H661*SUM(H$3:H661)</f>
        <v>0</v>
      </c>
      <c r="J661">
        <f>IF(Q661=5,1+COUNTIF(J$2:J660,"&lt;&gt;0"),0)*IF(MID(P661,1,2)*1=21,1,0)</f>
        <v>0</v>
      </c>
      <c r="K661">
        <f>IF(Q661=5,1+COUNTIF(K$2:K660,"&lt;&gt;0"),0)*IF(MID(P661,1,2)*1=22,1,0)</f>
        <v>0</v>
      </c>
      <c r="L661" s="7">
        <f>IF(Q661=5,1+COUNTIF(L$2:L660,"&lt;&gt;0"),0)*IF(MID(P661,1,2)*1&gt;22,1,0)</f>
        <v>0</v>
      </c>
      <c r="M661" s="21">
        <f t="shared" si="170"/>
        <v>659</v>
      </c>
      <c r="N661" s="31"/>
      <c r="O661" s="30"/>
      <c r="P661" s="24">
        <f t="shared" si="165"/>
        <v>0</v>
      </c>
      <c r="Q661" s="21" t="str">
        <f t="shared" si="177"/>
        <v/>
      </c>
      <c r="R661" s="10" t="str">
        <f t="shared" si="164"/>
        <v/>
      </c>
      <c r="S661" s="19">
        <f t="shared" si="171"/>
        <v>0</v>
      </c>
      <c r="T661" s="19" t="e">
        <f t="shared" si="172"/>
        <v>#VALUE!</v>
      </c>
      <c r="U661" s="19" t="str">
        <f t="shared" si="173"/>
        <v/>
      </c>
      <c r="V661" s="19" t="str">
        <f t="shared" si="174"/>
        <v/>
      </c>
      <c r="W661" s="19" t="str">
        <f t="shared" si="175"/>
        <v/>
      </c>
    </row>
    <row r="662" spans="1:23" hidden="1" x14ac:dyDescent="0.25">
      <c r="A662">
        <f t="shared" si="176"/>
        <v>657</v>
      </c>
      <c r="B662">
        <f t="shared" si="166"/>
        <v>0</v>
      </c>
      <c r="C662">
        <f>B662*SUM(B$3:B662)</f>
        <v>0</v>
      </c>
      <c r="D662">
        <f t="shared" si="167"/>
        <v>0</v>
      </c>
      <c r="E662">
        <f>D662*SUM(D$3:D662)</f>
        <v>0</v>
      </c>
      <c r="F662">
        <f t="shared" si="168"/>
        <v>0</v>
      </c>
      <c r="G662">
        <f>F662*SUM(F$3:F662)</f>
        <v>0</v>
      </c>
      <c r="H662">
        <f t="shared" si="169"/>
        <v>0</v>
      </c>
      <c r="I662">
        <f>H662*SUM(H$3:H662)</f>
        <v>0</v>
      </c>
      <c r="J662">
        <f>IF(Q662=5,1+COUNTIF(J$2:J661,"&lt;&gt;0"),0)*IF(MID(P662,1,2)*1=21,1,0)</f>
        <v>0</v>
      </c>
      <c r="K662">
        <f>IF(Q662=5,1+COUNTIF(K$2:K661,"&lt;&gt;0"),0)*IF(MID(P662,1,2)*1=22,1,0)</f>
        <v>0</v>
      </c>
      <c r="L662" s="7">
        <f>IF(Q662=5,1+COUNTIF(L$2:L661,"&lt;&gt;0"),0)*IF(MID(P662,1,2)*1&gt;22,1,0)</f>
        <v>0</v>
      </c>
      <c r="M662" s="21">
        <f t="shared" si="170"/>
        <v>660</v>
      </c>
      <c r="N662" s="31"/>
      <c r="O662" s="30"/>
      <c r="P662" s="24">
        <f t="shared" si="165"/>
        <v>0</v>
      </c>
      <c r="Q662" s="21" t="str">
        <f t="shared" si="177"/>
        <v/>
      </c>
      <c r="R662" s="10" t="str">
        <f t="shared" si="164"/>
        <v/>
      </c>
      <c r="S662" s="19">
        <f t="shared" si="171"/>
        <v>0</v>
      </c>
      <c r="T662" s="19" t="e">
        <f t="shared" si="172"/>
        <v>#VALUE!</v>
      </c>
      <c r="U662" s="19" t="str">
        <f t="shared" si="173"/>
        <v/>
      </c>
      <c r="V662" s="19" t="str">
        <f t="shared" si="174"/>
        <v/>
      </c>
      <c r="W662" s="19" t="str">
        <f t="shared" si="175"/>
        <v/>
      </c>
    </row>
    <row r="663" spans="1:23" hidden="1" x14ac:dyDescent="0.25">
      <c r="A663">
        <f t="shared" si="176"/>
        <v>658</v>
      </c>
      <c r="B663">
        <f t="shared" si="166"/>
        <v>0</v>
      </c>
      <c r="C663">
        <f>B663*SUM(B$3:B663)</f>
        <v>0</v>
      </c>
      <c r="D663">
        <f t="shared" si="167"/>
        <v>0</v>
      </c>
      <c r="E663">
        <f>D663*SUM(D$3:D663)</f>
        <v>0</v>
      </c>
      <c r="F663">
        <f t="shared" si="168"/>
        <v>0</v>
      </c>
      <c r="G663">
        <f>F663*SUM(F$3:F663)</f>
        <v>0</v>
      </c>
      <c r="H663">
        <f t="shared" si="169"/>
        <v>0</v>
      </c>
      <c r="I663">
        <f>H663*SUM(H$3:H663)</f>
        <v>0</v>
      </c>
      <c r="J663">
        <f>IF(Q663=5,1+COUNTIF(J$2:J662,"&lt;&gt;0"),0)*IF(MID(P663,1,2)*1=21,1,0)</f>
        <v>0</v>
      </c>
      <c r="K663">
        <f>IF(Q663=5,1+COUNTIF(K$2:K662,"&lt;&gt;0"),0)*IF(MID(P663,1,2)*1=22,1,0)</f>
        <v>0</v>
      </c>
      <c r="L663" s="7">
        <f>IF(Q663=5,1+COUNTIF(L$2:L662,"&lt;&gt;0"),0)*IF(MID(P663,1,2)*1&gt;22,1,0)</f>
        <v>0</v>
      </c>
      <c r="M663" s="21">
        <f t="shared" si="170"/>
        <v>661</v>
      </c>
      <c r="N663" s="31"/>
      <c r="O663" s="30"/>
      <c r="P663" s="24">
        <f t="shared" si="165"/>
        <v>0</v>
      </c>
      <c r="Q663" s="21" t="str">
        <f t="shared" si="177"/>
        <v/>
      </c>
      <c r="R663" s="10" t="str">
        <f t="shared" si="164"/>
        <v/>
      </c>
      <c r="S663" s="19">
        <f t="shared" si="171"/>
        <v>0</v>
      </c>
      <c r="T663" s="19" t="e">
        <f t="shared" si="172"/>
        <v>#VALUE!</v>
      </c>
      <c r="U663" s="19" t="str">
        <f t="shared" si="173"/>
        <v/>
      </c>
      <c r="V663" s="19" t="str">
        <f t="shared" si="174"/>
        <v/>
      </c>
      <c r="W663" s="19" t="str">
        <f t="shared" si="175"/>
        <v/>
      </c>
    </row>
    <row r="664" spans="1:23" hidden="1" x14ac:dyDescent="0.25">
      <c r="A664">
        <f t="shared" si="176"/>
        <v>659</v>
      </c>
      <c r="B664">
        <f t="shared" si="166"/>
        <v>0</v>
      </c>
      <c r="C664">
        <f>B664*SUM(B$3:B664)</f>
        <v>0</v>
      </c>
      <c r="D664">
        <f t="shared" si="167"/>
        <v>0</v>
      </c>
      <c r="E664">
        <f>D664*SUM(D$3:D664)</f>
        <v>0</v>
      </c>
      <c r="F664">
        <f t="shared" si="168"/>
        <v>0</v>
      </c>
      <c r="G664">
        <f>F664*SUM(F$3:F664)</f>
        <v>0</v>
      </c>
      <c r="H664">
        <f t="shared" si="169"/>
        <v>0</v>
      </c>
      <c r="I664">
        <f>H664*SUM(H$3:H664)</f>
        <v>0</v>
      </c>
      <c r="J664">
        <f>IF(Q664=5,1+COUNTIF(J$2:J663,"&lt;&gt;0"),0)*IF(MID(P664,1,2)*1=21,1,0)</f>
        <v>0</v>
      </c>
      <c r="K664">
        <f>IF(Q664=5,1+COUNTIF(K$2:K663,"&lt;&gt;0"),0)*IF(MID(P664,1,2)*1=22,1,0)</f>
        <v>0</v>
      </c>
      <c r="L664" s="7">
        <f>IF(Q664=5,1+COUNTIF(L$2:L663,"&lt;&gt;0"),0)*IF(MID(P664,1,2)*1&gt;22,1,0)</f>
        <v>0</v>
      </c>
      <c r="M664" s="21">
        <f t="shared" si="170"/>
        <v>662</v>
      </c>
      <c r="N664" s="31"/>
      <c r="O664" s="30"/>
      <c r="P664" s="24">
        <f t="shared" si="165"/>
        <v>0</v>
      </c>
      <c r="Q664" s="21" t="str">
        <f t="shared" si="177"/>
        <v/>
      </c>
      <c r="R664" s="10" t="str">
        <f t="shared" si="164"/>
        <v/>
      </c>
      <c r="S664" s="19">
        <f t="shared" si="171"/>
        <v>0</v>
      </c>
      <c r="T664" s="19" t="e">
        <f t="shared" si="172"/>
        <v>#VALUE!</v>
      </c>
      <c r="U664" s="19" t="str">
        <f t="shared" si="173"/>
        <v/>
      </c>
      <c r="V664" s="19" t="str">
        <f t="shared" si="174"/>
        <v/>
      </c>
      <c r="W664" s="19" t="str">
        <f t="shared" si="175"/>
        <v/>
      </c>
    </row>
    <row r="665" spans="1:23" hidden="1" x14ac:dyDescent="0.25">
      <c r="A665">
        <f t="shared" si="176"/>
        <v>660</v>
      </c>
      <c r="B665">
        <f t="shared" si="166"/>
        <v>0</v>
      </c>
      <c r="C665">
        <f>B665*SUM(B$3:B665)</f>
        <v>0</v>
      </c>
      <c r="D665">
        <f t="shared" si="167"/>
        <v>0</v>
      </c>
      <c r="E665">
        <f>D665*SUM(D$3:D665)</f>
        <v>0</v>
      </c>
      <c r="F665">
        <f t="shared" si="168"/>
        <v>0</v>
      </c>
      <c r="G665">
        <f>F665*SUM(F$3:F665)</f>
        <v>0</v>
      </c>
      <c r="H665">
        <f t="shared" si="169"/>
        <v>0</v>
      </c>
      <c r="I665">
        <f>H665*SUM(H$3:H665)</f>
        <v>0</v>
      </c>
      <c r="J665">
        <f>IF(Q665=5,1+COUNTIF(J$2:J664,"&lt;&gt;0"),0)*IF(MID(P665,1,2)*1=21,1,0)</f>
        <v>0</v>
      </c>
      <c r="K665">
        <f>IF(Q665=5,1+COUNTIF(K$2:K664,"&lt;&gt;0"),0)*IF(MID(P665,1,2)*1=22,1,0)</f>
        <v>0</v>
      </c>
      <c r="L665" s="7">
        <f>IF(Q665=5,1+COUNTIF(L$2:L664,"&lt;&gt;0"),0)*IF(MID(P665,1,2)*1&gt;22,1,0)</f>
        <v>0</v>
      </c>
      <c r="M665" s="21">
        <f t="shared" si="170"/>
        <v>663</v>
      </c>
      <c r="N665" s="31"/>
      <c r="O665" s="30"/>
      <c r="P665" s="24">
        <f t="shared" si="165"/>
        <v>0</v>
      </c>
      <c r="Q665" s="21" t="str">
        <f t="shared" si="177"/>
        <v/>
      </c>
      <c r="R665" s="10" t="str">
        <f t="shared" ref="R665:R728" si="178">IFERROR(IF(SUM(AA665:AE665)=0,"",IF(SUM(AA665:AE665)&gt;1,"Multiple Errors",IF(AA665=1,"Error - Inconsistency with Above/Below",IF(AB665=1,"Error - Too Many Digits",IF(AC665=1,"Error - Level Missed",IF(AD665=1,"Higher Code Level Missing from Code",IF(AE665=1,"Missing Code or Description",""))))))),"")</f>
        <v/>
      </c>
      <c r="S665" s="19">
        <f t="shared" si="171"/>
        <v>0</v>
      </c>
      <c r="T665" s="19" t="e">
        <f t="shared" si="172"/>
        <v>#VALUE!</v>
      </c>
      <c r="U665" s="19" t="str">
        <f t="shared" si="173"/>
        <v/>
      </c>
      <c r="V665" s="19" t="str">
        <f t="shared" si="174"/>
        <v/>
      </c>
      <c r="W665" s="19" t="str">
        <f t="shared" si="175"/>
        <v/>
      </c>
    </row>
    <row r="666" spans="1:23" hidden="1" x14ac:dyDescent="0.25">
      <c r="A666">
        <f t="shared" si="176"/>
        <v>661</v>
      </c>
      <c r="B666">
        <f t="shared" si="166"/>
        <v>0</v>
      </c>
      <c r="C666">
        <f>B666*SUM(B$3:B666)</f>
        <v>0</v>
      </c>
      <c r="D666">
        <f t="shared" si="167"/>
        <v>0</v>
      </c>
      <c r="E666">
        <f>D666*SUM(D$3:D666)</f>
        <v>0</v>
      </c>
      <c r="F666">
        <f t="shared" si="168"/>
        <v>0</v>
      </c>
      <c r="G666">
        <f>F666*SUM(F$3:F666)</f>
        <v>0</v>
      </c>
      <c r="H666">
        <f t="shared" si="169"/>
        <v>0</v>
      </c>
      <c r="I666">
        <f>H666*SUM(H$3:H666)</f>
        <v>0</v>
      </c>
      <c r="J666">
        <f>IF(Q666=5,1+COUNTIF(J$2:J665,"&lt;&gt;0"),0)*IF(MID(P666,1,2)*1=21,1,0)</f>
        <v>0</v>
      </c>
      <c r="K666">
        <f>IF(Q666=5,1+COUNTIF(K$2:K665,"&lt;&gt;0"),0)*IF(MID(P666,1,2)*1=22,1,0)</f>
        <v>0</v>
      </c>
      <c r="L666" s="7">
        <f>IF(Q666=5,1+COUNTIF(L$2:L665,"&lt;&gt;0"),0)*IF(MID(P666,1,2)*1&gt;22,1,0)</f>
        <v>0</v>
      </c>
      <c r="M666" s="21">
        <f t="shared" si="170"/>
        <v>664</v>
      </c>
      <c r="N666" s="31"/>
      <c r="O666" s="30"/>
      <c r="P666" s="24">
        <f t="shared" si="165"/>
        <v>0</v>
      </c>
      <c r="Q666" s="21" t="str">
        <f t="shared" si="177"/>
        <v/>
      </c>
      <c r="R666" s="10" t="str">
        <f t="shared" si="178"/>
        <v/>
      </c>
      <c r="S666" s="19">
        <f t="shared" si="171"/>
        <v>0</v>
      </c>
      <c r="T666" s="19" t="e">
        <f t="shared" si="172"/>
        <v>#VALUE!</v>
      </c>
      <c r="U666" s="19" t="str">
        <f t="shared" si="173"/>
        <v/>
      </c>
      <c r="V666" s="19" t="str">
        <f t="shared" si="174"/>
        <v/>
      </c>
      <c r="W666" s="19" t="str">
        <f t="shared" si="175"/>
        <v/>
      </c>
    </row>
    <row r="667" spans="1:23" hidden="1" x14ac:dyDescent="0.25">
      <c r="A667">
        <f t="shared" si="176"/>
        <v>662</v>
      </c>
      <c r="B667">
        <f t="shared" si="166"/>
        <v>0</v>
      </c>
      <c r="C667">
        <f>B667*SUM(B$3:B667)</f>
        <v>0</v>
      </c>
      <c r="D667">
        <f t="shared" si="167"/>
        <v>0</v>
      </c>
      <c r="E667">
        <f>D667*SUM(D$3:D667)</f>
        <v>0</v>
      </c>
      <c r="F667">
        <f t="shared" si="168"/>
        <v>0</v>
      </c>
      <c r="G667">
        <f>F667*SUM(F$3:F667)</f>
        <v>0</v>
      </c>
      <c r="H667">
        <f t="shared" si="169"/>
        <v>0</v>
      </c>
      <c r="I667">
        <f>H667*SUM(H$3:H667)</f>
        <v>0</v>
      </c>
      <c r="J667">
        <f>IF(Q667=5,1+COUNTIF(J$2:J666,"&lt;&gt;0"),0)*IF(MID(P667,1,2)*1=21,1,0)</f>
        <v>0</v>
      </c>
      <c r="K667">
        <f>IF(Q667=5,1+COUNTIF(K$2:K666,"&lt;&gt;0"),0)*IF(MID(P667,1,2)*1=22,1,0)</f>
        <v>0</v>
      </c>
      <c r="L667" s="7">
        <f>IF(Q667=5,1+COUNTIF(L$2:L666,"&lt;&gt;0"),0)*IF(MID(P667,1,2)*1&gt;22,1,0)</f>
        <v>0</v>
      </c>
      <c r="M667" s="21">
        <f t="shared" si="170"/>
        <v>665</v>
      </c>
      <c r="N667" s="31"/>
      <c r="O667" s="30"/>
      <c r="P667" s="24">
        <f t="shared" si="165"/>
        <v>0</v>
      </c>
      <c r="Q667" s="21" t="str">
        <f t="shared" si="177"/>
        <v/>
      </c>
      <c r="R667" s="10" t="str">
        <f t="shared" si="178"/>
        <v/>
      </c>
      <c r="S667" s="19">
        <f t="shared" si="171"/>
        <v>0</v>
      </c>
      <c r="T667" s="19" t="e">
        <f t="shared" si="172"/>
        <v>#VALUE!</v>
      </c>
      <c r="U667" s="19" t="str">
        <f t="shared" si="173"/>
        <v/>
      </c>
      <c r="V667" s="19" t="str">
        <f t="shared" si="174"/>
        <v/>
      </c>
      <c r="W667" s="19" t="str">
        <f t="shared" si="175"/>
        <v/>
      </c>
    </row>
    <row r="668" spans="1:23" hidden="1" x14ac:dyDescent="0.25">
      <c r="A668">
        <f t="shared" si="176"/>
        <v>663</v>
      </c>
      <c r="B668">
        <f t="shared" si="166"/>
        <v>0</v>
      </c>
      <c r="C668">
        <f>B668*SUM(B$3:B668)</f>
        <v>0</v>
      </c>
      <c r="D668">
        <f t="shared" si="167"/>
        <v>0</v>
      </c>
      <c r="E668">
        <f>D668*SUM(D$3:D668)</f>
        <v>0</v>
      </c>
      <c r="F668">
        <f t="shared" si="168"/>
        <v>0</v>
      </c>
      <c r="G668">
        <f>F668*SUM(F$3:F668)</f>
        <v>0</v>
      </c>
      <c r="H668">
        <f t="shared" si="169"/>
        <v>0</v>
      </c>
      <c r="I668">
        <f>H668*SUM(H$3:H668)</f>
        <v>0</v>
      </c>
      <c r="J668">
        <f>IF(Q668=5,1+COUNTIF(J$2:J667,"&lt;&gt;0"),0)*IF(MID(P668,1,2)*1=21,1,0)</f>
        <v>0</v>
      </c>
      <c r="K668">
        <f>IF(Q668=5,1+COUNTIF(K$2:K667,"&lt;&gt;0"),0)*IF(MID(P668,1,2)*1=22,1,0)</f>
        <v>0</v>
      </c>
      <c r="L668" s="7">
        <f>IF(Q668=5,1+COUNTIF(L$2:L667,"&lt;&gt;0"),0)*IF(MID(P668,1,2)*1&gt;22,1,0)</f>
        <v>0</v>
      </c>
      <c r="M668" s="21">
        <f t="shared" si="170"/>
        <v>666</v>
      </c>
      <c r="N668" s="31"/>
      <c r="O668" s="30"/>
      <c r="P668" s="24">
        <f t="shared" si="165"/>
        <v>0</v>
      </c>
      <c r="Q668" s="21" t="str">
        <f t="shared" si="177"/>
        <v/>
      </c>
      <c r="R668" s="10" t="str">
        <f t="shared" si="178"/>
        <v/>
      </c>
      <c r="S668" s="19">
        <f t="shared" si="171"/>
        <v>0</v>
      </c>
      <c r="T668" s="19" t="e">
        <f t="shared" si="172"/>
        <v>#VALUE!</v>
      </c>
      <c r="U668" s="19" t="str">
        <f t="shared" si="173"/>
        <v/>
      </c>
      <c r="V668" s="19" t="str">
        <f t="shared" si="174"/>
        <v/>
      </c>
      <c r="W668" s="19" t="str">
        <f t="shared" si="175"/>
        <v/>
      </c>
    </row>
    <row r="669" spans="1:23" hidden="1" x14ac:dyDescent="0.25">
      <c r="A669">
        <f t="shared" si="176"/>
        <v>664</v>
      </c>
      <c r="B669">
        <f t="shared" si="166"/>
        <v>0</v>
      </c>
      <c r="C669">
        <f>B669*SUM(B$3:B669)</f>
        <v>0</v>
      </c>
      <c r="D669">
        <f t="shared" si="167"/>
        <v>0</v>
      </c>
      <c r="E669">
        <f>D669*SUM(D$3:D669)</f>
        <v>0</v>
      </c>
      <c r="F669">
        <f t="shared" si="168"/>
        <v>0</v>
      </c>
      <c r="G669">
        <f>F669*SUM(F$3:F669)</f>
        <v>0</v>
      </c>
      <c r="H669">
        <f t="shared" si="169"/>
        <v>0</v>
      </c>
      <c r="I669">
        <f>H669*SUM(H$3:H669)</f>
        <v>0</v>
      </c>
      <c r="J669">
        <f>IF(Q669=5,1+COUNTIF(J$2:J668,"&lt;&gt;0"),0)*IF(MID(P669,1,2)*1=21,1,0)</f>
        <v>0</v>
      </c>
      <c r="K669">
        <f>IF(Q669=5,1+COUNTIF(K$2:K668,"&lt;&gt;0"),0)*IF(MID(P669,1,2)*1=22,1,0)</f>
        <v>0</v>
      </c>
      <c r="L669" s="7">
        <f>IF(Q669=5,1+COUNTIF(L$2:L668,"&lt;&gt;0"),0)*IF(MID(P669,1,2)*1&gt;22,1,0)</f>
        <v>0</v>
      </c>
      <c r="M669" s="21">
        <f t="shared" si="170"/>
        <v>667</v>
      </c>
      <c r="N669" s="31"/>
      <c r="O669" s="30"/>
      <c r="P669" s="24">
        <f t="shared" si="165"/>
        <v>0</v>
      </c>
      <c r="Q669" s="21" t="str">
        <f t="shared" si="177"/>
        <v/>
      </c>
      <c r="R669" s="10" t="str">
        <f t="shared" si="178"/>
        <v/>
      </c>
      <c r="S669" s="19">
        <f t="shared" si="171"/>
        <v>0</v>
      </c>
      <c r="T669" s="19" t="e">
        <f t="shared" si="172"/>
        <v>#VALUE!</v>
      </c>
      <c r="U669" s="19" t="str">
        <f t="shared" si="173"/>
        <v/>
      </c>
      <c r="V669" s="19" t="str">
        <f t="shared" si="174"/>
        <v/>
      </c>
      <c r="W669" s="19" t="str">
        <f t="shared" si="175"/>
        <v/>
      </c>
    </row>
    <row r="670" spans="1:23" hidden="1" x14ac:dyDescent="0.25">
      <c r="A670">
        <f t="shared" si="176"/>
        <v>665</v>
      </c>
      <c r="B670">
        <f t="shared" si="166"/>
        <v>0</v>
      </c>
      <c r="C670">
        <f>B670*SUM(B$3:B670)</f>
        <v>0</v>
      </c>
      <c r="D670">
        <f t="shared" si="167"/>
        <v>0</v>
      </c>
      <c r="E670">
        <f>D670*SUM(D$3:D670)</f>
        <v>0</v>
      </c>
      <c r="F670">
        <f t="shared" si="168"/>
        <v>0</v>
      </c>
      <c r="G670">
        <f>F670*SUM(F$3:F670)</f>
        <v>0</v>
      </c>
      <c r="H670">
        <f t="shared" si="169"/>
        <v>0</v>
      </c>
      <c r="I670">
        <f>H670*SUM(H$3:H670)</f>
        <v>0</v>
      </c>
      <c r="J670">
        <f>IF(Q670=5,1+COUNTIF(J$2:J669,"&lt;&gt;0"),0)*IF(MID(P670,1,2)*1=21,1,0)</f>
        <v>0</v>
      </c>
      <c r="K670">
        <f>IF(Q670=5,1+COUNTIF(K$2:K669,"&lt;&gt;0"),0)*IF(MID(P670,1,2)*1=22,1,0)</f>
        <v>0</v>
      </c>
      <c r="L670" s="7">
        <f>IF(Q670=5,1+COUNTIF(L$2:L669,"&lt;&gt;0"),0)*IF(MID(P670,1,2)*1&gt;22,1,0)</f>
        <v>0</v>
      </c>
      <c r="M670" s="21">
        <f t="shared" si="170"/>
        <v>668</v>
      </c>
      <c r="N670" s="31"/>
      <c r="O670" s="30"/>
      <c r="P670" s="24">
        <f t="shared" si="165"/>
        <v>0</v>
      </c>
      <c r="Q670" s="21" t="str">
        <f t="shared" si="177"/>
        <v/>
      </c>
      <c r="R670" s="10" t="str">
        <f t="shared" si="178"/>
        <v/>
      </c>
      <c r="S670" s="19">
        <f t="shared" si="171"/>
        <v>0</v>
      </c>
      <c r="T670" s="19" t="e">
        <f t="shared" si="172"/>
        <v>#VALUE!</v>
      </c>
      <c r="U670" s="19" t="str">
        <f t="shared" si="173"/>
        <v/>
      </c>
      <c r="V670" s="19" t="str">
        <f t="shared" si="174"/>
        <v/>
      </c>
      <c r="W670" s="19" t="str">
        <f t="shared" si="175"/>
        <v/>
      </c>
    </row>
    <row r="671" spans="1:23" hidden="1" x14ac:dyDescent="0.25">
      <c r="A671">
        <f t="shared" si="176"/>
        <v>666</v>
      </c>
      <c r="B671">
        <f t="shared" si="166"/>
        <v>0</v>
      </c>
      <c r="C671">
        <f>B671*SUM(B$3:B671)</f>
        <v>0</v>
      </c>
      <c r="D671">
        <f t="shared" si="167"/>
        <v>0</v>
      </c>
      <c r="E671">
        <f>D671*SUM(D$3:D671)</f>
        <v>0</v>
      </c>
      <c r="F671">
        <f t="shared" si="168"/>
        <v>0</v>
      </c>
      <c r="G671">
        <f>F671*SUM(F$3:F671)</f>
        <v>0</v>
      </c>
      <c r="H671">
        <f t="shared" si="169"/>
        <v>0</v>
      </c>
      <c r="I671">
        <f>H671*SUM(H$3:H671)</f>
        <v>0</v>
      </c>
      <c r="J671">
        <f>IF(Q671=5,1+COUNTIF(J$2:J670,"&lt;&gt;0"),0)*IF(MID(P671,1,2)*1=21,1,0)</f>
        <v>0</v>
      </c>
      <c r="K671">
        <f>IF(Q671=5,1+COUNTIF(K$2:K670,"&lt;&gt;0"),0)*IF(MID(P671,1,2)*1=22,1,0)</f>
        <v>0</v>
      </c>
      <c r="L671" s="7">
        <f>IF(Q671=5,1+COUNTIF(L$2:L670,"&lt;&gt;0"),0)*IF(MID(P671,1,2)*1&gt;22,1,0)</f>
        <v>0</v>
      </c>
      <c r="M671" s="21">
        <f t="shared" si="170"/>
        <v>669</v>
      </c>
      <c r="N671" s="31"/>
      <c r="O671" s="30"/>
      <c r="P671" s="24">
        <f t="shared" si="165"/>
        <v>0</v>
      </c>
      <c r="Q671" s="21" t="str">
        <f t="shared" si="177"/>
        <v/>
      </c>
      <c r="R671" s="10" t="str">
        <f t="shared" si="178"/>
        <v/>
      </c>
      <c r="S671" s="19">
        <f t="shared" si="171"/>
        <v>0</v>
      </c>
      <c r="T671" s="19" t="e">
        <f t="shared" si="172"/>
        <v>#VALUE!</v>
      </c>
      <c r="U671" s="19" t="str">
        <f t="shared" si="173"/>
        <v/>
      </c>
      <c r="V671" s="19" t="str">
        <f t="shared" si="174"/>
        <v/>
      </c>
      <c r="W671" s="19" t="str">
        <f t="shared" si="175"/>
        <v/>
      </c>
    </row>
    <row r="672" spans="1:23" hidden="1" x14ac:dyDescent="0.25">
      <c r="A672">
        <f t="shared" si="176"/>
        <v>667</v>
      </c>
      <c r="B672">
        <f t="shared" si="166"/>
        <v>0</v>
      </c>
      <c r="C672">
        <f>B672*SUM(B$3:B672)</f>
        <v>0</v>
      </c>
      <c r="D672">
        <f t="shared" si="167"/>
        <v>0</v>
      </c>
      <c r="E672">
        <f>D672*SUM(D$3:D672)</f>
        <v>0</v>
      </c>
      <c r="F672">
        <f t="shared" si="168"/>
        <v>0</v>
      </c>
      <c r="G672">
        <f>F672*SUM(F$3:F672)</f>
        <v>0</v>
      </c>
      <c r="H672">
        <f t="shared" si="169"/>
        <v>0</v>
      </c>
      <c r="I672">
        <f>H672*SUM(H$3:H672)</f>
        <v>0</v>
      </c>
      <c r="J672">
        <f>IF(Q672=5,1+COUNTIF(J$2:J671,"&lt;&gt;0"),0)*IF(MID(P672,1,2)*1=21,1,0)</f>
        <v>0</v>
      </c>
      <c r="K672">
        <f>IF(Q672=5,1+COUNTIF(K$2:K671,"&lt;&gt;0"),0)*IF(MID(P672,1,2)*1=22,1,0)</f>
        <v>0</v>
      </c>
      <c r="L672" s="7">
        <f>IF(Q672=5,1+COUNTIF(L$2:L671,"&lt;&gt;0"),0)*IF(MID(P672,1,2)*1&gt;22,1,0)</f>
        <v>0</v>
      </c>
      <c r="M672" s="21">
        <f t="shared" si="170"/>
        <v>670</v>
      </c>
      <c r="N672" s="31"/>
      <c r="O672" s="30"/>
      <c r="P672" s="24">
        <f t="shared" si="165"/>
        <v>0</v>
      </c>
      <c r="Q672" s="21" t="str">
        <f t="shared" si="177"/>
        <v/>
      </c>
      <c r="R672" s="10" t="str">
        <f t="shared" si="178"/>
        <v/>
      </c>
      <c r="S672" s="19">
        <f t="shared" si="171"/>
        <v>0</v>
      </c>
      <c r="T672" s="19" t="e">
        <f t="shared" si="172"/>
        <v>#VALUE!</v>
      </c>
      <c r="U672" s="19" t="str">
        <f t="shared" si="173"/>
        <v/>
      </c>
      <c r="V672" s="19" t="str">
        <f t="shared" si="174"/>
        <v/>
      </c>
      <c r="W672" s="19" t="str">
        <f t="shared" si="175"/>
        <v/>
      </c>
    </row>
    <row r="673" spans="1:23" hidden="1" x14ac:dyDescent="0.25">
      <c r="A673">
        <f t="shared" si="176"/>
        <v>668</v>
      </c>
      <c r="B673">
        <f t="shared" si="166"/>
        <v>0</v>
      </c>
      <c r="C673">
        <f>B673*SUM(B$3:B673)</f>
        <v>0</v>
      </c>
      <c r="D673">
        <f t="shared" si="167"/>
        <v>0</v>
      </c>
      <c r="E673">
        <f>D673*SUM(D$3:D673)</f>
        <v>0</v>
      </c>
      <c r="F673">
        <f t="shared" si="168"/>
        <v>0</v>
      </c>
      <c r="G673">
        <f>F673*SUM(F$3:F673)</f>
        <v>0</v>
      </c>
      <c r="H673">
        <f t="shared" si="169"/>
        <v>0</v>
      </c>
      <c r="I673">
        <f>H673*SUM(H$3:H673)</f>
        <v>0</v>
      </c>
      <c r="J673">
        <f>IF(Q673=5,1+COUNTIF(J$2:J672,"&lt;&gt;0"),0)*IF(MID(P673,1,2)*1=21,1,0)</f>
        <v>0</v>
      </c>
      <c r="K673">
        <f>IF(Q673=5,1+COUNTIF(K$2:K672,"&lt;&gt;0"),0)*IF(MID(P673,1,2)*1=22,1,0)</f>
        <v>0</v>
      </c>
      <c r="L673" s="7">
        <f>IF(Q673=5,1+COUNTIF(L$2:L672,"&lt;&gt;0"),0)*IF(MID(P673,1,2)*1&gt;22,1,0)</f>
        <v>0</v>
      </c>
      <c r="M673" s="21">
        <f t="shared" si="170"/>
        <v>671</v>
      </c>
      <c r="N673" s="31"/>
      <c r="O673" s="30"/>
      <c r="P673" s="24">
        <f t="shared" si="165"/>
        <v>0</v>
      </c>
      <c r="Q673" s="21" t="str">
        <f t="shared" si="177"/>
        <v/>
      </c>
      <c r="R673" s="10" t="str">
        <f t="shared" si="178"/>
        <v/>
      </c>
      <c r="S673" s="19">
        <f t="shared" si="171"/>
        <v>0</v>
      </c>
      <c r="T673" s="19" t="e">
        <f t="shared" si="172"/>
        <v>#VALUE!</v>
      </c>
      <c r="U673" s="19" t="str">
        <f t="shared" si="173"/>
        <v/>
      </c>
      <c r="V673" s="19" t="str">
        <f t="shared" si="174"/>
        <v/>
      </c>
      <c r="W673" s="19" t="str">
        <f t="shared" si="175"/>
        <v/>
      </c>
    </row>
    <row r="674" spans="1:23" hidden="1" x14ac:dyDescent="0.25">
      <c r="A674">
        <f t="shared" si="176"/>
        <v>669</v>
      </c>
      <c r="B674">
        <f t="shared" si="166"/>
        <v>0</v>
      </c>
      <c r="C674">
        <f>B674*SUM(B$3:B674)</f>
        <v>0</v>
      </c>
      <c r="D674">
        <f t="shared" si="167"/>
        <v>0</v>
      </c>
      <c r="E674">
        <f>D674*SUM(D$3:D674)</f>
        <v>0</v>
      </c>
      <c r="F674">
        <f t="shared" si="168"/>
        <v>0</v>
      </c>
      <c r="G674">
        <f>F674*SUM(F$3:F674)</f>
        <v>0</v>
      </c>
      <c r="H674">
        <f t="shared" si="169"/>
        <v>0</v>
      </c>
      <c r="I674">
        <f>H674*SUM(H$3:H674)</f>
        <v>0</v>
      </c>
      <c r="J674">
        <f>IF(Q674=5,1+COUNTIF(J$2:J673,"&lt;&gt;0"),0)*IF(MID(P674,1,2)*1=21,1,0)</f>
        <v>0</v>
      </c>
      <c r="K674">
        <f>IF(Q674=5,1+COUNTIF(K$2:K673,"&lt;&gt;0"),0)*IF(MID(P674,1,2)*1=22,1,0)</f>
        <v>0</v>
      </c>
      <c r="L674" s="7">
        <f>IF(Q674=5,1+COUNTIF(L$2:L673,"&lt;&gt;0"),0)*IF(MID(P674,1,2)*1&gt;22,1,0)</f>
        <v>0</v>
      </c>
      <c r="M674" s="21">
        <f t="shared" si="170"/>
        <v>672</v>
      </c>
      <c r="N674" s="31"/>
      <c r="O674" s="30"/>
      <c r="P674" s="24">
        <f t="shared" si="165"/>
        <v>0</v>
      </c>
      <c r="Q674" s="21" t="str">
        <f t="shared" si="177"/>
        <v/>
      </c>
      <c r="R674" s="10" t="str">
        <f t="shared" si="178"/>
        <v/>
      </c>
      <c r="S674" s="19">
        <f t="shared" si="171"/>
        <v>0</v>
      </c>
      <c r="T674" s="19" t="e">
        <f t="shared" si="172"/>
        <v>#VALUE!</v>
      </c>
      <c r="U674" s="19" t="str">
        <f t="shared" si="173"/>
        <v/>
      </c>
      <c r="V674" s="19" t="str">
        <f t="shared" si="174"/>
        <v/>
      </c>
      <c r="W674" s="19" t="str">
        <f t="shared" si="175"/>
        <v/>
      </c>
    </row>
    <row r="675" spans="1:23" hidden="1" x14ac:dyDescent="0.25">
      <c r="A675">
        <f t="shared" si="176"/>
        <v>670</v>
      </c>
      <c r="B675">
        <f t="shared" si="166"/>
        <v>0</v>
      </c>
      <c r="C675">
        <f>B675*SUM(B$3:B675)</f>
        <v>0</v>
      </c>
      <c r="D675">
        <f t="shared" si="167"/>
        <v>0</v>
      </c>
      <c r="E675">
        <f>D675*SUM(D$3:D675)</f>
        <v>0</v>
      </c>
      <c r="F675">
        <f t="shared" si="168"/>
        <v>0</v>
      </c>
      <c r="G675">
        <f>F675*SUM(F$3:F675)</f>
        <v>0</v>
      </c>
      <c r="H675">
        <f t="shared" si="169"/>
        <v>0</v>
      </c>
      <c r="I675">
        <f>H675*SUM(H$3:H675)</f>
        <v>0</v>
      </c>
      <c r="J675">
        <f>IF(Q675=5,1+COUNTIF(J$2:J674,"&lt;&gt;0"),0)*IF(MID(P675,1,2)*1=21,1,0)</f>
        <v>0</v>
      </c>
      <c r="K675">
        <f>IF(Q675=5,1+COUNTIF(K$2:K674,"&lt;&gt;0"),0)*IF(MID(P675,1,2)*1=22,1,0)</f>
        <v>0</v>
      </c>
      <c r="L675" s="7">
        <f>IF(Q675=5,1+COUNTIF(L$2:L674,"&lt;&gt;0"),0)*IF(MID(P675,1,2)*1&gt;22,1,0)</f>
        <v>0</v>
      </c>
      <c r="M675" s="21">
        <f t="shared" si="170"/>
        <v>673</v>
      </c>
      <c r="N675" s="31"/>
      <c r="O675" s="30"/>
      <c r="P675" s="24">
        <f t="shared" si="165"/>
        <v>0</v>
      </c>
      <c r="Q675" s="21" t="str">
        <f t="shared" si="177"/>
        <v/>
      </c>
      <c r="R675" s="10" t="str">
        <f t="shared" si="178"/>
        <v/>
      </c>
      <c r="S675" s="19">
        <f t="shared" si="171"/>
        <v>0</v>
      </c>
      <c r="T675" s="19" t="e">
        <f t="shared" si="172"/>
        <v>#VALUE!</v>
      </c>
      <c r="U675" s="19" t="str">
        <f t="shared" si="173"/>
        <v/>
      </c>
      <c r="V675" s="19" t="str">
        <f t="shared" si="174"/>
        <v/>
      </c>
      <c r="W675" s="19" t="str">
        <f t="shared" si="175"/>
        <v/>
      </c>
    </row>
    <row r="676" spans="1:23" hidden="1" x14ac:dyDescent="0.25">
      <c r="A676">
        <f t="shared" si="176"/>
        <v>671</v>
      </c>
      <c r="B676">
        <f t="shared" si="166"/>
        <v>0</v>
      </c>
      <c r="C676">
        <f>B676*SUM(B$3:B676)</f>
        <v>0</v>
      </c>
      <c r="D676">
        <f t="shared" si="167"/>
        <v>0</v>
      </c>
      <c r="E676">
        <f>D676*SUM(D$3:D676)</f>
        <v>0</v>
      </c>
      <c r="F676">
        <f t="shared" si="168"/>
        <v>0</v>
      </c>
      <c r="G676">
        <f>F676*SUM(F$3:F676)</f>
        <v>0</v>
      </c>
      <c r="H676">
        <f t="shared" si="169"/>
        <v>0</v>
      </c>
      <c r="I676">
        <f>H676*SUM(H$3:H676)</f>
        <v>0</v>
      </c>
      <c r="J676">
        <f>IF(Q676=5,1+COUNTIF(J$2:J675,"&lt;&gt;0"),0)*IF(MID(P676,1,2)*1=21,1,0)</f>
        <v>0</v>
      </c>
      <c r="K676">
        <f>IF(Q676=5,1+COUNTIF(K$2:K675,"&lt;&gt;0"),0)*IF(MID(P676,1,2)*1=22,1,0)</f>
        <v>0</v>
      </c>
      <c r="L676" s="7">
        <f>IF(Q676=5,1+COUNTIF(L$2:L675,"&lt;&gt;0"),0)*IF(MID(P676,1,2)*1&gt;22,1,0)</f>
        <v>0</v>
      </c>
      <c r="M676" s="21">
        <f t="shared" si="170"/>
        <v>674</v>
      </c>
      <c r="N676" s="31"/>
      <c r="O676" s="30"/>
      <c r="P676" s="24">
        <f t="shared" si="165"/>
        <v>0</v>
      </c>
      <c r="Q676" s="21" t="str">
        <f t="shared" si="177"/>
        <v/>
      </c>
      <c r="R676" s="10" t="str">
        <f t="shared" si="178"/>
        <v/>
      </c>
      <c r="S676" s="19">
        <f t="shared" si="171"/>
        <v>0</v>
      </c>
      <c r="T676" s="19" t="e">
        <f t="shared" si="172"/>
        <v>#VALUE!</v>
      </c>
      <c r="U676" s="19" t="str">
        <f t="shared" si="173"/>
        <v/>
      </c>
      <c r="V676" s="19" t="str">
        <f t="shared" si="174"/>
        <v/>
      </c>
      <c r="W676" s="19" t="str">
        <f t="shared" si="175"/>
        <v/>
      </c>
    </row>
    <row r="677" spans="1:23" hidden="1" x14ac:dyDescent="0.25">
      <c r="A677">
        <f t="shared" si="176"/>
        <v>672</v>
      </c>
      <c r="B677">
        <f t="shared" si="166"/>
        <v>0</v>
      </c>
      <c r="C677">
        <f>B677*SUM(B$3:B677)</f>
        <v>0</v>
      </c>
      <c r="D677">
        <f t="shared" si="167"/>
        <v>0</v>
      </c>
      <c r="E677">
        <f>D677*SUM(D$3:D677)</f>
        <v>0</v>
      </c>
      <c r="F677">
        <f t="shared" si="168"/>
        <v>0</v>
      </c>
      <c r="G677">
        <f>F677*SUM(F$3:F677)</f>
        <v>0</v>
      </c>
      <c r="H677">
        <f t="shared" si="169"/>
        <v>0</v>
      </c>
      <c r="I677">
        <f>H677*SUM(H$3:H677)</f>
        <v>0</v>
      </c>
      <c r="J677">
        <f>IF(Q677=5,1+COUNTIF(J$2:J676,"&lt;&gt;0"),0)*IF(MID(P677,1,2)*1=21,1,0)</f>
        <v>0</v>
      </c>
      <c r="K677">
        <f>IF(Q677=5,1+COUNTIF(K$2:K676,"&lt;&gt;0"),0)*IF(MID(P677,1,2)*1=22,1,0)</f>
        <v>0</v>
      </c>
      <c r="L677" s="7">
        <f>IF(Q677=5,1+COUNTIF(L$2:L676,"&lt;&gt;0"),0)*IF(MID(P677,1,2)*1&gt;22,1,0)</f>
        <v>0</v>
      </c>
      <c r="M677" s="21">
        <f t="shared" si="170"/>
        <v>675</v>
      </c>
      <c r="N677" s="31"/>
      <c r="O677" s="30"/>
      <c r="P677" s="24">
        <f t="shared" si="165"/>
        <v>0</v>
      </c>
      <c r="Q677" s="21" t="str">
        <f t="shared" si="177"/>
        <v/>
      </c>
      <c r="R677" s="10" t="str">
        <f t="shared" si="178"/>
        <v/>
      </c>
      <c r="S677" s="19">
        <f t="shared" si="171"/>
        <v>0</v>
      </c>
      <c r="T677" s="19" t="e">
        <f t="shared" si="172"/>
        <v>#VALUE!</v>
      </c>
      <c r="U677" s="19" t="str">
        <f t="shared" si="173"/>
        <v/>
      </c>
      <c r="V677" s="19" t="str">
        <f t="shared" si="174"/>
        <v/>
      </c>
      <c r="W677" s="19" t="str">
        <f t="shared" si="175"/>
        <v/>
      </c>
    </row>
    <row r="678" spans="1:23" hidden="1" x14ac:dyDescent="0.25">
      <c r="A678">
        <f t="shared" si="176"/>
        <v>673</v>
      </c>
      <c r="B678">
        <f t="shared" si="166"/>
        <v>0</v>
      </c>
      <c r="C678">
        <f>B678*SUM(B$3:B678)</f>
        <v>0</v>
      </c>
      <c r="D678">
        <f t="shared" si="167"/>
        <v>0</v>
      </c>
      <c r="E678">
        <f>D678*SUM(D$3:D678)</f>
        <v>0</v>
      </c>
      <c r="F678">
        <f t="shared" si="168"/>
        <v>0</v>
      </c>
      <c r="G678">
        <f>F678*SUM(F$3:F678)</f>
        <v>0</v>
      </c>
      <c r="H678">
        <f t="shared" si="169"/>
        <v>0</v>
      </c>
      <c r="I678">
        <f>H678*SUM(H$3:H678)</f>
        <v>0</v>
      </c>
      <c r="J678">
        <f>IF(Q678=5,1+COUNTIF(J$2:J677,"&lt;&gt;0"),0)*IF(MID(P678,1,2)*1=21,1,0)</f>
        <v>0</v>
      </c>
      <c r="K678">
        <f>IF(Q678=5,1+COUNTIF(K$2:K677,"&lt;&gt;0"),0)*IF(MID(P678,1,2)*1=22,1,0)</f>
        <v>0</v>
      </c>
      <c r="L678" s="7">
        <f>IF(Q678=5,1+COUNTIF(L$2:L677,"&lt;&gt;0"),0)*IF(MID(P678,1,2)*1&gt;22,1,0)</f>
        <v>0</v>
      </c>
      <c r="M678" s="21">
        <f t="shared" si="170"/>
        <v>676</v>
      </c>
      <c r="N678" s="31"/>
      <c r="O678" s="30"/>
      <c r="P678" s="24">
        <f t="shared" si="165"/>
        <v>0</v>
      </c>
      <c r="Q678" s="21" t="str">
        <f t="shared" si="177"/>
        <v/>
      </c>
      <c r="R678" s="10" t="str">
        <f t="shared" si="178"/>
        <v/>
      </c>
      <c r="S678" s="19">
        <f t="shared" si="171"/>
        <v>0</v>
      </c>
      <c r="T678" s="19" t="e">
        <f t="shared" si="172"/>
        <v>#VALUE!</v>
      </c>
      <c r="U678" s="19" t="str">
        <f t="shared" si="173"/>
        <v/>
      </c>
      <c r="V678" s="19" t="str">
        <f t="shared" si="174"/>
        <v/>
      </c>
      <c r="W678" s="19" t="str">
        <f t="shared" si="175"/>
        <v/>
      </c>
    </row>
    <row r="679" spans="1:23" hidden="1" x14ac:dyDescent="0.25">
      <c r="A679">
        <f t="shared" si="176"/>
        <v>674</v>
      </c>
      <c r="B679">
        <f t="shared" si="166"/>
        <v>0</v>
      </c>
      <c r="C679">
        <f>B679*SUM(B$3:B679)</f>
        <v>0</v>
      </c>
      <c r="D679">
        <f t="shared" si="167"/>
        <v>0</v>
      </c>
      <c r="E679">
        <f>D679*SUM(D$3:D679)</f>
        <v>0</v>
      </c>
      <c r="F679">
        <f t="shared" si="168"/>
        <v>0</v>
      </c>
      <c r="G679">
        <f>F679*SUM(F$3:F679)</f>
        <v>0</v>
      </c>
      <c r="H679">
        <f t="shared" si="169"/>
        <v>0</v>
      </c>
      <c r="I679">
        <f>H679*SUM(H$3:H679)</f>
        <v>0</v>
      </c>
      <c r="J679">
        <f>IF(Q679=5,1+COUNTIF(J$2:J678,"&lt;&gt;0"),0)*IF(MID(P679,1,2)*1=21,1,0)</f>
        <v>0</v>
      </c>
      <c r="K679">
        <f>IF(Q679=5,1+COUNTIF(K$2:K678,"&lt;&gt;0"),0)*IF(MID(P679,1,2)*1=22,1,0)</f>
        <v>0</v>
      </c>
      <c r="L679" s="7">
        <f>IF(Q679=5,1+COUNTIF(L$2:L678,"&lt;&gt;0"),0)*IF(MID(P679,1,2)*1&gt;22,1,0)</f>
        <v>0</v>
      </c>
      <c r="M679" s="21">
        <f t="shared" si="170"/>
        <v>677</v>
      </c>
      <c r="N679" s="31"/>
      <c r="O679" s="30"/>
      <c r="P679" s="24">
        <f t="shared" si="165"/>
        <v>0</v>
      </c>
      <c r="Q679" s="21" t="str">
        <f t="shared" si="177"/>
        <v/>
      </c>
      <c r="R679" s="10" t="str">
        <f t="shared" si="178"/>
        <v/>
      </c>
      <c r="S679" s="19">
        <f t="shared" si="171"/>
        <v>0</v>
      </c>
      <c r="T679" s="19" t="e">
        <f t="shared" si="172"/>
        <v>#VALUE!</v>
      </c>
      <c r="U679" s="19" t="str">
        <f t="shared" si="173"/>
        <v/>
      </c>
      <c r="V679" s="19" t="str">
        <f t="shared" si="174"/>
        <v/>
      </c>
      <c r="W679" s="19" t="str">
        <f t="shared" si="175"/>
        <v/>
      </c>
    </row>
    <row r="680" spans="1:23" hidden="1" x14ac:dyDescent="0.25">
      <c r="A680">
        <f t="shared" si="176"/>
        <v>675</v>
      </c>
      <c r="B680">
        <f t="shared" si="166"/>
        <v>0</v>
      </c>
      <c r="C680">
        <f>B680*SUM(B$3:B680)</f>
        <v>0</v>
      </c>
      <c r="D680">
        <f t="shared" si="167"/>
        <v>0</v>
      </c>
      <c r="E680">
        <f>D680*SUM(D$3:D680)</f>
        <v>0</v>
      </c>
      <c r="F680">
        <f t="shared" si="168"/>
        <v>0</v>
      </c>
      <c r="G680">
        <f>F680*SUM(F$3:F680)</f>
        <v>0</v>
      </c>
      <c r="H680">
        <f t="shared" si="169"/>
        <v>0</v>
      </c>
      <c r="I680">
        <f>H680*SUM(H$3:H680)</f>
        <v>0</v>
      </c>
      <c r="J680">
        <f>IF(Q680=5,1+COUNTIF(J$2:J679,"&lt;&gt;0"),0)*IF(MID(P680,1,2)*1=21,1,0)</f>
        <v>0</v>
      </c>
      <c r="K680">
        <f>IF(Q680=5,1+COUNTIF(K$2:K679,"&lt;&gt;0"),0)*IF(MID(P680,1,2)*1=22,1,0)</f>
        <v>0</v>
      </c>
      <c r="L680" s="7">
        <f>IF(Q680=5,1+COUNTIF(L$2:L679,"&lt;&gt;0"),0)*IF(MID(P680,1,2)*1&gt;22,1,0)</f>
        <v>0</v>
      </c>
      <c r="M680" s="21">
        <f t="shared" si="170"/>
        <v>678</v>
      </c>
      <c r="N680" s="31"/>
      <c r="O680" s="30"/>
      <c r="P680" s="24">
        <f t="shared" si="165"/>
        <v>0</v>
      </c>
      <c r="Q680" s="21" t="str">
        <f t="shared" si="177"/>
        <v/>
      </c>
      <c r="R680" s="10" t="str">
        <f t="shared" si="178"/>
        <v/>
      </c>
      <c r="S680" s="19">
        <f t="shared" si="171"/>
        <v>0</v>
      </c>
      <c r="T680" s="19" t="e">
        <f t="shared" si="172"/>
        <v>#VALUE!</v>
      </c>
      <c r="U680" s="19" t="str">
        <f t="shared" si="173"/>
        <v/>
      </c>
      <c r="V680" s="19" t="str">
        <f t="shared" si="174"/>
        <v/>
      </c>
      <c r="W680" s="19" t="str">
        <f t="shared" si="175"/>
        <v/>
      </c>
    </row>
    <row r="681" spans="1:23" hidden="1" x14ac:dyDescent="0.25">
      <c r="A681">
        <f t="shared" si="176"/>
        <v>676</v>
      </c>
      <c r="B681">
        <f t="shared" si="166"/>
        <v>0</v>
      </c>
      <c r="C681">
        <f>B681*SUM(B$3:B681)</f>
        <v>0</v>
      </c>
      <c r="D681">
        <f t="shared" si="167"/>
        <v>0</v>
      </c>
      <c r="E681">
        <f>D681*SUM(D$3:D681)</f>
        <v>0</v>
      </c>
      <c r="F681">
        <f t="shared" si="168"/>
        <v>0</v>
      </c>
      <c r="G681">
        <f>F681*SUM(F$3:F681)</f>
        <v>0</v>
      </c>
      <c r="H681">
        <f t="shared" si="169"/>
        <v>0</v>
      </c>
      <c r="I681">
        <f>H681*SUM(H$3:H681)</f>
        <v>0</v>
      </c>
      <c r="J681">
        <f>IF(Q681=5,1+COUNTIF(J$2:J680,"&lt;&gt;0"),0)*IF(MID(P681,1,2)*1=21,1,0)</f>
        <v>0</v>
      </c>
      <c r="K681">
        <f>IF(Q681=5,1+COUNTIF(K$2:K680,"&lt;&gt;0"),0)*IF(MID(P681,1,2)*1=22,1,0)</f>
        <v>0</v>
      </c>
      <c r="L681" s="7">
        <f>IF(Q681=5,1+COUNTIF(L$2:L680,"&lt;&gt;0"),0)*IF(MID(P681,1,2)*1&gt;22,1,0)</f>
        <v>0</v>
      </c>
      <c r="M681" s="21">
        <f t="shared" si="170"/>
        <v>679</v>
      </c>
      <c r="N681" s="31"/>
      <c r="O681" s="30"/>
      <c r="P681" s="24">
        <f t="shared" si="165"/>
        <v>0</v>
      </c>
      <c r="Q681" s="21" t="str">
        <f t="shared" si="177"/>
        <v/>
      </c>
      <c r="R681" s="10" t="str">
        <f t="shared" si="178"/>
        <v/>
      </c>
      <c r="S681" s="19">
        <f t="shared" si="171"/>
        <v>0</v>
      </c>
      <c r="T681" s="19" t="e">
        <f t="shared" si="172"/>
        <v>#VALUE!</v>
      </c>
      <c r="U681" s="19" t="str">
        <f t="shared" si="173"/>
        <v/>
      </c>
      <c r="V681" s="19" t="str">
        <f t="shared" si="174"/>
        <v/>
      </c>
      <c r="W681" s="19" t="str">
        <f t="shared" si="175"/>
        <v/>
      </c>
    </row>
    <row r="682" spans="1:23" hidden="1" x14ac:dyDescent="0.25">
      <c r="A682">
        <f t="shared" si="176"/>
        <v>677</v>
      </c>
      <c r="B682">
        <f t="shared" si="166"/>
        <v>0</v>
      </c>
      <c r="C682">
        <f>B682*SUM(B$3:B682)</f>
        <v>0</v>
      </c>
      <c r="D682">
        <f t="shared" si="167"/>
        <v>0</v>
      </c>
      <c r="E682">
        <f>D682*SUM(D$3:D682)</f>
        <v>0</v>
      </c>
      <c r="F682">
        <f t="shared" si="168"/>
        <v>0</v>
      </c>
      <c r="G682">
        <f>F682*SUM(F$3:F682)</f>
        <v>0</v>
      </c>
      <c r="H682">
        <f t="shared" si="169"/>
        <v>0</v>
      </c>
      <c r="I682">
        <f>H682*SUM(H$3:H682)</f>
        <v>0</v>
      </c>
      <c r="J682">
        <f>IF(Q682=5,1+COUNTIF(J$2:J681,"&lt;&gt;0"),0)*IF(MID(P682,1,2)*1=21,1,0)</f>
        <v>0</v>
      </c>
      <c r="K682">
        <f>IF(Q682=5,1+COUNTIF(K$2:K681,"&lt;&gt;0"),0)*IF(MID(P682,1,2)*1=22,1,0)</f>
        <v>0</v>
      </c>
      <c r="L682" s="7">
        <f>IF(Q682=5,1+COUNTIF(L$2:L681,"&lt;&gt;0"),0)*IF(MID(P682,1,2)*1&gt;22,1,0)</f>
        <v>0</v>
      </c>
      <c r="M682" s="21">
        <f t="shared" si="170"/>
        <v>680</v>
      </c>
      <c r="N682" s="31"/>
      <c r="O682" s="30"/>
      <c r="P682" s="24">
        <f t="shared" si="165"/>
        <v>0</v>
      </c>
      <c r="Q682" s="21" t="str">
        <f t="shared" si="177"/>
        <v/>
      </c>
      <c r="R682" s="10" t="str">
        <f t="shared" si="178"/>
        <v/>
      </c>
      <c r="S682" s="19">
        <f t="shared" si="171"/>
        <v>0</v>
      </c>
      <c r="T682" s="19" t="e">
        <f t="shared" si="172"/>
        <v>#VALUE!</v>
      </c>
      <c r="U682" s="19" t="str">
        <f t="shared" si="173"/>
        <v/>
      </c>
      <c r="V682" s="19" t="str">
        <f t="shared" si="174"/>
        <v/>
      </c>
      <c r="W682" s="19" t="str">
        <f t="shared" si="175"/>
        <v/>
      </c>
    </row>
    <row r="683" spans="1:23" hidden="1" x14ac:dyDescent="0.25">
      <c r="A683">
        <f t="shared" si="176"/>
        <v>678</v>
      </c>
      <c r="B683">
        <f t="shared" si="166"/>
        <v>0</v>
      </c>
      <c r="C683">
        <f>B683*SUM(B$3:B683)</f>
        <v>0</v>
      </c>
      <c r="D683">
        <f t="shared" si="167"/>
        <v>0</v>
      </c>
      <c r="E683">
        <f>D683*SUM(D$3:D683)</f>
        <v>0</v>
      </c>
      <c r="F683">
        <f t="shared" si="168"/>
        <v>0</v>
      </c>
      <c r="G683">
        <f>F683*SUM(F$3:F683)</f>
        <v>0</v>
      </c>
      <c r="H683">
        <f t="shared" si="169"/>
        <v>0</v>
      </c>
      <c r="I683">
        <f>H683*SUM(H$3:H683)</f>
        <v>0</v>
      </c>
      <c r="J683">
        <f>IF(Q683=5,1+COUNTIF(J$2:J682,"&lt;&gt;0"),0)*IF(MID(P683,1,2)*1=21,1,0)</f>
        <v>0</v>
      </c>
      <c r="K683">
        <f>IF(Q683=5,1+COUNTIF(K$2:K682,"&lt;&gt;0"),0)*IF(MID(P683,1,2)*1=22,1,0)</f>
        <v>0</v>
      </c>
      <c r="L683" s="7">
        <f>IF(Q683=5,1+COUNTIF(L$2:L682,"&lt;&gt;0"),0)*IF(MID(P683,1,2)*1&gt;22,1,0)</f>
        <v>0</v>
      </c>
      <c r="M683" s="21">
        <f t="shared" si="170"/>
        <v>681</v>
      </c>
      <c r="N683" s="31"/>
      <c r="O683" s="30"/>
      <c r="P683" s="24">
        <f t="shared" si="165"/>
        <v>0</v>
      </c>
      <c r="Q683" s="21" t="str">
        <f t="shared" si="177"/>
        <v/>
      </c>
      <c r="R683" s="10" t="str">
        <f t="shared" si="178"/>
        <v/>
      </c>
      <c r="S683" s="19">
        <f t="shared" si="171"/>
        <v>0</v>
      </c>
      <c r="T683" s="19" t="e">
        <f t="shared" si="172"/>
        <v>#VALUE!</v>
      </c>
      <c r="U683" s="19" t="str">
        <f t="shared" si="173"/>
        <v/>
      </c>
      <c r="V683" s="19" t="str">
        <f t="shared" si="174"/>
        <v/>
      </c>
      <c r="W683" s="19" t="str">
        <f t="shared" si="175"/>
        <v/>
      </c>
    </row>
    <row r="684" spans="1:23" hidden="1" x14ac:dyDescent="0.25">
      <c r="A684">
        <f t="shared" si="176"/>
        <v>679</v>
      </c>
      <c r="B684">
        <f t="shared" si="166"/>
        <v>0</v>
      </c>
      <c r="C684">
        <f>B684*SUM(B$3:B684)</f>
        <v>0</v>
      </c>
      <c r="D684">
        <f t="shared" si="167"/>
        <v>0</v>
      </c>
      <c r="E684">
        <f>D684*SUM(D$3:D684)</f>
        <v>0</v>
      </c>
      <c r="F684">
        <f t="shared" si="168"/>
        <v>0</v>
      </c>
      <c r="G684">
        <f>F684*SUM(F$3:F684)</f>
        <v>0</v>
      </c>
      <c r="H684">
        <f t="shared" si="169"/>
        <v>0</v>
      </c>
      <c r="I684">
        <f>H684*SUM(H$3:H684)</f>
        <v>0</v>
      </c>
      <c r="J684">
        <f>IF(Q684=5,1+COUNTIF(J$2:J683,"&lt;&gt;0"),0)*IF(MID(P684,1,2)*1=21,1,0)</f>
        <v>0</v>
      </c>
      <c r="K684">
        <f>IF(Q684=5,1+COUNTIF(K$2:K683,"&lt;&gt;0"),0)*IF(MID(P684,1,2)*1=22,1,0)</f>
        <v>0</v>
      </c>
      <c r="L684" s="7">
        <f>IF(Q684=5,1+COUNTIF(L$2:L683,"&lt;&gt;0"),0)*IF(MID(P684,1,2)*1&gt;22,1,0)</f>
        <v>0</v>
      </c>
      <c r="M684" s="21">
        <f t="shared" si="170"/>
        <v>682</v>
      </c>
      <c r="N684" s="31"/>
      <c r="O684" s="30"/>
      <c r="P684" s="24">
        <f t="shared" si="165"/>
        <v>0</v>
      </c>
      <c r="Q684" s="21" t="str">
        <f t="shared" si="177"/>
        <v/>
      </c>
      <c r="R684" s="10" t="str">
        <f t="shared" si="178"/>
        <v/>
      </c>
      <c r="S684" s="19">
        <f t="shared" si="171"/>
        <v>0</v>
      </c>
      <c r="T684" s="19" t="e">
        <f t="shared" si="172"/>
        <v>#VALUE!</v>
      </c>
      <c r="U684" s="19" t="str">
        <f t="shared" si="173"/>
        <v/>
      </c>
      <c r="V684" s="19" t="str">
        <f t="shared" si="174"/>
        <v/>
      </c>
      <c r="W684" s="19" t="str">
        <f t="shared" si="175"/>
        <v/>
      </c>
    </row>
    <row r="685" spans="1:23" hidden="1" x14ac:dyDescent="0.25">
      <c r="A685">
        <f t="shared" si="176"/>
        <v>680</v>
      </c>
      <c r="B685">
        <f t="shared" si="166"/>
        <v>0</v>
      </c>
      <c r="C685">
        <f>B685*SUM(B$3:B685)</f>
        <v>0</v>
      </c>
      <c r="D685">
        <f t="shared" si="167"/>
        <v>0</v>
      </c>
      <c r="E685">
        <f>D685*SUM(D$3:D685)</f>
        <v>0</v>
      </c>
      <c r="F685">
        <f t="shared" si="168"/>
        <v>0</v>
      </c>
      <c r="G685">
        <f>F685*SUM(F$3:F685)</f>
        <v>0</v>
      </c>
      <c r="H685">
        <f t="shared" si="169"/>
        <v>0</v>
      </c>
      <c r="I685">
        <f>H685*SUM(H$3:H685)</f>
        <v>0</v>
      </c>
      <c r="J685">
        <f>IF(Q685=5,1+COUNTIF(J$2:J684,"&lt;&gt;0"),0)*IF(MID(P685,1,2)*1=21,1,0)</f>
        <v>0</v>
      </c>
      <c r="K685">
        <f>IF(Q685=5,1+COUNTIF(K$2:K684,"&lt;&gt;0"),0)*IF(MID(P685,1,2)*1=22,1,0)</f>
        <v>0</v>
      </c>
      <c r="L685" s="7">
        <f>IF(Q685=5,1+COUNTIF(L$2:L684,"&lt;&gt;0"),0)*IF(MID(P685,1,2)*1&gt;22,1,0)</f>
        <v>0</v>
      </c>
      <c r="M685" s="21">
        <f t="shared" si="170"/>
        <v>683</v>
      </c>
      <c r="N685" s="31"/>
      <c r="O685" s="30"/>
      <c r="P685" s="24">
        <f t="shared" si="165"/>
        <v>0</v>
      </c>
      <c r="Q685" s="21" t="str">
        <f t="shared" si="177"/>
        <v/>
      </c>
      <c r="R685" s="10" t="str">
        <f t="shared" si="178"/>
        <v/>
      </c>
      <c r="S685" s="19">
        <f t="shared" si="171"/>
        <v>0</v>
      </c>
      <c r="T685" s="19" t="e">
        <f t="shared" si="172"/>
        <v>#VALUE!</v>
      </c>
      <c r="U685" s="19" t="str">
        <f t="shared" si="173"/>
        <v/>
      </c>
      <c r="V685" s="19" t="str">
        <f t="shared" si="174"/>
        <v/>
      </c>
      <c r="W685" s="19" t="str">
        <f t="shared" si="175"/>
        <v/>
      </c>
    </row>
    <row r="686" spans="1:23" hidden="1" x14ac:dyDescent="0.25">
      <c r="A686">
        <f t="shared" si="176"/>
        <v>681</v>
      </c>
      <c r="B686">
        <f t="shared" si="166"/>
        <v>0</v>
      </c>
      <c r="C686">
        <f>B686*SUM(B$3:B686)</f>
        <v>0</v>
      </c>
      <c r="D686">
        <f t="shared" si="167"/>
        <v>0</v>
      </c>
      <c r="E686">
        <f>D686*SUM(D$3:D686)</f>
        <v>0</v>
      </c>
      <c r="F686">
        <f t="shared" si="168"/>
        <v>0</v>
      </c>
      <c r="G686">
        <f>F686*SUM(F$3:F686)</f>
        <v>0</v>
      </c>
      <c r="H686">
        <f t="shared" si="169"/>
        <v>0</v>
      </c>
      <c r="I686">
        <f>H686*SUM(H$3:H686)</f>
        <v>0</v>
      </c>
      <c r="J686">
        <f>IF(Q686=5,1+COUNTIF(J$2:J685,"&lt;&gt;0"),0)*IF(MID(P686,1,2)*1=21,1,0)</f>
        <v>0</v>
      </c>
      <c r="K686">
        <f>IF(Q686=5,1+COUNTIF(K$2:K685,"&lt;&gt;0"),0)*IF(MID(P686,1,2)*1=22,1,0)</f>
        <v>0</v>
      </c>
      <c r="L686" s="7">
        <f>IF(Q686=5,1+COUNTIF(L$2:L685,"&lt;&gt;0"),0)*IF(MID(P686,1,2)*1&gt;22,1,0)</f>
        <v>0</v>
      </c>
      <c r="M686" s="21">
        <f t="shared" si="170"/>
        <v>684</v>
      </c>
      <c r="N686" s="31"/>
      <c r="O686" s="30"/>
      <c r="P686" s="24">
        <f t="shared" si="165"/>
        <v>0</v>
      </c>
      <c r="Q686" s="21" t="str">
        <f t="shared" si="177"/>
        <v/>
      </c>
      <c r="R686" s="10" t="str">
        <f t="shared" si="178"/>
        <v/>
      </c>
      <c r="S686" s="19">
        <f t="shared" si="171"/>
        <v>0</v>
      </c>
      <c r="T686" s="19" t="e">
        <f t="shared" si="172"/>
        <v>#VALUE!</v>
      </c>
      <c r="U686" s="19" t="str">
        <f t="shared" si="173"/>
        <v/>
      </c>
      <c r="V686" s="19" t="str">
        <f t="shared" si="174"/>
        <v/>
      </c>
      <c r="W686" s="19" t="str">
        <f t="shared" si="175"/>
        <v/>
      </c>
    </row>
    <row r="687" spans="1:23" hidden="1" x14ac:dyDescent="0.25">
      <c r="A687">
        <f t="shared" si="176"/>
        <v>682</v>
      </c>
      <c r="B687">
        <f t="shared" si="166"/>
        <v>0</v>
      </c>
      <c r="C687">
        <f>B687*SUM(B$3:B687)</f>
        <v>0</v>
      </c>
      <c r="D687">
        <f t="shared" si="167"/>
        <v>0</v>
      </c>
      <c r="E687">
        <f>D687*SUM(D$3:D687)</f>
        <v>0</v>
      </c>
      <c r="F687">
        <f t="shared" si="168"/>
        <v>0</v>
      </c>
      <c r="G687">
        <f>F687*SUM(F$3:F687)</f>
        <v>0</v>
      </c>
      <c r="H687">
        <f t="shared" si="169"/>
        <v>0</v>
      </c>
      <c r="I687">
        <f>H687*SUM(H$3:H687)</f>
        <v>0</v>
      </c>
      <c r="J687">
        <f>IF(Q687=5,1+COUNTIF(J$2:J686,"&lt;&gt;0"),0)*IF(MID(P687,1,2)*1=21,1,0)</f>
        <v>0</v>
      </c>
      <c r="K687">
        <f>IF(Q687=5,1+COUNTIF(K$2:K686,"&lt;&gt;0"),0)*IF(MID(P687,1,2)*1=22,1,0)</f>
        <v>0</v>
      </c>
      <c r="L687" s="7">
        <f>IF(Q687=5,1+COUNTIF(L$2:L686,"&lt;&gt;0"),0)*IF(MID(P687,1,2)*1&gt;22,1,0)</f>
        <v>0</v>
      </c>
      <c r="M687" s="21">
        <f t="shared" si="170"/>
        <v>685</v>
      </c>
      <c r="N687" s="31"/>
      <c r="O687" s="30"/>
      <c r="P687" s="24">
        <f t="shared" si="165"/>
        <v>0</v>
      </c>
      <c r="Q687" s="21" t="str">
        <f t="shared" si="177"/>
        <v/>
      </c>
      <c r="R687" s="10" t="str">
        <f t="shared" si="178"/>
        <v/>
      </c>
      <c r="S687" s="19">
        <f t="shared" si="171"/>
        <v>0</v>
      </c>
      <c r="T687" s="19" t="e">
        <f t="shared" si="172"/>
        <v>#VALUE!</v>
      </c>
      <c r="U687" s="19" t="str">
        <f t="shared" si="173"/>
        <v/>
      </c>
      <c r="V687" s="19" t="str">
        <f t="shared" si="174"/>
        <v/>
      </c>
      <c r="W687" s="19" t="str">
        <f t="shared" si="175"/>
        <v/>
      </c>
    </row>
    <row r="688" spans="1:23" hidden="1" x14ac:dyDescent="0.25">
      <c r="A688">
        <f t="shared" si="176"/>
        <v>683</v>
      </c>
      <c r="B688">
        <f t="shared" si="166"/>
        <v>0</v>
      </c>
      <c r="C688">
        <f>B688*SUM(B$3:B688)</f>
        <v>0</v>
      </c>
      <c r="D688">
        <f t="shared" si="167"/>
        <v>0</v>
      </c>
      <c r="E688">
        <f>D688*SUM(D$3:D688)</f>
        <v>0</v>
      </c>
      <c r="F688">
        <f t="shared" si="168"/>
        <v>0</v>
      </c>
      <c r="G688">
        <f>F688*SUM(F$3:F688)</f>
        <v>0</v>
      </c>
      <c r="H688">
        <f t="shared" si="169"/>
        <v>0</v>
      </c>
      <c r="I688">
        <f>H688*SUM(H$3:H688)</f>
        <v>0</v>
      </c>
      <c r="J688">
        <f>IF(Q688=5,1+COUNTIF(J$2:J687,"&lt;&gt;0"),0)*IF(MID(P688,1,2)*1=21,1,0)</f>
        <v>0</v>
      </c>
      <c r="K688">
        <f>IF(Q688=5,1+COUNTIF(K$2:K687,"&lt;&gt;0"),0)*IF(MID(P688,1,2)*1=22,1,0)</f>
        <v>0</v>
      </c>
      <c r="L688" s="7">
        <f>IF(Q688=5,1+COUNTIF(L$2:L687,"&lt;&gt;0"),0)*IF(MID(P688,1,2)*1&gt;22,1,0)</f>
        <v>0</v>
      </c>
      <c r="M688" s="21">
        <f t="shared" si="170"/>
        <v>686</v>
      </c>
      <c r="N688" s="31"/>
      <c r="O688" s="30"/>
      <c r="P688" s="24">
        <f t="shared" si="165"/>
        <v>0</v>
      </c>
      <c r="Q688" s="21" t="str">
        <f t="shared" si="177"/>
        <v/>
      </c>
      <c r="R688" s="10" t="str">
        <f t="shared" si="178"/>
        <v/>
      </c>
      <c r="S688" s="19">
        <f t="shared" si="171"/>
        <v>0</v>
      </c>
      <c r="T688" s="19" t="e">
        <f t="shared" si="172"/>
        <v>#VALUE!</v>
      </c>
      <c r="U688" s="19" t="str">
        <f t="shared" si="173"/>
        <v/>
      </c>
      <c r="V688" s="19" t="str">
        <f t="shared" si="174"/>
        <v/>
      </c>
      <c r="W688" s="19" t="str">
        <f t="shared" si="175"/>
        <v/>
      </c>
    </row>
    <row r="689" spans="1:23" hidden="1" x14ac:dyDescent="0.25">
      <c r="A689">
        <f t="shared" si="176"/>
        <v>684</v>
      </c>
      <c r="B689">
        <f t="shared" si="166"/>
        <v>0</v>
      </c>
      <c r="C689">
        <f>B689*SUM(B$3:B689)</f>
        <v>0</v>
      </c>
      <c r="D689">
        <f t="shared" si="167"/>
        <v>0</v>
      </c>
      <c r="E689">
        <f>D689*SUM(D$3:D689)</f>
        <v>0</v>
      </c>
      <c r="F689">
        <f t="shared" si="168"/>
        <v>0</v>
      </c>
      <c r="G689">
        <f>F689*SUM(F$3:F689)</f>
        <v>0</v>
      </c>
      <c r="H689">
        <f t="shared" si="169"/>
        <v>0</v>
      </c>
      <c r="I689">
        <f>H689*SUM(H$3:H689)</f>
        <v>0</v>
      </c>
      <c r="J689">
        <f>IF(Q689=5,1+COUNTIF(J$2:J688,"&lt;&gt;0"),0)*IF(MID(P689,1,2)*1=21,1,0)</f>
        <v>0</v>
      </c>
      <c r="K689">
        <f>IF(Q689=5,1+COUNTIF(K$2:K688,"&lt;&gt;0"),0)*IF(MID(P689,1,2)*1=22,1,0)</f>
        <v>0</v>
      </c>
      <c r="L689" s="7">
        <f>IF(Q689=5,1+COUNTIF(L$2:L688,"&lt;&gt;0"),0)*IF(MID(P689,1,2)*1&gt;22,1,0)</f>
        <v>0</v>
      </c>
      <c r="M689" s="21">
        <f t="shared" si="170"/>
        <v>687</v>
      </c>
      <c r="N689" s="31"/>
      <c r="O689" s="30"/>
      <c r="P689" s="24">
        <f t="shared" si="165"/>
        <v>0</v>
      </c>
      <c r="Q689" s="21" t="str">
        <f t="shared" si="177"/>
        <v/>
      </c>
      <c r="R689" s="10" t="str">
        <f t="shared" si="178"/>
        <v/>
      </c>
      <c r="S689" s="19">
        <f t="shared" si="171"/>
        <v>0</v>
      </c>
      <c r="T689" s="19" t="e">
        <f t="shared" si="172"/>
        <v>#VALUE!</v>
      </c>
      <c r="U689" s="19" t="str">
        <f t="shared" si="173"/>
        <v/>
      </c>
      <c r="V689" s="19" t="str">
        <f t="shared" si="174"/>
        <v/>
      </c>
      <c r="W689" s="19" t="str">
        <f t="shared" si="175"/>
        <v/>
      </c>
    </row>
    <row r="690" spans="1:23" hidden="1" x14ac:dyDescent="0.25">
      <c r="A690">
        <f t="shared" si="176"/>
        <v>685</v>
      </c>
      <c r="B690">
        <f t="shared" si="166"/>
        <v>0</v>
      </c>
      <c r="C690">
        <f>B690*SUM(B$3:B690)</f>
        <v>0</v>
      </c>
      <c r="D690">
        <f t="shared" si="167"/>
        <v>0</v>
      </c>
      <c r="E690">
        <f>D690*SUM(D$3:D690)</f>
        <v>0</v>
      </c>
      <c r="F690">
        <f t="shared" si="168"/>
        <v>0</v>
      </c>
      <c r="G690">
        <f>F690*SUM(F$3:F690)</f>
        <v>0</v>
      </c>
      <c r="H690">
        <f t="shared" si="169"/>
        <v>0</v>
      </c>
      <c r="I690">
        <f>H690*SUM(H$3:H690)</f>
        <v>0</v>
      </c>
      <c r="J690">
        <f>IF(Q690=5,1+COUNTIF(J$2:J689,"&lt;&gt;0"),0)*IF(MID(P690,1,2)*1=21,1,0)</f>
        <v>0</v>
      </c>
      <c r="K690">
        <f>IF(Q690=5,1+COUNTIF(K$2:K689,"&lt;&gt;0"),0)*IF(MID(P690,1,2)*1=22,1,0)</f>
        <v>0</v>
      </c>
      <c r="L690" s="7">
        <f>IF(Q690=5,1+COUNTIF(L$2:L689,"&lt;&gt;0"),0)*IF(MID(P690,1,2)*1&gt;22,1,0)</f>
        <v>0</v>
      </c>
      <c r="M690" s="21">
        <f t="shared" si="170"/>
        <v>688</v>
      </c>
      <c r="N690" s="31"/>
      <c r="O690" s="30"/>
      <c r="P690" s="24">
        <f t="shared" si="165"/>
        <v>0</v>
      </c>
      <c r="Q690" s="21" t="str">
        <f t="shared" si="177"/>
        <v/>
      </c>
      <c r="R690" s="10" t="str">
        <f t="shared" si="178"/>
        <v/>
      </c>
      <c r="S690" s="19">
        <f t="shared" si="171"/>
        <v>0</v>
      </c>
      <c r="T690" s="19" t="e">
        <f t="shared" si="172"/>
        <v>#VALUE!</v>
      </c>
      <c r="U690" s="19" t="str">
        <f t="shared" si="173"/>
        <v/>
      </c>
      <c r="V690" s="19" t="str">
        <f t="shared" si="174"/>
        <v/>
      </c>
      <c r="W690" s="19" t="str">
        <f t="shared" si="175"/>
        <v/>
      </c>
    </row>
    <row r="691" spans="1:23" hidden="1" x14ac:dyDescent="0.25">
      <c r="A691">
        <f t="shared" si="176"/>
        <v>686</v>
      </c>
      <c r="B691">
        <f t="shared" si="166"/>
        <v>0</v>
      </c>
      <c r="C691">
        <f>B691*SUM(B$3:B691)</f>
        <v>0</v>
      </c>
      <c r="D691">
        <f t="shared" si="167"/>
        <v>0</v>
      </c>
      <c r="E691">
        <f>D691*SUM(D$3:D691)</f>
        <v>0</v>
      </c>
      <c r="F691">
        <f t="shared" si="168"/>
        <v>0</v>
      </c>
      <c r="G691">
        <f>F691*SUM(F$3:F691)</f>
        <v>0</v>
      </c>
      <c r="H691">
        <f t="shared" si="169"/>
        <v>0</v>
      </c>
      <c r="I691">
        <f>H691*SUM(H$3:H691)</f>
        <v>0</v>
      </c>
      <c r="J691">
        <f>IF(Q691=5,1+COUNTIF(J$2:J690,"&lt;&gt;0"),0)*IF(MID(P691,1,2)*1=21,1,0)</f>
        <v>0</v>
      </c>
      <c r="K691">
        <f>IF(Q691=5,1+COUNTIF(K$2:K690,"&lt;&gt;0"),0)*IF(MID(P691,1,2)*1=22,1,0)</f>
        <v>0</v>
      </c>
      <c r="L691" s="7">
        <f>IF(Q691=5,1+COUNTIF(L$2:L690,"&lt;&gt;0"),0)*IF(MID(P691,1,2)*1&gt;22,1,0)</f>
        <v>0</v>
      </c>
      <c r="M691" s="21">
        <f t="shared" si="170"/>
        <v>689</v>
      </c>
      <c r="N691" s="31"/>
      <c r="O691" s="30"/>
      <c r="P691" s="24">
        <f t="shared" si="165"/>
        <v>0</v>
      </c>
      <c r="Q691" s="21" t="str">
        <f t="shared" si="177"/>
        <v/>
      </c>
      <c r="R691" s="10" t="str">
        <f t="shared" si="178"/>
        <v/>
      </c>
      <c r="S691" s="19">
        <f t="shared" si="171"/>
        <v>0</v>
      </c>
      <c r="T691" s="19" t="e">
        <f t="shared" si="172"/>
        <v>#VALUE!</v>
      </c>
      <c r="U691" s="19" t="str">
        <f t="shared" si="173"/>
        <v/>
      </c>
      <c r="V691" s="19" t="str">
        <f t="shared" si="174"/>
        <v/>
      </c>
      <c r="W691" s="19" t="str">
        <f t="shared" si="175"/>
        <v/>
      </c>
    </row>
    <row r="692" spans="1:23" hidden="1" x14ac:dyDescent="0.25">
      <c r="A692">
        <f t="shared" si="176"/>
        <v>687</v>
      </c>
      <c r="B692">
        <f t="shared" si="166"/>
        <v>0</v>
      </c>
      <c r="C692">
        <f>B692*SUM(B$3:B692)</f>
        <v>0</v>
      </c>
      <c r="D692">
        <f t="shared" si="167"/>
        <v>0</v>
      </c>
      <c r="E692">
        <f>D692*SUM(D$3:D692)</f>
        <v>0</v>
      </c>
      <c r="F692">
        <f t="shared" si="168"/>
        <v>0</v>
      </c>
      <c r="G692">
        <f>F692*SUM(F$3:F692)</f>
        <v>0</v>
      </c>
      <c r="H692">
        <f t="shared" si="169"/>
        <v>0</v>
      </c>
      <c r="I692">
        <f>H692*SUM(H$3:H692)</f>
        <v>0</v>
      </c>
      <c r="J692">
        <f>IF(Q692=5,1+COUNTIF(J$2:J691,"&lt;&gt;0"),0)*IF(MID(P692,1,2)*1=21,1,0)</f>
        <v>0</v>
      </c>
      <c r="K692">
        <f>IF(Q692=5,1+COUNTIF(K$2:K691,"&lt;&gt;0"),0)*IF(MID(P692,1,2)*1=22,1,0)</f>
        <v>0</v>
      </c>
      <c r="L692" s="7">
        <f>IF(Q692=5,1+COUNTIF(L$2:L691,"&lt;&gt;0"),0)*IF(MID(P692,1,2)*1&gt;22,1,0)</f>
        <v>0</v>
      </c>
      <c r="M692" s="21">
        <f t="shared" si="170"/>
        <v>690</v>
      </c>
      <c r="N692" s="31"/>
      <c r="O692" s="30"/>
      <c r="P692" s="24">
        <f t="shared" si="165"/>
        <v>0</v>
      </c>
      <c r="Q692" s="21" t="str">
        <f t="shared" si="177"/>
        <v/>
      </c>
      <c r="R692" s="10" t="str">
        <f t="shared" si="178"/>
        <v/>
      </c>
      <c r="S692" s="19">
        <f t="shared" si="171"/>
        <v>0</v>
      </c>
      <c r="T692" s="19" t="e">
        <f t="shared" si="172"/>
        <v>#VALUE!</v>
      </c>
      <c r="U692" s="19" t="str">
        <f t="shared" si="173"/>
        <v/>
      </c>
      <c r="V692" s="19" t="str">
        <f t="shared" si="174"/>
        <v/>
      </c>
      <c r="W692" s="19" t="str">
        <f t="shared" si="175"/>
        <v/>
      </c>
    </row>
    <row r="693" spans="1:23" hidden="1" x14ac:dyDescent="0.25">
      <c r="A693">
        <f t="shared" si="176"/>
        <v>688</v>
      </c>
      <c r="B693">
        <f t="shared" si="166"/>
        <v>0</v>
      </c>
      <c r="C693">
        <f>B693*SUM(B$3:B693)</f>
        <v>0</v>
      </c>
      <c r="D693">
        <f t="shared" si="167"/>
        <v>0</v>
      </c>
      <c r="E693">
        <f>D693*SUM(D$3:D693)</f>
        <v>0</v>
      </c>
      <c r="F693">
        <f t="shared" si="168"/>
        <v>0</v>
      </c>
      <c r="G693">
        <f>F693*SUM(F$3:F693)</f>
        <v>0</v>
      </c>
      <c r="H693">
        <f t="shared" si="169"/>
        <v>0</v>
      </c>
      <c r="I693">
        <f>H693*SUM(H$3:H693)</f>
        <v>0</v>
      </c>
      <c r="J693">
        <f>IF(Q693=5,1+COUNTIF(J$2:J692,"&lt;&gt;0"),0)*IF(MID(P693,1,2)*1=21,1,0)</f>
        <v>0</v>
      </c>
      <c r="K693">
        <f>IF(Q693=5,1+COUNTIF(K$2:K692,"&lt;&gt;0"),0)*IF(MID(P693,1,2)*1=22,1,0)</f>
        <v>0</v>
      </c>
      <c r="L693" s="7">
        <f>IF(Q693=5,1+COUNTIF(L$2:L692,"&lt;&gt;0"),0)*IF(MID(P693,1,2)*1&gt;22,1,0)</f>
        <v>0</v>
      </c>
      <c r="M693" s="21">
        <f t="shared" si="170"/>
        <v>691</v>
      </c>
      <c r="N693" s="31"/>
      <c r="O693" s="30"/>
      <c r="P693" s="24">
        <f t="shared" si="165"/>
        <v>0</v>
      </c>
      <c r="Q693" s="21" t="str">
        <f t="shared" si="177"/>
        <v/>
      </c>
      <c r="R693" s="10" t="str">
        <f t="shared" si="178"/>
        <v/>
      </c>
      <c r="S693" s="19">
        <f t="shared" si="171"/>
        <v>0</v>
      </c>
      <c r="T693" s="19" t="e">
        <f t="shared" si="172"/>
        <v>#VALUE!</v>
      </c>
      <c r="U693" s="19" t="str">
        <f t="shared" si="173"/>
        <v/>
      </c>
      <c r="V693" s="19" t="str">
        <f t="shared" si="174"/>
        <v/>
      </c>
      <c r="W693" s="19" t="str">
        <f t="shared" si="175"/>
        <v/>
      </c>
    </row>
    <row r="694" spans="1:23" hidden="1" x14ac:dyDescent="0.25">
      <c r="A694">
        <f t="shared" si="176"/>
        <v>689</v>
      </c>
      <c r="B694">
        <f t="shared" si="166"/>
        <v>0</v>
      </c>
      <c r="C694">
        <f>B694*SUM(B$3:B694)</f>
        <v>0</v>
      </c>
      <c r="D694">
        <f t="shared" si="167"/>
        <v>0</v>
      </c>
      <c r="E694">
        <f>D694*SUM(D$3:D694)</f>
        <v>0</v>
      </c>
      <c r="F694">
        <f t="shared" si="168"/>
        <v>0</v>
      </c>
      <c r="G694">
        <f>F694*SUM(F$3:F694)</f>
        <v>0</v>
      </c>
      <c r="H694">
        <f t="shared" si="169"/>
        <v>0</v>
      </c>
      <c r="I694">
        <f>H694*SUM(H$3:H694)</f>
        <v>0</v>
      </c>
      <c r="J694">
        <f>IF(Q694=5,1+COUNTIF(J$2:J693,"&lt;&gt;0"),0)*IF(MID(P694,1,2)*1=21,1,0)</f>
        <v>0</v>
      </c>
      <c r="K694">
        <f>IF(Q694=5,1+COUNTIF(K$2:K693,"&lt;&gt;0"),0)*IF(MID(P694,1,2)*1=22,1,0)</f>
        <v>0</v>
      </c>
      <c r="L694" s="7">
        <f>IF(Q694=5,1+COUNTIF(L$2:L693,"&lt;&gt;0"),0)*IF(MID(P694,1,2)*1&gt;22,1,0)</f>
        <v>0</v>
      </c>
      <c r="M694" s="21">
        <f t="shared" si="170"/>
        <v>692</v>
      </c>
      <c r="N694" s="31"/>
      <c r="O694" s="30"/>
      <c r="P694" s="24">
        <f t="shared" si="165"/>
        <v>0</v>
      </c>
      <c r="Q694" s="21" t="str">
        <f t="shared" si="177"/>
        <v/>
      </c>
      <c r="R694" s="10" t="str">
        <f t="shared" si="178"/>
        <v/>
      </c>
      <c r="S694" s="19">
        <f t="shared" si="171"/>
        <v>0</v>
      </c>
      <c r="T694" s="19" t="e">
        <f t="shared" si="172"/>
        <v>#VALUE!</v>
      </c>
      <c r="U694" s="19" t="str">
        <f t="shared" si="173"/>
        <v/>
      </c>
      <c r="V694" s="19" t="str">
        <f t="shared" si="174"/>
        <v/>
      </c>
      <c r="W694" s="19" t="str">
        <f t="shared" si="175"/>
        <v/>
      </c>
    </row>
    <row r="695" spans="1:23" hidden="1" x14ac:dyDescent="0.25">
      <c r="A695">
        <f t="shared" si="176"/>
        <v>690</v>
      </c>
      <c r="B695">
        <f t="shared" si="166"/>
        <v>0</v>
      </c>
      <c r="C695">
        <f>B695*SUM(B$3:B695)</f>
        <v>0</v>
      </c>
      <c r="D695">
        <f t="shared" si="167"/>
        <v>0</v>
      </c>
      <c r="E695">
        <f>D695*SUM(D$3:D695)</f>
        <v>0</v>
      </c>
      <c r="F695">
        <f t="shared" si="168"/>
        <v>0</v>
      </c>
      <c r="G695">
        <f>F695*SUM(F$3:F695)</f>
        <v>0</v>
      </c>
      <c r="H695">
        <f t="shared" si="169"/>
        <v>0</v>
      </c>
      <c r="I695">
        <f>H695*SUM(H$3:H695)</f>
        <v>0</v>
      </c>
      <c r="J695">
        <f>IF(Q695=5,1+COUNTIF(J$2:J694,"&lt;&gt;0"),0)*IF(MID(P695,1,2)*1=21,1,0)</f>
        <v>0</v>
      </c>
      <c r="K695">
        <f>IF(Q695=5,1+COUNTIF(K$2:K694,"&lt;&gt;0"),0)*IF(MID(P695,1,2)*1=22,1,0)</f>
        <v>0</v>
      </c>
      <c r="L695" s="7">
        <f>IF(Q695=5,1+COUNTIF(L$2:L694,"&lt;&gt;0"),0)*IF(MID(P695,1,2)*1&gt;22,1,0)</f>
        <v>0</v>
      </c>
      <c r="M695" s="21">
        <f t="shared" si="170"/>
        <v>693</v>
      </c>
      <c r="N695" s="31"/>
      <c r="O695" s="30"/>
      <c r="P695" s="24">
        <f t="shared" si="165"/>
        <v>0</v>
      </c>
      <c r="Q695" s="21" t="str">
        <f t="shared" si="177"/>
        <v/>
      </c>
      <c r="R695" s="10" t="str">
        <f t="shared" si="178"/>
        <v/>
      </c>
      <c r="S695" s="19">
        <f t="shared" si="171"/>
        <v>0</v>
      </c>
      <c r="T695" s="19" t="e">
        <f t="shared" si="172"/>
        <v>#VALUE!</v>
      </c>
      <c r="U695" s="19" t="str">
        <f t="shared" si="173"/>
        <v/>
      </c>
      <c r="V695" s="19" t="str">
        <f t="shared" si="174"/>
        <v/>
      </c>
      <c r="W695" s="19" t="str">
        <f t="shared" si="175"/>
        <v/>
      </c>
    </row>
    <row r="696" spans="1:23" hidden="1" x14ac:dyDescent="0.25">
      <c r="A696">
        <f t="shared" si="176"/>
        <v>691</v>
      </c>
      <c r="B696">
        <f t="shared" si="166"/>
        <v>0</v>
      </c>
      <c r="C696">
        <f>B696*SUM(B$3:B696)</f>
        <v>0</v>
      </c>
      <c r="D696">
        <f t="shared" si="167"/>
        <v>0</v>
      </c>
      <c r="E696">
        <f>D696*SUM(D$3:D696)</f>
        <v>0</v>
      </c>
      <c r="F696">
        <f t="shared" si="168"/>
        <v>0</v>
      </c>
      <c r="G696">
        <f>F696*SUM(F$3:F696)</f>
        <v>0</v>
      </c>
      <c r="H696">
        <f t="shared" si="169"/>
        <v>0</v>
      </c>
      <c r="I696">
        <f>H696*SUM(H$3:H696)</f>
        <v>0</v>
      </c>
      <c r="J696">
        <f>IF(Q696=5,1+COUNTIF(J$2:J695,"&lt;&gt;0"),0)*IF(MID(P696,1,2)*1=21,1,0)</f>
        <v>0</v>
      </c>
      <c r="K696">
        <f>IF(Q696=5,1+COUNTIF(K$2:K695,"&lt;&gt;0"),0)*IF(MID(P696,1,2)*1=22,1,0)</f>
        <v>0</v>
      </c>
      <c r="L696" s="7">
        <f>IF(Q696=5,1+COUNTIF(L$2:L695,"&lt;&gt;0"),0)*IF(MID(P696,1,2)*1&gt;22,1,0)</f>
        <v>0</v>
      </c>
      <c r="M696" s="21">
        <f t="shared" si="170"/>
        <v>694</v>
      </c>
      <c r="N696" s="31"/>
      <c r="O696" s="30"/>
      <c r="P696" s="24">
        <f t="shared" si="165"/>
        <v>0</v>
      </c>
      <c r="Q696" s="21" t="str">
        <f t="shared" si="177"/>
        <v/>
      </c>
      <c r="R696" s="10" t="str">
        <f t="shared" si="178"/>
        <v/>
      </c>
      <c r="S696" s="19">
        <f t="shared" si="171"/>
        <v>0</v>
      </c>
      <c r="T696" s="19" t="e">
        <f t="shared" si="172"/>
        <v>#VALUE!</v>
      </c>
      <c r="U696" s="19" t="str">
        <f t="shared" si="173"/>
        <v/>
      </c>
      <c r="V696" s="19" t="str">
        <f t="shared" si="174"/>
        <v/>
      </c>
      <c r="W696" s="19" t="str">
        <f t="shared" si="175"/>
        <v/>
      </c>
    </row>
    <row r="697" spans="1:23" hidden="1" x14ac:dyDescent="0.25">
      <c r="A697">
        <f t="shared" si="176"/>
        <v>692</v>
      </c>
      <c r="B697">
        <f t="shared" si="166"/>
        <v>0</v>
      </c>
      <c r="C697">
        <f>B697*SUM(B$3:B697)</f>
        <v>0</v>
      </c>
      <c r="D697">
        <f t="shared" si="167"/>
        <v>0</v>
      </c>
      <c r="E697">
        <f>D697*SUM(D$3:D697)</f>
        <v>0</v>
      </c>
      <c r="F697">
        <f t="shared" si="168"/>
        <v>0</v>
      </c>
      <c r="G697">
        <f>F697*SUM(F$3:F697)</f>
        <v>0</v>
      </c>
      <c r="H697">
        <f t="shared" si="169"/>
        <v>0</v>
      </c>
      <c r="I697">
        <f>H697*SUM(H$3:H697)</f>
        <v>0</v>
      </c>
      <c r="J697">
        <f>IF(Q697=5,1+COUNTIF(J$2:J696,"&lt;&gt;0"),0)*IF(MID(P697,1,2)*1=21,1,0)</f>
        <v>0</v>
      </c>
      <c r="K697">
        <f>IF(Q697=5,1+COUNTIF(K$2:K696,"&lt;&gt;0"),0)*IF(MID(P697,1,2)*1=22,1,0)</f>
        <v>0</v>
      </c>
      <c r="L697" s="7">
        <f>IF(Q697=5,1+COUNTIF(L$2:L696,"&lt;&gt;0"),0)*IF(MID(P697,1,2)*1&gt;22,1,0)</f>
        <v>0</v>
      </c>
      <c r="M697" s="21">
        <f t="shared" si="170"/>
        <v>695</v>
      </c>
      <c r="N697" s="31"/>
      <c r="O697" s="30"/>
      <c r="P697" s="24">
        <f t="shared" si="165"/>
        <v>0</v>
      </c>
      <c r="Q697" s="21" t="str">
        <f t="shared" si="177"/>
        <v/>
      </c>
      <c r="R697" s="10" t="str">
        <f t="shared" si="178"/>
        <v/>
      </c>
      <c r="S697" s="19">
        <f t="shared" si="171"/>
        <v>0</v>
      </c>
      <c r="T697" s="19" t="e">
        <f t="shared" si="172"/>
        <v>#VALUE!</v>
      </c>
      <c r="U697" s="19" t="str">
        <f t="shared" si="173"/>
        <v/>
      </c>
      <c r="V697" s="19" t="str">
        <f t="shared" si="174"/>
        <v/>
      </c>
      <c r="W697" s="19" t="str">
        <f t="shared" si="175"/>
        <v/>
      </c>
    </row>
    <row r="698" spans="1:23" hidden="1" x14ac:dyDescent="0.25">
      <c r="A698">
        <f t="shared" si="176"/>
        <v>693</v>
      </c>
      <c r="B698">
        <f t="shared" si="166"/>
        <v>0</v>
      </c>
      <c r="C698">
        <f>B698*SUM(B$3:B698)</f>
        <v>0</v>
      </c>
      <c r="D698">
        <f t="shared" si="167"/>
        <v>0</v>
      </c>
      <c r="E698">
        <f>D698*SUM(D$3:D698)</f>
        <v>0</v>
      </c>
      <c r="F698">
        <f t="shared" si="168"/>
        <v>0</v>
      </c>
      <c r="G698">
        <f>F698*SUM(F$3:F698)</f>
        <v>0</v>
      </c>
      <c r="H698">
        <f t="shared" si="169"/>
        <v>0</v>
      </c>
      <c r="I698">
        <f>H698*SUM(H$3:H698)</f>
        <v>0</v>
      </c>
      <c r="J698">
        <f>IF(Q698=5,1+COUNTIF(J$2:J697,"&lt;&gt;0"),0)*IF(MID(P698,1,2)*1=21,1,0)</f>
        <v>0</v>
      </c>
      <c r="K698">
        <f>IF(Q698=5,1+COUNTIF(K$2:K697,"&lt;&gt;0"),0)*IF(MID(P698,1,2)*1=22,1,0)</f>
        <v>0</v>
      </c>
      <c r="L698" s="7">
        <f>IF(Q698=5,1+COUNTIF(L$2:L697,"&lt;&gt;0"),0)*IF(MID(P698,1,2)*1&gt;22,1,0)</f>
        <v>0</v>
      </c>
      <c r="M698" s="21">
        <f t="shared" si="170"/>
        <v>696</v>
      </c>
      <c r="N698" s="31"/>
      <c r="O698" s="30"/>
      <c r="P698" s="24">
        <f t="shared" si="165"/>
        <v>0</v>
      </c>
      <c r="Q698" s="21" t="str">
        <f t="shared" si="177"/>
        <v/>
      </c>
      <c r="R698" s="10" t="str">
        <f t="shared" si="178"/>
        <v/>
      </c>
      <c r="S698" s="19">
        <f t="shared" si="171"/>
        <v>0</v>
      </c>
      <c r="T698" s="19" t="e">
        <f t="shared" si="172"/>
        <v>#VALUE!</v>
      </c>
      <c r="U698" s="19" t="str">
        <f t="shared" si="173"/>
        <v/>
      </c>
      <c r="V698" s="19" t="str">
        <f t="shared" si="174"/>
        <v/>
      </c>
      <c r="W698" s="19" t="str">
        <f t="shared" si="175"/>
        <v/>
      </c>
    </row>
    <row r="699" spans="1:23" hidden="1" x14ac:dyDescent="0.25">
      <c r="A699">
        <f t="shared" si="176"/>
        <v>694</v>
      </c>
      <c r="B699">
        <f t="shared" si="166"/>
        <v>0</v>
      </c>
      <c r="C699">
        <f>B699*SUM(B$3:B699)</f>
        <v>0</v>
      </c>
      <c r="D699">
        <f t="shared" si="167"/>
        <v>0</v>
      </c>
      <c r="E699">
        <f>D699*SUM(D$3:D699)</f>
        <v>0</v>
      </c>
      <c r="F699">
        <f t="shared" si="168"/>
        <v>0</v>
      </c>
      <c r="G699">
        <f>F699*SUM(F$3:F699)</f>
        <v>0</v>
      </c>
      <c r="H699">
        <f t="shared" si="169"/>
        <v>0</v>
      </c>
      <c r="I699">
        <f>H699*SUM(H$3:H699)</f>
        <v>0</v>
      </c>
      <c r="J699">
        <f>IF(Q699=5,1+COUNTIF(J$2:J698,"&lt;&gt;0"),0)*IF(MID(P699,1,2)*1=21,1,0)</f>
        <v>0</v>
      </c>
      <c r="K699">
        <f>IF(Q699=5,1+COUNTIF(K$2:K698,"&lt;&gt;0"),0)*IF(MID(P699,1,2)*1=22,1,0)</f>
        <v>0</v>
      </c>
      <c r="L699" s="7">
        <f>IF(Q699=5,1+COUNTIF(L$2:L698,"&lt;&gt;0"),0)*IF(MID(P699,1,2)*1&gt;22,1,0)</f>
        <v>0</v>
      </c>
      <c r="M699" s="21">
        <f t="shared" si="170"/>
        <v>697</v>
      </c>
      <c r="N699" s="31"/>
      <c r="O699" s="30"/>
      <c r="P699" s="24">
        <f t="shared" si="165"/>
        <v>0</v>
      </c>
      <c r="Q699" s="21" t="str">
        <f t="shared" si="177"/>
        <v/>
      </c>
      <c r="R699" s="10" t="str">
        <f t="shared" si="178"/>
        <v/>
      </c>
      <c r="S699" s="19">
        <f t="shared" si="171"/>
        <v>0</v>
      </c>
      <c r="T699" s="19" t="e">
        <f t="shared" si="172"/>
        <v>#VALUE!</v>
      </c>
      <c r="U699" s="19" t="str">
        <f t="shared" si="173"/>
        <v/>
      </c>
      <c r="V699" s="19" t="str">
        <f t="shared" si="174"/>
        <v/>
      </c>
      <c r="W699" s="19" t="str">
        <f t="shared" si="175"/>
        <v/>
      </c>
    </row>
    <row r="700" spans="1:23" hidden="1" x14ac:dyDescent="0.25">
      <c r="A700">
        <f t="shared" si="176"/>
        <v>695</v>
      </c>
      <c r="B700">
        <f t="shared" si="166"/>
        <v>0</v>
      </c>
      <c r="C700">
        <f>B700*SUM(B$3:B700)</f>
        <v>0</v>
      </c>
      <c r="D700">
        <f t="shared" si="167"/>
        <v>0</v>
      </c>
      <c r="E700">
        <f>D700*SUM(D$3:D700)</f>
        <v>0</v>
      </c>
      <c r="F700">
        <f t="shared" si="168"/>
        <v>0</v>
      </c>
      <c r="G700">
        <f>F700*SUM(F$3:F700)</f>
        <v>0</v>
      </c>
      <c r="H700">
        <f t="shared" si="169"/>
        <v>0</v>
      </c>
      <c r="I700">
        <f>H700*SUM(H$3:H700)</f>
        <v>0</v>
      </c>
      <c r="J700">
        <f>IF(Q700=5,1+COUNTIF(J$2:J699,"&lt;&gt;0"),0)*IF(MID(P700,1,2)*1=21,1,0)</f>
        <v>0</v>
      </c>
      <c r="K700">
        <f>IF(Q700=5,1+COUNTIF(K$2:K699,"&lt;&gt;0"),0)*IF(MID(P700,1,2)*1=22,1,0)</f>
        <v>0</v>
      </c>
      <c r="L700" s="7">
        <f>IF(Q700=5,1+COUNTIF(L$2:L699,"&lt;&gt;0"),0)*IF(MID(P700,1,2)*1&gt;22,1,0)</f>
        <v>0</v>
      </c>
      <c r="M700" s="21">
        <f t="shared" si="170"/>
        <v>698</v>
      </c>
      <c r="N700" s="31"/>
      <c r="O700" s="30"/>
      <c r="P700" s="24">
        <f t="shared" si="165"/>
        <v>0</v>
      </c>
      <c r="Q700" s="21" t="str">
        <f t="shared" si="177"/>
        <v/>
      </c>
      <c r="R700" s="10" t="str">
        <f t="shared" si="178"/>
        <v/>
      </c>
      <c r="S700" s="19">
        <f t="shared" si="171"/>
        <v>0</v>
      </c>
      <c r="T700" s="19" t="e">
        <f t="shared" si="172"/>
        <v>#VALUE!</v>
      </c>
      <c r="U700" s="19" t="str">
        <f t="shared" si="173"/>
        <v/>
      </c>
      <c r="V700" s="19" t="str">
        <f t="shared" si="174"/>
        <v/>
      </c>
      <c r="W700" s="19" t="str">
        <f t="shared" si="175"/>
        <v/>
      </c>
    </row>
    <row r="701" spans="1:23" hidden="1" x14ac:dyDescent="0.25">
      <c r="A701">
        <f t="shared" si="176"/>
        <v>696</v>
      </c>
      <c r="B701">
        <f t="shared" si="166"/>
        <v>0</v>
      </c>
      <c r="C701">
        <f>B701*SUM(B$3:B701)</f>
        <v>0</v>
      </c>
      <c r="D701">
        <f t="shared" si="167"/>
        <v>0</v>
      </c>
      <c r="E701">
        <f>D701*SUM(D$3:D701)</f>
        <v>0</v>
      </c>
      <c r="F701">
        <f t="shared" si="168"/>
        <v>0</v>
      </c>
      <c r="G701">
        <f>F701*SUM(F$3:F701)</f>
        <v>0</v>
      </c>
      <c r="H701">
        <f t="shared" si="169"/>
        <v>0</v>
      </c>
      <c r="I701">
        <f>H701*SUM(H$3:H701)</f>
        <v>0</v>
      </c>
      <c r="J701">
        <f>IF(Q701=5,1+COUNTIF(J$2:J700,"&lt;&gt;0"),0)*IF(MID(P701,1,2)*1=21,1,0)</f>
        <v>0</v>
      </c>
      <c r="K701">
        <f>IF(Q701=5,1+COUNTIF(K$2:K700,"&lt;&gt;0"),0)*IF(MID(P701,1,2)*1=22,1,0)</f>
        <v>0</v>
      </c>
      <c r="L701" s="7">
        <f>IF(Q701=5,1+COUNTIF(L$2:L700,"&lt;&gt;0"),0)*IF(MID(P701,1,2)*1&gt;22,1,0)</f>
        <v>0</v>
      </c>
      <c r="M701" s="21">
        <f t="shared" si="170"/>
        <v>699</v>
      </c>
      <c r="N701" s="31"/>
      <c r="O701" s="30"/>
      <c r="P701" s="24">
        <f t="shared" si="165"/>
        <v>0</v>
      </c>
      <c r="Q701" s="21" t="str">
        <f t="shared" si="177"/>
        <v/>
      </c>
      <c r="R701" s="10" t="str">
        <f t="shared" si="178"/>
        <v/>
      </c>
      <c r="S701" s="19">
        <f t="shared" si="171"/>
        <v>0</v>
      </c>
      <c r="T701" s="19" t="e">
        <f t="shared" si="172"/>
        <v>#VALUE!</v>
      </c>
      <c r="U701" s="19" t="str">
        <f t="shared" si="173"/>
        <v/>
      </c>
      <c r="V701" s="19" t="str">
        <f t="shared" si="174"/>
        <v/>
      </c>
      <c r="W701" s="19" t="str">
        <f t="shared" si="175"/>
        <v/>
      </c>
    </row>
    <row r="702" spans="1:23" hidden="1" x14ac:dyDescent="0.25">
      <c r="A702">
        <f t="shared" si="176"/>
        <v>697</v>
      </c>
      <c r="B702">
        <f t="shared" si="166"/>
        <v>0</v>
      </c>
      <c r="C702">
        <f>B702*SUM(B$3:B702)</f>
        <v>0</v>
      </c>
      <c r="D702">
        <f t="shared" si="167"/>
        <v>0</v>
      </c>
      <c r="E702">
        <f>D702*SUM(D$3:D702)</f>
        <v>0</v>
      </c>
      <c r="F702">
        <f t="shared" si="168"/>
        <v>0</v>
      </c>
      <c r="G702">
        <f>F702*SUM(F$3:F702)</f>
        <v>0</v>
      </c>
      <c r="H702">
        <f t="shared" si="169"/>
        <v>0</v>
      </c>
      <c r="I702">
        <f>H702*SUM(H$3:H702)</f>
        <v>0</v>
      </c>
      <c r="J702">
        <f>IF(Q702=5,1+COUNTIF(J$2:J701,"&lt;&gt;0"),0)*IF(MID(P702,1,2)*1=21,1,0)</f>
        <v>0</v>
      </c>
      <c r="K702">
        <f>IF(Q702=5,1+COUNTIF(K$2:K701,"&lt;&gt;0"),0)*IF(MID(P702,1,2)*1=22,1,0)</f>
        <v>0</v>
      </c>
      <c r="L702" s="7">
        <f>IF(Q702=5,1+COUNTIF(L$2:L701,"&lt;&gt;0"),0)*IF(MID(P702,1,2)*1&gt;22,1,0)</f>
        <v>0</v>
      </c>
      <c r="M702" s="21">
        <f t="shared" si="170"/>
        <v>700</v>
      </c>
      <c r="N702" s="31"/>
      <c r="O702" s="30"/>
      <c r="P702" s="24">
        <f t="shared" si="165"/>
        <v>0</v>
      </c>
      <c r="Q702" s="21" t="str">
        <f t="shared" si="177"/>
        <v/>
      </c>
      <c r="R702" s="10" t="str">
        <f t="shared" si="178"/>
        <v/>
      </c>
      <c r="S702" s="19">
        <f t="shared" si="171"/>
        <v>0</v>
      </c>
      <c r="T702" s="19" t="e">
        <f t="shared" si="172"/>
        <v>#VALUE!</v>
      </c>
      <c r="U702" s="19" t="str">
        <f t="shared" si="173"/>
        <v/>
      </c>
      <c r="V702" s="19" t="str">
        <f t="shared" si="174"/>
        <v/>
      </c>
      <c r="W702" s="19" t="str">
        <f t="shared" si="175"/>
        <v/>
      </c>
    </row>
    <row r="703" spans="1:23" hidden="1" x14ac:dyDescent="0.25">
      <c r="A703">
        <f t="shared" si="176"/>
        <v>698</v>
      </c>
      <c r="B703">
        <f t="shared" si="166"/>
        <v>0</v>
      </c>
      <c r="C703">
        <f>B703*SUM(B$3:B703)</f>
        <v>0</v>
      </c>
      <c r="D703">
        <f t="shared" si="167"/>
        <v>0</v>
      </c>
      <c r="E703">
        <f>D703*SUM(D$3:D703)</f>
        <v>0</v>
      </c>
      <c r="F703">
        <f t="shared" si="168"/>
        <v>0</v>
      </c>
      <c r="G703">
        <f>F703*SUM(F$3:F703)</f>
        <v>0</v>
      </c>
      <c r="H703">
        <f t="shared" si="169"/>
        <v>0</v>
      </c>
      <c r="I703">
        <f>H703*SUM(H$3:H703)</f>
        <v>0</v>
      </c>
      <c r="J703">
        <f>IF(Q703=5,1+COUNTIF(J$2:J702,"&lt;&gt;0"),0)*IF(MID(P703,1,2)*1=21,1,0)</f>
        <v>0</v>
      </c>
      <c r="K703">
        <f>IF(Q703=5,1+COUNTIF(K$2:K702,"&lt;&gt;0"),0)*IF(MID(P703,1,2)*1=22,1,0)</f>
        <v>0</v>
      </c>
      <c r="L703" s="7">
        <f>IF(Q703=5,1+COUNTIF(L$2:L702,"&lt;&gt;0"),0)*IF(MID(P703,1,2)*1&gt;22,1,0)</f>
        <v>0</v>
      </c>
      <c r="M703" s="21">
        <f t="shared" si="170"/>
        <v>701</v>
      </c>
      <c r="N703" s="31"/>
      <c r="O703" s="30"/>
      <c r="P703" s="24">
        <f t="shared" si="165"/>
        <v>0</v>
      </c>
      <c r="Q703" s="21" t="str">
        <f t="shared" si="177"/>
        <v/>
      </c>
      <c r="R703" s="10" t="str">
        <f t="shared" si="178"/>
        <v/>
      </c>
      <c r="S703" s="19">
        <f t="shared" si="171"/>
        <v>0</v>
      </c>
      <c r="T703" s="19" t="e">
        <f t="shared" si="172"/>
        <v>#VALUE!</v>
      </c>
      <c r="U703" s="19" t="str">
        <f t="shared" si="173"/>
        <v/>
      </c>
      <c r="V703" s="19" t="str">
        <f t="shared" si="174"/>
        <v/>
      </c>
      <c r="W703" s="19" t="str">
        <f t="shared" si="175"/>
        <v/>
      </c>
    </row>
    <row r="704" spans="1:23" hidden="1" x14ac:dyDescent="0.25">
      <c r="A704">
        <f t="shared" si="176"/>
        <v>699</v>
      </c>
      <c r="B704">
        <f t="shared" si="166"/>
        <v>0</v>
      </c>
      <c r="C704">
        <f>B704*SUM(B$3:B704)</f>
        <v>0</v>
      </c>
      <c r="D704">
        <f t="shared" si="167"/>
        <v>0</v>
      </c>
      <c r="E704">
        <f>D704*SUM(D$3:D704)</f>
        <v>0</v>
      </c>
      <c r="F704">
        <f t="shared" si="168"/>
        <v>0</v>
      </c>
      <c r="G704">
        <f>F704*SUM(F$3:F704)</f>
        <v>0</v>
      </c>
      <c r="H704">
        <f t="shared" si="169"/>
        <v>0</v>
      </c>
      <c r="I704">
        <f>H704*SUM(H$3:H704)</f>
        <v>0</v>
      </c>
      <c r="J704">
        <f>IF(Q704=5,1+COUNTIF(J$2:J703,"&lt;&gt;0"),0)*IF(MID(P704,1,2)*1=21,1,0)</f>
        <v>0</v>
      </c>
      <c r="K704">
        <f>IF(Q704=5,1+COUNTIF(K$2:K703,"&lt;&gt;0"),0)*IF(MID(P704,1,2)*1=22,1,0)</f>
        <v>0</v>
      </c>
      <c r="L704" s="7">
        <f>IF(Q704=5,1+COUNTIF(L$2:L703,"&lt;&gt;0"),0)*IF(MID(P704,1,2)*1&gt;22,1,0)</f>
        <v>0</v>
      </c>
      <c r="M704" s="21">
        <f t="shared" si="170"/>
        <v>702</v>
      </c>
      <c r="N704" s="31"/>
      <c r="O704" s="30"/>
      <c r="P704" s="24">
        <f t="shared" si="165"/>
        <v>0</v>
      </c>
      <c r="Q704" s="21" t="str">
        <f t="shared" si="177"/>
        <v/>
      </c>
      <c r="R704" s="10" t="str">
        <f t="shared" si="178"/>
        <v/>
      </c>
      <c r="S704" s="19">
        <f t="shared" si="171"/>
        <v>0</v>
      </c>
      <c r="T704" s="19" t="e">
        <f t="shared" si="172"/>
        <v>#VALUE!</v>
      </c>
      <c r="U704" s="19" t="str">
        <f t="shared" si="173"/>
        <v/>
      </c>
      <c r="V704" s="19" t="str">
        <f t="shared" si="174"/>
        <v/>
      </c>
      <c r="W704" s="19" t="str">
        <f t="shared" si="175"/>
        <v/>
      </c>
    </row>
    <row r="705" spans="1:23" hidden="1" x14ac:dyDescent="0.25">
      <c r="A705">
        <f t="shared" si="176"/>
        <v>700</v>
      </c>
      <c r="B705">
        <f t="shared" si="166"/>
        <v>0</v>
      </c>
      <c r="C705">
        <f>B705*SUM(B$3:B705)</f>
        <v>0</v>
      </c>
      <c r="D705">
        <f t="shared" si="167"/>
        <v>0</v>
      </c>
      <c r="E705">
        <f>D705*SUM(D$3:D705)</f>
        <v>0</v>
      </c>
      <c r="F705">
        <f t="shared" si="168"/>
        <v>0</v>
      </c>
      <c r="G705">
        <f>F705*SUM(F$3:F705)</f>
        <v>0</v>
      </c>
      <c r="H705">
        <f t="shared" si="169"/>
        <v>0</v>
      </c>
      <c r="I705">
        <f>H705*SUM(H$3:H705)</f>
        <v>0</v>
      </c>
      <c r="J705">
        <f>IF(Q705=5,1+COUNTIF(J$2:J704,"&lt;&gt;0"),0)*IF(MID(P705,1,2)*1=21,1,0)</f>
        <v>0</v>
      </c>
      <c r="K705">
        <f>IF(Q705=5,1+COUNTIF(K$2:K704,"&lt;&gt;0"),0)*IF(MID(P705,1,2)*1=22,1,0)</f>
        <v>0</v>
      </c>
      <c r="L705" s="7">
        <f>IF(Q705=5,1+COUNTIF(L$2:L704,"&lt;&gt;0"),0)*IF(MID(P705,1,2)*1&gt;22,1,0)</f>
        <v>0</v>
      </c>
      <c r="M705" s="21">
        <f t="shared" si="170"/>
        <v>703</v>
      </c>
      <c r="N705" s="31"/>
      <c r="O705" s="30"/>
      <c r="P705" s="24">
        <f t="shared" si="165"/>
        <v>0</v>
      </c>
      <c r="Q705" s="21" t="str">
        <f t="shared" si="177"/>
        <v/>
      </c>
      <c r="R705" s="10" t="str">
        <f t="shared" si="178"/>
        <v/>
      </c>
      <c r="S705" s="19">
        <f t="shared" si="171"/>
        <v>0</v>
      </c>
      <c r="T705" s="19" t="e">
        <f t="shared" si="172"/>
        <v>#VALUE!</v>
      </c>
      <c r="U705" s="19" t="str">
        <f t="shared" si="173"/>
        <v/>
      </c>
      <c r="V705" s="19" t="str">
        <f t="shared" si="174"/>
        <v/>
      </c>
      <c r="W705" s="19" t="str">
        <f t="shared" si="175"/>
        <v/>
      </c>
    </row>
    <row r="706" spans="1:23" hidden="1" x14ac:dyDescent="0.25">
      <c r="A706">
        <f t="shared" si="176"/>
        <v>701</v>
      </c>
      <c r="B706">
        <f t="shared" si="166"/>
        <v>0</v>
      </c>
      <c r="C706">
        <f>B706*SUM(B$3:B706)</f>
        <v>0</v>
      </c>
      <c r="D706">
        <f t="shared" si="167"/>
        <v>0</v>
      </c>
      <c r="E706">
        <f>D706*SUM(D$3:D706)</f>
        <v>0</v>
      </c>
      <c r="F706">
        <f t="shared" si="168"/>
        <v>0</v>
      </c>
      <c r="G706">
        <f>F706*SUM(F$3:F706)</f>
        <v>0</v>
      </c>
      <c r="H706">
        <f t="shared" si="169"/>
        <v>0</v>
      </c>
      <c r="I706">
        <f>H706*SUM(H$3:H706)</f>
        <v>0</v>
      </c>
      <c r="J706">
        <f>IF(Q706=5,1+COUNTIF(J$2:J705,"&lt;&gt;0"),0)*IF(MID(P706,1,2)*1=21,1,0)</f>
        <v>0</v>
      </c>
      <c r="K706">
        <f>IF(Q706=5,1+COUNTIF(K$2:K705,"&lt;&gt;0"),0)*IF(MID(P706,1,2)*1=22,1,0)</f>
        <v>0</v>
      </c>
      <c r="L706" s="7">
        <f>IF(Q706=5,1+COUNTIF(L$2:L705,"&lt;&gt;0"),0)*IF(MID(P706,1,2)*1&gt;22,1,0)</f>
        <v>0</v>
      </c>
      <c r="M706" s="21">
        <f t="shared" si="170"/>
        <v>704</v>
      </c>
      <c r="N706" s="31"/>
      <c r="O706" s="30"/>
      <c r="P706" s="24">
        <f t="shared" si="165"/>
        <v>0</v>
      </c>
      <c r="Q706" s="21" t="str">
        <f t="shared" si="177"/>
        <v/>
      </c>
      <c r="R706" s="10" t="str">
        <f t="shared" si="178"/>
        <v/>
      </c>
      <c r="S706" s="19">
        <f t="shared" si="171"/>
        <v>0</v>
      </c>
      <c r="T706" s="19" t="e">
        <f t="shared" si="172"/>
        <v>#VALUE!</v>
      </c>
      <c r="U706" s="19" t="str">
        <f t="shared" si="173"/>
        <v/>
      </c>
      <c r="V706" s="19" t="str">
        <f t="shared" si="174"/>
        <v/>
      </c>
      <c r="W706" s="19" t="str">
        <f t="shared" si="175"/>
        <v/>
      </c>
    </row>
    <row r="707" spans="1:23" hidden="1" x14ac:dyDescent="0.25">
      <c r="A707">
        <f t="shared" si="176"/>
        <v>702</v>
      </c>
      <c r="B707">
        <f t="shared" si="166"/>
        <v>0</v>
      </c>
      <c r="C707">
        <f>B707*SUM(B$3:B707)</f>
        <v>0</v>
      </c>
      <c r="D707">
        <f t="shared" si="167"/>
        <v>0</v>
      </c>
      <c r="E707">
        <f>D707*SUM(D$3:D707)</f>
        <v>0</v>
      </c>
      <c r="F707">
        <f t="shared" si="168"/>
        <v>0</v>
      </c>
      <c r="G707">
        <f>F707*SUM(F$3:F707)</f>
        <v>0</v>
      </c>
      <c r="H707">
        <f t="shared" si="169"/>
        <v>0</v>
      </c>
      <c r="I707">
        <f>H707*SUM(H$3:H707)</f>
        <v>0</v>
      </c>
      <c r="J707">
        <f>IF(Q707=5,1+COUNTIF(J$2:J706,"&lt;&gt;0"),0)*IF(MID(P707,1,2)*1=21,1,0)</f>
        <v>0</v>
      </c>
      <c r="K707">
        <f>IF(Q707=5,1+COUNTIF(K$2:K706,"&lt;&gt;0"),0)*IF(MID(P707,1,2)*1=22,1,0)</f>
        <v>0</v>
      </c>
      <c r="L707" s="7">
        <f>IF(Q707=5,1+COUNTIF(L$2:L706,"&lt;&gt;0"),0)*IF(MID(P707,1,2)*1&gt;22,1,0)</f>
        <v>0</v>
      </c>
      <c r="M707" s="21">
        <f t="shared" si="170"/>
        <v>705</v>
      </c>
      <c r="N707" s="31"/>
      <c r="O707" s="30"/>
      <c r="P707" s="24">
        <f t="shared" si="165"/>
        <v>0</v>
      </c>
      <c r="Q707" s="21" t="str">
        <f t="shared" si="177"/>
        <v/>
      </c>
      <c r="R707" s="10" t="str">
        <f t="shared" si="178"/>
        <v/>
      </c>
      <c r="S707" s="19">
        <f t="shared" si="171"/>
        <v>0</v>
      </c>
      <c r="T707" s="19" t="e">
        <f t="shared" si="172"/>
        <v>#VALUE!</v>
      </c>
      <c r="U707" s="19" t="str">
        <f t="shared" si="173"/>
        <v/>
      </c>
      <c r="V707" s="19" t="str">
        <f t="shared" si="174"/>
        <v/>
      </c>
      <c r="W707" s="19" t="str">
        <f t="shared" si="175"/>
        <v/>
      </c>
    </row>
    <row r="708" spans="1:23" hidden="1" x14ac:dyDescent="0.25">
      <c r="A708">
        <f t="shared" si="176"/>
        <v>703</v>
      </c>
      <c r="B708">
        <f t="shared" si="166"/>
        <v>0</v>
      </c>
      <c r="C708">
        <f>B708*SUM(B$3:B708)</f>
        <v>0</v>
      </c>
      <c r="D708">
        <f t="shared" si="167"/>
        <v>0</v>
      </c>
      <c r="E708">
        <f>D708*SUM(D$3:D708)</f>
        <v>0</v>
      </c>
      <c r="F708">
        <f t="shared" si="168"/>
        <v>0</v>
      </c>
      <c r="G708">
        <f>F708*SUM(F$3:F708)</f>
        <v>0</v>
      </c>
      <c r="H708">
        <f t="shared" si="169"/>
        <v>0</v>
      </c>
      <c r="I708">
        <f>H708*SUM(H$3:H708)</f>
        <v>0</v>
      </c>
      <c r="J708">
        <f>IF(Q708=5,1+COUNTIF(J$2:J707,"&lt;&gt;0"),0)*IF(MID(P708,1,2)*1=21,1,0)</f>
        <v>0</v>
      </c>
      <c r="K708">
        <f>IF(Q708=5,1+COUNTIF(K$2:K707,"&lt;&gt;0"),0)*IF(MID(P708,1,2)*1=22,1,0)</f>
        <v>0</v>
      </c>
      <c r="L708" s="7">
        <f>IF(Q708=5,1+COUNTIF(L$2:L707,"&lt;&gt;0"),0)*IF(MID(P708,1,2)*1&gt;22,1,0)</f>
        <v>0</v>
      </c>
      <c r="M708" s="21">
        <f t="shared" si="170"/>
        <v>706</v>
      </c>
      <c r="N708" s="31"/>
      <c r="O708" s="30"/>
      <c r="P708" s="24">
        <f t="shared" si="165"/>
        <v>0</v>
      </c>
      <c r="Q708" s="21" t="str">
        <f t="shared" si="177"/>
        <v/>
      </c>
      <c r="R708" s="10" t="str">
        <f t="shared" si="178"/>
        <v/>
      </c>
      <c r="S708" s="19">
        <f t="shared" si="171"/>
        <v>0</v>
      </c>
      <c r="T708" s="19" t="e">
        <f t="shared" si="172"/>
        <v>#VALUE!</v>
      </c>
      <c r="U708" s="19" t="str">
        <f t="shared" si="173"/>
        <v/>
      </c>
      <c r="V708" s="19" t="str">
        <f t="shared" si="174"/>
        <v/>
      </c>
      <c r="W708" s="19" t="str">
        <f t="shared" si="175"/>
        <v/>
      </c>
    </row>
    <row r="709" spans="1:23" hidden="1" x14ac:dyDescent="0.25">
      <c r="A709">
        <f t="shared" si="176"/>
        <v>704</v>
      </c>
      <c r="B709">
        <f t="shared" si="166"/>
        <v>0</v>
      </c>
      <c r="C709">
        <f>B709*SUM(B$3:B709)</f>
        <v>0</v>
      </c>
      <c r="D709">
        <f t="shared" si="167"/>
        <v>0</v>
      </c>
      <c r="E709">
        <f>D709*SUM(D$3:D709)</f>
        <v>0</v>
      </c>
      <c r="F709">
        <f t="shared" si="168"/>
        <v>0</v>
      </c>
      <c r="G709">
        <f>F709*SUM(F$3:F709)</f>
        <v>0</v>
      </c>
      <c r="H709">
        <f t="shared" si="169"/>
        <v>0</v>
      </c>
      <c r="I709">
        <f>H709*SUM(H$3:H709)</f>
        <v>0</v>
      </c>
      <c r="J709">
        <f>IF(Q709=5,1+COUNTIF(J$2:J708,"&lt;&gt;0"),0)*IF(MID(P709,1,2)*1=21,1,0)</f>
        <v>0</v>
      </c>
      <c r="K709">
        <f>IF(Q709=5,1+COUNTIF(K$2:K708,"&lt;&gt;0"),0)*IF(MID(P709,1,2)*1=22,1,0)</f>
        <v>0</v>
      </c>
      <c r="L709" s="7">
        <f>IF(Q709=5,1+COUNTIF(L$2:L708,"&lt;&gt;0"),0)*IF(MID(P709,1,2)*1&gt;22,1,0)</f>
        <v>0</v>
      </c>
      <c r="M709" s="21">
        <f t="shared" si="170"/>
        <v>707</v>
      </c>
      <c r="N709" s="31"/>
      <c r="O709" s="30"/>
      <c r="P709" s="24">
        <f t="shared" si="165"/>
        <v>0</v>
      </c>
      <c r="Q709" s="21" t="str">
        <f t="shared" si="177"/>
        <v/>
      </c>
      <c r="R709" s="10" t="str">
        <f t="shared" si="178"/>
        <v/>
      </c>
      <c r="S709" s="19">
        <f t="shared" si="171"/>
        <v>0</v>
      </c>
      <c r="T709" s="19" t="e">
        <f t="shared" si="172"/>
        <v>#VALUE!</v>
      </c>
      <c r="U709" s="19" t="str">
        <f t="shared" si="173"/>
        <v/>
      </c>
      <c r="V709" s="19" t="str">
        <f t="shared" si="174"/>
        <v/>
      </c>
      <c r="W709" s="19" t="str">
        <f t="shared" si="175"/>
        <v/>
      </c>
    </row>
    <row r="710" spans="1:23" hidden="1" x14ac:dyDescent="0.25">
      <c r="A710">
        <f t="shared" si="176"/>
        <v>705</v>
      </c>
      <c r="B710">
        <f t="shared" si="166"/>
        <v>0</v>
      </c>
      <c r="C710">
        <f>B710*SUM(B$3:B710)</f>
        <v>0</v>
      </c>
      <c r="D710">
        <f t="shared" si="167"/>
        <v>0</v>
      </c>
      <c r="E710">
        <f>D710*SUM(D$3:D710)</f>
        <v>0</v>
      </c>
      <c r="F710">
        <f t="shared" si="168"/>
        <v>0</v>
      </c>
      <c r="G710">
        <f>F710*SUM(F$3:F710)</f>
        <v>0</v>
      </c>
      <c r="H710">
        <f t="shared" si="169"/>
        <v>0</v>
      </c>
      <c r="I710">
        <f>H710*SUM(H$3:H710)</f>
        <v>0</v>
      </c>
      <c r="J710">
        <f>IF(Q710=5,1+COUNTIF(J$2:J709,"&lt;&gt;0"),0)*IF(MID(P710,1,2)*1=21,1,0)</f>
        <v>0</v>
      </c>
      <c r="K710">
        <f>IF(Q710=5,1+COUNTIF(K$2:K709,"&lt;&gt;0"),0)*IF(MID(P710,1,2)*1=22,1,0)</f>
        <v>0</v>
      </c>
      <c r="L710" s="7">
        <f>IF(Q710=5,1+COUNTIF(L$2:L709,"&lt;&gt;0"),0)*IF(MID(P710,1,2)*1&gt;22,1,0)</f>
        <v>0</v>
      </c>
      <c r="M710" s="21">
        <f t="shared" si="170"/>
        <v>708</v>
      </c>
      <c r="N710" s="31"/>
      <c r="O710" s="30"/>
      <c r="P710" s="24">
        <f t="shared" ref="P710:P773" si="179">IF(N710&lt;10,+N710&amp;"0000000",IF(N710&lt;100,N710&amp;"000000",IF(N710&lt;10000,N710&amp;"0000",IF(N710&lt;1000000,N710&amp;"00",N710))))*1</f>
        <v>0</v>
      </c>
      <c r="Q710" s="21" t="str">
        <f t="shared" si="177"/>
        <v/>
      </c>
      <c r="R710" s="10" t="str">
        <f t="shared" si="178"/>
        <v/>
      </c>
      <c r="S710" s="19">
        <f t="shared" si="171"/>
        <v>0</v>
      </c>
      <c r="T710" s="19" t="e">
        <f t="shared" si="172"/>
        <v>#VALUE!</v>
      </c>
      <c r="U710" s="19" t="str">
        <f t="shared" si="173"/>
        <v/>
      </c>
      <c r="V710" s="19" t="str">
        <f t="shared" si="174"/>
        <v/>
      </c>
      <c r="W710" s="19" t="str">
        <f t="shared" si="175"/>
        <v/>
      </c>
    </row>
    <row r="711" spans="1:23" hidden="1" x14ac:dyDescent="0.25">
      <c r="A711">
        <f t="shared" si="176"/>
        <v>706</v>
      </c>
      <c r="B711">
        <f t="shared" ref="B711:B774" si="180">IF($Q711=1,1,0)</f>
        <v>0</v>
      </c>
      <c r="C711">
        <f>B711*SUM(B$3:B711)</f>
        <v>0</v>
      </c>
      <c r="D711">
        <f t="shared" ref="D711:D774" si="181">IF($Q711=2,1,0)</f>
        <v>0</v>
      </c>
      <c r="E711">
        <f>D711*SUM(D$3:D711)</f>
        <v>0</v>
      </c>
      <c r="F711">
        <f t="shared" ref="F711:F774" si="182">IF($Q711=3,1,0)</f>
        <v>0</v>
      </c>
      <c r="G711">
        <f>F711*SUM(F$3:F711)</f>
        <v>0</v>
      </c>
      <c r="H711">
        <f t="shared" ref="H711:H774" si="183">IF($Q711=4,1,0)</f>
        <v>0</v>
      </c>
      <c r="I711">
        <f>H711*SUM(H$3:H711)</f>
        <v>0</v>
      </c>
      <c r="J711">
        <f>IF(Q711=5,1+COUNTIF(J$2:J710,"&lt;&gt;0"),0)*IF(MID(P711,1,2)*1=21,1,0)</f>
        <v>0</v>
      </c>
      <c r="K711">
        <f>IF(Q711=5,1+COUNTIF(K$2:K710,"&lt;&gt;0"),0)*IF(MID(P711,1,2)*1=22,1,0)</f>
        <v>0</v>
      </c>
      <c r="L711" s="7">
        <f>IF(Q711=5,1+COUNTIF(L$2:L710,"&lt;&gt;0"),0)*IF(MID(P711,1,2)*1&gt;22,1,0)</f>
        <v>0</v>
      </c>
      <c r="M711" s="21">
        <f t="shared" ref="M711:M774" si="184">ROW(M711)-2</f>
        <v>709</v>
      </c>
      <c r="N711" s="31"/>
      <c r="O711" s="30"/>
      <c r="P711" s="24">
        <f t="shared" si="179"/>
        <v>0</v>
      </c>
      <c r="Q711" s="21" t="str">
        <f t="shared" si="177"/>
        <v/>
      </c>
      <c r="R711" s="10" t="str">
        <f t="shared" si="178"/>
        <v/>
      </c>
      <c r="S711" s="19">
        <f t="shared" ref="S711:S774" si="185">MID(P711,1,1)*1</f>
        <v>0</v>
      </c>
      <c r="T711" s="19" t="e">
        <f t="shared" ref="T711:T774" si="186">MID(P711,2,1)*1</f>
        <v>#VALUE!</v>
      </c>
      <c r="U711" s="19" t="str">
        <f t="shared" ref="U711:U774" si="187">MID(P711,3,2)</f>
        <v/>
      </c>
      <c r="V711" s="19" t="str">
        <f t="shared" ref="V711:V774" si="188">MID(P711,5,2)</f>
        <v/>
      </c>
      <c r="W711" s="19" t="str">
        <f t="shared" ref="W711:W774" si="189">IF(Q711=1,1,IF(Q711=2,2,IF(Q711=3,4,IF(Q711=4,6,IF(Q711=5,8,"")))))</f>
        <v/>
      </c>
    </row>
    <row r="712" spans="1:23" hidden="1" x14ac:dyDescent="0.25">
      <c r="A712">
        <f t="shared" ref="A712:A775" si="190">+A711+1</f>
        <v>707</v>
      </c>
      <c r="B712">
        <f t="shared" si="180"/>
        <v>0</v>
      </c>
      <c r="C712">
        <f>B712*SUM(B$3:B712)</f>
        <v>0</v>
      </c>
      <c r="D712">
        <f t="shared" si="181"/>
        <v>0</v>
      </c>
      <c r="E712">
        <f>D712*SUM(D$3:D712)</f>
        <v>0</v>
      </c>
      <c r="F712">
        <f t="shared" si="182"/>
        <v>0</v>
      </c>
      <c r="G712">
        <f>F712*SUM(F$3:F712)</f>
        <v>0</v>
      </c>
      <c r="H712">
        <f t="shared" si="183"/>
        <v>0</v>
      </c>
      <c r="I712">
        <f>H712*SUM(H$3:H712)</f>
        <v>0</v>
      </c>
      <c r="J712">
        <f>IF(Q712=5,1+COUNTIF(J$2:J711,"&lt;&gt;0"),0)*IF(MID(P712,1,2)*1=21,1,0)</f>
        <v>0</v>
      </c>
      <c r="K712">
        <f>IF(Q712=5,1+COUNTIF(K$2:K711,"&lt;&gt;0"),0)*IF(MID(P712,1,2)*1=22,1,0)</f>
        <v>0</v>
      </c>
      <c r="L712" s="7">
        <f>IF(Q712=5,1+COUNTIF(L$2:L711,"&lt;&gt;0"),0)*IF(MID(P712,1,2)*1&gt;22,1,0)</f>
        <v>0</v>
      </c>
      <c r="M712" s="21">
        <f t="shared" si="184"/>
        <v>710</v>
      </c>
      <c r="N712" s="31"/>
      <c r="O712" s="30"/>
      <c r="P712" s="24">
        <f t="shared" si="179"/>
        <v>0</v>
      </c>
      <c r="Q712" s="21" t="str">
        <f t="shared" ref="Q712:Q775" si="191">IFERROR(IF(MID(P712,2,1)*1=0,1,IF(MID($P712,3,2)*1=0,2,IF(MID($P712,5,2)*1=0,3,IF(MID($P712,7,2)*1=0,4,5)))),"")</f>
        <v/>
      </c>
      <c r="R712" s="10" t="str">
        <f t="shared" si="178"/>
        <v/>
      </c>
      <c r="S712" s="19">
        <f t="shared" si="185"/>
        <v>0</v>
      </c>
      <c r="T712" s="19" t="e">
        <f t="shared" si="186"/>
        <v>#VALUE!</v>
      </c>
      <c r="U712" s="19" t="str">
        <f t="shared" si="187"/>
        <v/>
      </c>
      <c r="V712" s="19" t="str">
        <f t="shared" si="188"/>
        <v/>
      </c>
      <c r="W712" s="19" t="str">
        <f t="shared" si="189"/>
        <v/>
      </c>
    </row>
    <row r="713" spans="1:23" hidden="1" x14ac:dyDescent="0.25">
      <c r="A713">
        <f t="shared" si="190"/>
        <v>708</v>
      </c>
      <c r="B713">
        <f t="shared" si="180"/>
        <v>0</v>
      </c>
      <c r="C713">
        <f>B713*SUM(B$3:B713)</f>
        <v>0</v>
      </c>
      <c r="D713">
        <f t="shared" si="181"/>
        <v>0</v>
      </c>
      <c r="E713">
        <f>D713*SUM(D$3:D713)</f>
        <v>0</v>
      </c>
      <c r="F713">
        <f t="shared" si="182"/>
        <v>0</v>
      </c>
      <c r="G713">
        <f>F713*SUM(F$3:F713)</f>
        <v>0</v>
      </c>
      <c r="H713">
        <f t="shared" si="183"/>
        <v>0</v>
      </c>
      <c r="I713">
        <f>H713*SUM(H$3:H713)</f>
        <v>0</v>
      </c>
      <c r="J713">
        <f>IF(Q713=5,1+COUNTIF(J$2:J712,"&lt;&gt;0"),0)*IF(MID(P713,1,2)*1=21,1,0)</f>
        <v>0</v>
      </c>
      <c r="K713">
        <f>IF(Q713=5,1+COUNTIF(K$2:K712,"&lt;&gt;0"),0)*IF(MID(P713,1,2)*1=22,1,0)</f>
        <v>0</v>
      </c>
      <c r="L713" s="7">
        <f>IF(Q713=5,1+COUNTIF(L$2:L712,"&lt;&gt;0"),0)*IF(MID(P713,1,2)*1&gt;22,1,0)</f>
        <v>0</v>
      </c>
      <c r="M713" s="21">
        <f t="shared" si="184"/>
        <v>711</v>
      </c>
      <c r="N713" s="31"/>
      <c r="O713" s="30"/>
      <c r="P713" s="24">
        <f t="shared" si="179"/>
        <v>0</v>
      </c>
      <c r="Q713" s="21" t="str">
        <f t="shared" si="191"/>
        <v/>
      </c>
      <c r="R713" s="10" t="str">
        <f t="shared" si="178"/>
        <v/>
      </c>
      <c r="S713" s="19">
        <f t="shared" si="185"/>
        <v>0</v>
      </c>
      <c r="T713" s="19" t="e">
        <f t="shared" si="186"/>
        <v>#VALUE!</v>
      </c>
      <c r="U713" s="19" t="str">
        <f t="shared" si="187"/>
        <v/>
      </c>
      <c r="V713" s="19" t="str">
        <f t="shared" si="188"/>
        <v/>
      </c>
      <c r="W713" s="19" t="str">
        <f t="shared" si="189"/>
        <v/>
      </c>
    </row>
    <row r="714" spans="1:23" hidden="1" x14ac:dyDescent="0.25">
      <c r="A714">
        <f t="shared" si="190"/>
        <v>709</v>
      </c>
      <c r="B714">
        <f t="shared" si="180"/>
        <v>0</v>
      </c>
      <c r="C714">
        <f>B714*SUM(B$3:B714)</f>
        <v>0</v>
      </c>
      <c r="D714">
        <f t="shared" si="181"/>
        <v>0</v>
      </c>
      <c r="E714">
        <f>D714*SUM(D$3:D714)</f>
        <v>0</v>
      </c>
      <c r="F714">
        <f t="shared" si="182"/>
        <v>0</v>
      </c>
      <c r="G714">
        <f>F714*SUM(F$3:F714)</f>
        <v>0</v>
      </c>
      <c r="H714">
        <f t="shared" si="183"/>
        <v>0</v>
      </c>
      <c r="I714">
        <f>H714*SUM(H$3:H714)</f>
        <v>0</v>
      </c>
      <c r="J714">
        <f>IF(Q714=5,1+COUNTIF(J$2:J713,"&lt;&gt;0"),0)*IF(MID(P714,1,2)*1=21,1,0)</f>
        <v>0</v>
      </c>
      <c r="K714">
        <f>IF(Q714=5,1+COUNTIF(K$2:K713,"&lt;&gt;0"),0)*IF(MID(P714,1,2)*1=22,1,0)</f>
        <v>0</v>
      </c>
      <c r="L714" s="7">
        <f>IF(Q714=5,1+COUNTIF(L$2:L713,"&lt;&gt;0"),0)*IF(MID(P714,1,2)*1&gt;22,1,0)</f>
        <v>0</v>
      </c>
      <c r="M714" s="21">
        <f t="shared" si="184"/>
        <v>712</v>
      </c>
      <c r="N714" s="31"/>
      <c r="O714" s="30"/>
      <c r="P714" s="24">
        <f t="shared" si="179"/>
        <v>0</v>
      </c>
      <c r="Q714" s="21" t="str">
        <f t="shared" si="191"/>
        <v/>
      </c>
      <c r="R714" s="10" t="str">
        <f t="shared" si="178"/>
        <v/>
      </c>
      <c r="S714" s="19">
        <f t="shared" si="185"/>
        <v>0</v>
      </c>
      <c r="T714" s="19" t="e">
        <f t="shared" si="186"/>
        <v>#VALUE!</v>
      </c>
      <c r="U714" s="19" t="str">
        <f t="shared" si="187"/>
        <v/>
      </c>
      <c r="V714" s="19" t="str">
        <f t="shared" si="188"/>
        <v/>
      </c>
      <c r="W714" s="19" t="str">
        <f t="shared" si="189"/>
        <v/>
      </c>
    </row>
    <row r="715" spans="1:23" hidden="1" x14ac:dyDescent="0.25">
      <c r="A715">
        <f t="shared" si="190"/>
        <v>710</v>
      </c>
      <c r="B715">
        <f t="shared" si="180"/>
        <v>0</v>
      </c>
      <c r="C715">
        <f>B715*SUM(B$3:B715)</f>
        <v>0</v>
      </c>
      <c r="D715">
        <f t="shared" si="181"/>
        <v>0</v>
      </c>
      <c r="E715">
        <f>D715*SUM(D$3:D715)</f>
        <v>0</v>
      </c>
      <c r="F715">
        <f t="shared" si="182"/>
        <v>0</v>
      </c>
      <c r="G715">
        <f>F715*SUM(F$3:F715)</f>
        <v>0</v>
      </c>
      <c r="H715">
        <f t="shared" si="183"/>
        <v>0</v>
      </c>
      <c r="I715">
        <f>H715*SUM(H$3:H715)</f>
        <v>0</v>
      </c>
      <c r="J715">
        <f>IF(Q715=5,1+COUNTIF(J$2:J714,"&lt;&gt;0"),0)*IF(MID(P715,1,2)*1=21,1,0)</f>
        <v>0</v>
      </c>
      <c r="K715">
        <f>IF(Q715=5,1+COUNTIF(K$2:K714,"&lt;&gt;0"),0)*IF(MID(P715,1,2)*1=22,1,0)</f>
        <v>0</v>
      </c>
      <c r="L715" s="7">
        <f>IF(Q715=5,1+COUNTIF(L$2:L714,"&lt;&gt;0"),0)*IF(MID(P715,1,2)*1&gt;22,1,0)</f>
        <v>0</v>
      </c>
      <c r="M715" s="21">
        <f t="shared" si="184"/>
        <v>713</v>
      </c>
      <c r="N715" s="31"/>
      <c r="O715" s="30"/>
      <c r="P715" s="24">
        <f t="shared" si="179"/>
        <v>0</v>
      </c>
      <c r="Q715" s="21" t="str">
        <f t="shared" si="191"/>
        <v/>
      </c>
      <c r="R715" s="10" t="str">
        <f t="shared" si="178"/>
        <v/>
      </c>
      <c r="S715" s="19">
        <f t="shared" si="185"/>
        <v>0</v>
      </c>
      <c r="T715" s="19" t="e">
        <f t="shared" si="186"/>
        <v>#VALUE!</v>
      </c>
      <c r="U715" s="19" t="str">
        <f t="shared" si="187"/>
        <v/>
      </c>
      <c r="V715" s="19" t="str">
        <f t="shared" si="188"/>
        <v/>
      </c>
      <c r="W715" s="19" t="str">
        <f t="shared" si="189"/>
        <v/>
      </c>
    </row>
    <row r="716" spans="1:23" hidden="1" x14ac:dyDescent="0.25">
      <c r="A716">
        <f t="shared" si="190"/>
        <v>711</v>
      </c>
      <c r="B716">
        <f t="shared" si="180"/>
        <v>0</v>
      </c>
      <c r="C716">
        <f>B716*SUM(B$3:B716)</f>
        <v>0</v>
      </c>
      <c r="D716">
        <f t="shared" si="181"/>
        <v>0</v>
      </c>
      <c r="E716">
        <f>D716*SUM(D$3:D716)</f>
        <v>0</v>
      </c>
      <c r="F716">
        <f t="shared" si="182"/>
        <v>0</v>
      </c>
      <c r="G716">
        <f>F716*SUM(F$3:F716)</f>
        <v>0</v>
      </c>
      <c r="H716">
        <f t="shared" si="183"/>
        <v>0</v>
      </c>
      <c r="I716">
        <f>H716*SUM(H$3:H716)</f>
        <v>0</v>
      </c>
      <c r="J716">
        <f>IF(Q716=5,1+COUNTIF(J$2:J715,"&lt;&gt;0"),0)*IF(MID(P716,1,2)*1=21,1,0)</f>
        <v>0</v>
      </c>
      <c r="K716">
        <f>IF(Q716=5,1+COUNTIF(K$2:K715,"&lt;&gt;0"),0)*IF(MID(P716,1,2)*1=22,1,0)</f>
        <v>0</v>
      </c>
      <c r="L716" s="7">
        <f>IF(Q716=5,1+COUNTIF(L$2:L715,"&lt;&gt;0"),0)*IF(MID(P716,1,2)*1&gt;22,1,0)</f>
        <v>0</v>
      </c>
      <c r="M716" s="21">
        <f t="shared" si="184"/>
        <v>714</v>
      </c>
      <c r="N716" s="31"/>
      <c r="O716" s="30"/>
      <c r="P716" s="24">
        <f t="shared" si="179"/>
        <v>0</v>
      </c>
      <c r="Q716" s="21" t="str">
        <f t="shared" si="191"/>
        <v/>
      </c>
      <c r="R716" s="10" t="str">
        <f t="shared" si="178"/>
        <v/>
      </c>
      <c r="S716" s="19">
        <f t="shared" si="185"/>
        <v>0</v>
      </c>
      <c r="T716" s="19" t="e">
        <f t="shared" si="186"/>
        <v>#VALUE!</v>
      </c>
      <c r="U716" s="19" t="str">
        <f t="shared" si="187"/>
        <v/>
      </c>
      <c r="V716" s="19" t="str">
        <f t="shared" si="188"/>
        <v/>
      </c>
      <c r="W716" s="19" t="str">
        <f t="shared" si="189"/>
        <v/>
      </c>
    </row>
    <row r="717" spans="1:23" hidden="1" x14ac:dyDescent="0.25">
      <c r="A717">
        <f t="shared" si="190"/>
        <v>712</v>
      </c>
      <c r="B717">
        <f t="shared" si="180"/>
        <v>0</v>
      </c>
      <c r="C717">
        <f>B717*SUM(B$3:B717)</f>
        <v>0</v>
      </c>
      <c r="D717">
        <f t="shared" si="181"/>
        <v>0</v>
      </c>
      <c r="E717">
        <f>D717*SUM(D$3:D717)</f>
        <v>0</v>
      </c>
      <c r="F717">
        <f t="shared" si="182"/>
        <v>0</v>
      </c>
      <c r="G717">
        <f>F717*SUM(F$3:F717)</f>
        <v>0</v>
      </c>
      <c r="H717">
        <f t="shared" si="183"/>
        <v>0</v>
      </c>
      <c r="I717">
        <f>H717*SUM(H$3:H717)</f>
        <v>0</v>
      </c>
      <c r="J717">
        <f>IF(Q717=5,1+COUNTIF(J$2:J716,"&lt;&gt;0"),0)*IF(MID(P717,1,2)*1=21,1,0)</f>
        <v>0</v>
      </c>
      <c r="K717">
        <f>IF(Q717=5,1+COUNTIF(K$2:K716,"&lt;&gt;0"),0)*IF(MID(P717,1,2)*1=22,1,0)</f>
        <v>0</v>
      </c>
      <c r="L717" s="7">
        <f>IF(Q717=5,1+COUNTIF(L$2:L716,"&lt;&gt;0"),0)*IF(MID(P717,1,2)*1&gt;22,1,0)</f>
        <v>0</v>
      </c>
      <c r="M717" s="21">
        <f t="shared" si="184"/>
        <v>715</v>
      </c>
      <c r="N717" s="31"/>
      <c r="O717" s="30"/>
      <c r="P717" s="24">
        <f t="shared" si="179"/>
        <v>0</v>
      </c>
      <c r="Q717" s="21" t="str">
        <f t="shared" si="191"/>
        <v/>
      </c>
      <c r="R717" s="10" t="str">
        <f t="shared" si="178"/>
        <v/>
      </c>
      <c r="S717" s="19">
        <f t="shared" si="185"/>
        <v>0</v>
      </c>
      <c r="T717" s="19" t="e">
        <f t="shared" si="186"/>
        <v>#VALUE!</v>
      </c>
      <c r="U717" s="19" t="str">
        <f t="shared" si="187"/>
        <v/>
      </c>
      <c r="V717" s="19" t="str">
        <f t="shared" si="188"/>
        <v/>
      </c>
      <c r="W717" s="19" t="str">
        <f t="shared" si="189"/>
        <v/>
      </c>
    </row>
    <row r="718" spans="1:23" hidden="1" x14ac:dyDescent="0.25">
      <c r="A718">
        <f t="shared" si="190"/>
        <v>713</v>
      </c>
      <c r="B718">
        <f t="shared" si="180"/>
        <v>0</v>
      </c>
      <c r="C718">
        <f>B718*SUM(B$3:B718)</f>
        <v>0</v>
      </c>
      <c r="D718">
        <f t="shared" si="181"/>
        <v>0</v>
      </c>
      <c r="E718">
        <f>D718*SUM(D$3:D718)</f>
        <v>0</v>
      </c>
      <c r="F718">
        <f t="shared" si="182"/>
        <v>0</v>
      </c>
      <c r="G718">
        <f>F718*SUM(F$3:F718)</f>
        <v>0</v>
      </c>
      <c r="H718">
        <f t="shared" si="183"/>
        <v>0</v>
      </c>
      <c r="I718">
        <f>H718*SUM(H$3:H718)</f>
        <v>0</v>
      </c>
      <c r="J718">
        <f>IF(Q718=5,1+COUNTIF(J$2:J717,"&lt;&gt;0"),0)*IF(MID(P718,1,2)*1=21,1,0)</f>
        <v>0</v>
      </c>
      <c r="K718">
        <f>IF(Q718=5,1+COUNTIF(K$2:K717,"&lt;&gt;0"),0)*IF(MID(P718,1,2)*1=22,1,0)</f>
        <v>0</v>
      </c>
      <c r="L718" s="7">
        <f>IF(Q718=5,1+COUNTIF(L$2:L717,"&lt;&gt;0"),0)*IF(MID(P718,1,2)*1&gt;22,1,0)</f>
        <v>0</v>
      </c>
      <c r="M718" s="21">
        <f t="shared" si="184"/>
        <v>716</v>
      </c>
      <c r="N718" s="31"/>
      <c r="O718" s="30"/>
      <c r="P718" s="24">
        <f t="shared" si="179"/>
        <v>0</v>
      </c>
      <c r="Q718" s="21" t="str">
        <f t="shared" si="191"/>
        <v/>
      </c>
      <c r="R718" s="10" t="str">
        <f t="shared" si="178"/>
        <v/>
      </c>
      <c r="S718" s="19">
        <f t="shared" si="185"/>
        <v>0</v>
      </c>
      <c r="T718" s="19" t="e">
        <f t="shared" si="186"/>
        <v>#VALUE!</v>
      </c>
      <c r="U718" s="19" t="str">
        <f t="shared" si="187"/>
        <v/>
      </c>
      <c r="V718" s="19" t="str">
        <f t="shared" si="188"/>
        <v/>
      </c>
      <c r="W718" s="19" t="str">
        <f t="shared" si="189"/>
        <v/>
      </c>
    </row>
    <row r="719" spans="1:23" hidden="1" x14ac:dyDescent="0.25">
      <c r="A719">
        <f t="shared" si="190"/>
        <v>714</v>
      </c>
      <c r="B719">
        <f t="shared" si="180"/>
        <v>0</v>
      </c>
      <c r="C719">
        <f>B719*SUM(B$3:B719)</f>
        <v>0</v>
      </c>
      <c r="D719">
        <f t="shared" si="181"/>
        <v>0</v>
      </c>
      <c r="E719">
        <f>D719*SUM(D$3:D719)</f>
        <v>0</v>
      </c>
      <c r="F719">
        <f t="shared" si="182"/>
        <v>0</v>
      </c>
      <c r="G719">
        <f>F719*SUM(F$3:F719)</f>
        <v>0</v>
      </c>
      <c r="H719">
        <f t="shared" si="183"/>
        <v>0</v>
      </c>
      <c r="I719">
        <f>H719*SUM(H$3:H719)</f>
        <v>0</v>
      </c>
      <c r="J719">
        <f>IF(Q719=5,1+COUNTIF(J$2:J718,"&lt;&gt;0"),0)*IF(MID(P719,1,2)*1=21,1,0)</f>
        <v>0</v>
      </c>
      <c r="K719">
        <f>IF(Q719=5,1+COUNTIF(K$2:K718,"&lt;&gt;0"),0)*IF(MID(P719,1,2)*1=22,1,0)</f>
        <v>0</v>
      </c>
      <c r="L719" s="7">
        <f>IF(Q719=5,1+COUNTIF(L$2:L718,"&lt;&gt;0"),0)*IF(MID(P719,1,2)*1&gt;22,1,0)</f>
        <v>0</v>
      </c>
      <c r="M719" s="21">
        <f t="shared" si="184"/>
        <v>717</v>
      </c>
      <c r="N719" s="31"/>
      <c r="O719" s="30"/>
      <c r="P719" s="24">
        <f t="shared" si="179"/>
        <v>0</v>
      </c>
      <c r="Q719" s="21" t="str">
        <f t="shared" si="191"/>
        <v/>
      </c>
      <c r="R719" s="10" t="str">
        <f t="shared" si="178"/>
        <v/>
      </c>
      <c r="S719" s="19">
        <f t="shared" si="185"/>
        <v>0</v>
      </c>
      <c r="T719" s="19" t="e">
        <f t="shared" si="186"/>
        <v>#VALUE!</v>
      </c>
      <c r="U719" s="19" t="str">
        <f t="shared" si="187"/>
        <v/>
      </c>
      <c r="V719" s="19" t="str">
        <f t="shared" si="188"/>
        <v/>
      </c>
      <c r="W719" s="19" t="str">
        <f t="shared" si="189"/>
        <v/>
      </c>
    </row>
    <row r="720" spans="1:23" hidden="1" x14ac:dyDescent="0.25">
      <c r="A720">
        <f t="shared" si="190"/>
        <v>715</v>
      </c>
      <c r="B720">
        <f t="shared" si="180"/>
        <v>0</v>
      </c>
      <c r="C720">
        <f>B720*SUM(B$3:B720)</f>
        <v>0</v>
      </c>
      <c r="D720">
        <f t="shared" si="181"/>
        <v>0</v>
      </c>
      <c r="E720">
        <f>D720*SUM(D$3:D720)</f>
        <v>0</v>
      </c>
      <c r="F720">
        <f t="shared" si="182"/>
        <v>0</v>
      </c>
      <c r="G720">
        <f>F720*SUM(F$3:F720)</f>
        <v>0</v>
      </c>
      <c r="H720">
        <f t="shared" si="183"/>
        <v>0</v>
      </c>
      <c r="I720">
        <f>H720*SUM(H$3:H720)</f>
        <v>0</v>
      </c>
      <c r="J720">
        <f>IF(Q720=5,1+COUNTIF(J$2:J719,"&lt;&gt;0"),0)*IF(MID(P720,1,2)*1=21,1,0)</f>
        <v>0</v>
      </c>
      <c r="K720">
        <f>IF(Q720=5,1+COUNTIF(K$2:K719,"&lt;&gt;0"),0)*IF(MID(P720,1,2)*1=22,1,0)</f>
        <v>0</v>
      </c>
      <c r="L720" s="7">
        <f>IF(Q720=5,1+COUNTIF(L$2:L719,"&lt;&gt;0"),0)*IF(MID(P720,1,2)*1&gt;22,1,0)</f>
        <v>0</v>
      </c>
      <c r="M720" s="21">
        <f t="shared" si="184"/>
        <v>718</v>
      </c>
      <c r="N720" s="31"/>
      <c r="O720" s="30"/>
      <c r="P720" s="24">
        <f t="shared" si="179"/>
        <v>0</v>
      </c>
      <c r="Q720" s="21" t="str">
        <f t="shared" si="191"/>
        <v/>
      </c>
      <c r="R720" s="10" t="str">
        <f t="shared" si="178"/>
        <v/>
      </c>
      <c r="S720" s="19">
        <f t="shared" si="185"/>
        <v>0</v>
      </c>
      <c r="T720" s="19" t="e">
        <f t="shared" si="186"/>
        <v>#VALUE!</v>
      </c>
      <c r="U720" s="19" t="str">
        <f t="shared" si="187"/>
        <v/>
      </c>
      <c r="V720" s="19" t="str">
        <f t="shared" si="188"/>
        <v/>
      </c>
      <c r="W720" s="19" t="str">
        <f t="shared" si="189"/>
        <v/>
      </c>
    </row>
    <row r="721" spans="1:23" hidden="1" x14ac:dyDescent="0.25">
      <c r="A721">
        <f t="shared" si="190"/>
        <v>716</v>
      </c>
      <c r="B721">
        <f t="shared" si="180"/>
        <v>0</v>
      </c>
      <c r="C721">
        <f>B721*SUM(B$3:B721)</f>
        <v>0</v>
      </c>
      <c r="D721">
        <f t="shared" si="181"/>
        <v>0</v>
      </c>
      <c r="E721">
        <f>D721*SUM(D$3:D721)</f>
        <v>0</v>
      </c>
      <c r="F721">
        <f t="shared" si="182"/>
        <v>0</v>
      </c>
      <c r="G721">
        <f>F721*SUM(F$3:F721)</f>
        <v>0</v>
      </c>
      <c r="H721">
        <f t="shared" si="183"/>
        <v>0</v>
      </c>
      <c r="I721">
        <f>H721*SUM(H$3:H721)</f>
        <v>0</v>
      </c>
      <c r="J721">
        <f>IF(Q721=5,1+COUNTIF(J$2:J720,"&lt;&gt;0"),0)*IF(MID(P721,1,2)*1=21,1,0)</f>
        <v>0</v>
      </c>
      <c r="K721">
        <f>IF(Q721=5,1+COUNTIF(K$2:K720,"&lt;&gt;0"),0)*IF(MID(P721,1,2)*1=22,1,0)</f>
        <v>0</v>
      </c>
      <c r="L721" s="7">
        <f>IF(Q721=5,1+COUNTIF(L$2:L720,"&lt;&gt;0"),0)*IF(MID(P721,1,2)*1&gt;22,1,0)</f>
        <v>0</v>
      </c>
      <c r="M721" s="21">
        <f t="shared" si="184"/>
        <v>719</v>
      </c>
      <c r="N721" s="31"/>
      <c r="O721" s="30"/>
      <c r="P721" s="24">
        <f t="shared" si="179"/>
        <v>0</v>
      </c>
      <c r="Q721" s="21" t="str">
        <f t="shared" si="191"/>
        <v/>
      </c>
      <c r="R721" s="10" t="str">
        <f t="shared" si="178"/>
        <v/>
      </c>
      <c r="S721" s="19">
        <f t="shared" si="185"/>
        <v>0</v>
      </c>
      <c r="T721" s="19" t="e">
        <f t="shared" si="186"/>
        <v>#VALUE!</v>
      </c>
      <c r="U721" s="19" t="str">
        <f t="shared" si="187"/>
        <v/>
      </c>
      <c r="V721" s="19" t="str">
        <f t="shared" si="188"/>
        <v/>
      </c>
      <c r="W721" s="19" t="str">
        <f t="shared" si="189"/>
        <v/>
      </c>
    </row>
    <row r="722" spans="1:23" hidden="1" x14ac:dyDescent="0.25">
      <c r="A722">
        <f t="shared" si="190"/>
        <v>717</v>
      </c>
      <c r="B722">
        <f t="shared" si="180"/>
        <v>0</v>
      </c>
      <c r="C722">
        <f>B722*SUM(B$3:B722)</f>
        <v>0</v>
      </c>
      <c r="D722">
        <f t="shared" si="181"/>
        <v>0</v>
      </c>
      <c r="E722">
        <f>D722*SUM(D$3:D722)</f>
        <v>0</v>
      </c>
      <c r="F722">
        <f t="shared" si="182"/>
        <v>0</v>
      </c>
      <c r="G722">
        <f>F722*SUM(F$3:F722)</f>
        <v>0</v>
      </c>
      <c r="H722">
        <f t="shared" si="183"/>
        <v>0</v>
      </c>
      <c r="I722">
        <f>H722*SUM(H$3:H722)</f>
        <v>0</v>
      </c>
      <c r="J722">
        <f>IF(Q722=5,1+COUNTIF(J$2:J721,"&lt;&gt;0"),0)*IF(MID(P722,1,2)*1=21,1,0)</f>
        <v>0</v>
      </c>
      <c r="K722">
        <f>IF(Q722=5,1+COUNTIF(K$2:K721,"&lt;&gt;0"),0)*IF(MID(P722,1,2)*1=22,1,0)</f>
        <v>0</v>
      </c>
      <c r="L722" s="7">
        <f>IF(Q722=5,1+COUNTIF(L$2:L721,"&lt;&gt;0"),0)*IF(MID(P722,1,2)*1&gt;22,1,0)</f>
        <v>0</v>
      </c>
      <c r="M722" s="21">
        <f t="shared" si="184"/>
        <v>720</v>
      </c>
      <c r="N722" s="31"/>
      <c r="O722" s="30"/>
      <c r="P722" s="24">
        <f t="shared" si="179"/>
        <v>0</v>
      </c>
      <c r="Q722" s="21" t="str">
        <f t="shared" si="191"/>
        <v/>
      </c>
      <c r="R722" s="10" t="str">
        <f t="shared" si="178"/>
        <v/>
      </c>
      <c r="S722" s="19">
        <f t="shared" si="185"/>
        <v>0</v>
      </c>
      <c r="T722" s="19" t="e">
        <f t="shared" si="186"/>
        <v>#VALUE!</v>
      </c>
      <c r="U722" s="19" t="str">
        <f t="shared" si="187"/>
        <v/>
      </c>
      <c r="V722" s="19" t="str">
        <f t="shared" si="188"/>
        <v/>
      </c>
      <c r="W722" s="19" t="str">
        <f t="shared" si="189"/>
        <v/>
      </c>
    </row>
    <row r="723" spans="1:23" hidden="1" x14ac:dyDescent="0.25">
      <c r="A723">
        <f t="shared" si="190"/>
        <v>718</v>
      </c>
      <c r="B723">
        <f t="shared" si="180"/>
        <v>0</v>
      </c>
      <c r="C723">
        <f>B723*SUM(B$3:B723)</f>
        <v>0</v>
      </c>
      <c r="D723">
        <f t="shared" si="181"/>
        <v>0</v>
      </c>
      <c r="E723">
        <f>D723*SUM(D$3:D723)</f>
        <v>0</v>
      </c>
      <c r="F723">
        <f t="shared" si="182"/>
        <v>0</v>
      </c>
      <c r="G723">
        <f>F723*SUM(F$3:F723)</f>
        <v>0</v>
      </c>
      <c r="H723">
        <f t="shared" si="183"/>
        <v>0</v>
      </c>
      <c r="I723">
        <f>H723*SUM(H$3:H723)</f>
        <v>0</v>
      </c>
      <c r="J723">
        <f>IF(Q723=5,1+COUNTIF(J$2:J722,"&lt;&gt;0"),0)*IF(MID(P723,1,2)*1=21,1,0)</f>
        <v>0</v>
      </c>
      <c r="K723">
        <f>IF(Q723=5,1+COUNTIF(K$2:K722,"&lt;&gt;0"),0)*IF(MID(P723,1,2)*1=22,1,0)</f>
        <v>0</v>
      </c>
      <c r="L723" s="7">
        <f>IF(Q723=5,1+COUNTIF(L$2:L722,"&lt;&gt;0"),0)*IF(MID(P723,1,2)*1&gt;22,1,0)</f>
        <v>0</v>
      </c>
      <c r="M723" s="21">
        <f t="shared" si="184"/>
        <v>721</v>
      </c>
      <c r="N723" s="31"/>
      <c r="O723" s="30"/>
      <c r="P723" s="24">
        <f t="shared" si="179"/>
        <v>0</v>
      </c>
      <c r="Q723" s="21" t="str">
        <f t="shared" si="191"/>
        <v/>
      </c>
      <c r="R723" s="10" t="str">
        <f t="shared" si="178"/>
        <v/>
      </c>
      <c r="S723" s="19">
        <f t="shared" si="185"/>
        <v>0</v>
      </c>
      <c r="T723" s="19" t="e">
        <f t="shared" si="186"/>
        <v>#VALUE!</v>
      </c>
      <c r="U723" s="19" t="str">
        <f t="shared" si="187"/>
        <v/>
      </c>
      <c r="V723" s="19" t="str">
        <f t="shared" si="188"/>
        <v/>
      </c>
      <c r="W723" s="19" t="str">
        <f t="shared" si="189"/>
        <v/>
      </c>
    </row>
    <row r="724" spans="1:23" hidden="1" x14ac:dyDescent="0.25">
      <c r="A724">
        <f t="shared" si="190"/>
        <v>719</v>
      </c>
      <c r="B724">
        <f t="shared" si="180"/>
        <v>0</v>
      </c>
      <c r="C724">
        <f>B724*SUM(B$3:B724)</f>
        <v>0</v>
      </c>
      <c r="D724">
        <f t="shared" si="181"/>
        <v>0</v>
      </c>
      <c r="E724">
        <f>D724*SUM(D$3:D724)</f>
        <v>0</v>
      </c>
      <c r="F724">
        <f t="shared" si="182"/>
        <v>0</v>
      </c>
      <c r="G724">
        <f>F724*SUM(F$3:F724)</f>
        <v>0</v>
      </c>
      <c r="H724">
        <f t="shared" si="183"/>
        <v>0</v>
      </c>
      <c r="I724">
        <f>H724*SUM(H$3:H724)</f>
        <v>0</v>
      </c>
      <c r="J724">
        <f>IF(Q724=5,1+COUNTIF(J$2:J723,"&lt;&gt;0"),0)*IF(MID(P724,1,2)*1=21,1,0)</f>
        <v>0</v>
      </c>
      <c r="K724">
        <f>IF(Q724=5,1+COUNTIF(K$2:K723,"&lt;&gt;0"),0)*IF(MID(P724,1,2)*1=22,1,0)</f>
        <v>0</v>
      </c>
      <c r="L724" s="7">
        <f>IF(Q724=5,1+COUNTIF(L$2:L723,"&lt;&gt;0"),0)*IF(MID(P724,1,2)*1&gt;22,1,0)</f>
        <v>0</v>
      </c>
      <c r="M724" s="21">
        <f t="shared" si="184"/>
        <v>722</v>
      </c>
      <c r="N724" s="31"/>
      <c r="O724" s="30"/>
      <c r="P724" s="24">
        <f t="shared" si="179"/>
        <v>0</v>
      </c>
      <c r="Q724" s="21" t="str">
        <f t="shared" si="191"/>
        <v/>
      </c>
      <c r="R724" s="10" t="str">
        <f t="shared" si="178"/>
        <v/>
      </c>
      <c r="S724" s="19">
        <f t="shared" si="185"/>
        <v>0</v>
      </c>
      <c r="T724" s="19" t="e">
        <f t="shared" si="186"/>
        <v>#VALUE!</v>
      </c>
      <c r="U724" s="19" t="str">
        <f t="shared" si="187"/>
        <v/>
      </c>
      <c r="V724" s="19" t="str">
        <f t="shared" si="188"/>
        <v/>
      </c>
      <c r="W724" s="19" t="str">
        <f t="shared" si="189"/>
        <v/>
      </c>
    </row>
    <row r="725" spans="1:23" hidden="1" x14ac:dyDescent="0.25">
      <c r="A725">
        <f t="shared" si="190"/>
        <v>720</v>
      </c>
      <c r="B725">
        <f t="shared" si="180"/>
        <v>0</v>
      </c>
      <c r="C725">
        <f>B725*SUM(B$3:B725)</f>
        <v>0</v>
      </c>
      <c r="D725">
        <f t="shared" si="181"/>
        <v>0</v>
      </c>
      <c r="E725">
        <f>D725*SUM(D$3:D725)</f>
        <v>0</v>
      </c>
      <c r="F725">
        <f t="shared" si="182"/>
        <v>0</v>
      </c>
      <c r="G725">
        <f>F725*SUM(F$3:F725)</f>
        <v>0</v>
      </c>
      <c r="H725">
        <f t="shared" si="183"/>
        <v>0</v>
      </c>
      <c r="I725">
        <f>H725*SUM(H$3:H725)</f>
        <v>0</v>
      </c>
      <c r="J725">
        <f>IF(Q725=5,1+COUNTIF(J$2:J724,"&lt;&gt;0"),0)*IF(MID(P725,1,2)*1=21,1,0)</f>
        <v>0</v>
      </c>
      <c r="K725">
        <f>IF(Q725=5,1+COUNTIF(K$2:K724,"&lt;&gt;0"),0)*IF(MID(P725,1,2)*1=22,1,0)</f>
        <v>0</v>
      </c>
      <c r="L725" s="7">
        <f>IF(Q725=5,1+COUNTIF(L$2:L724,"&lt;&gt;0"),0)*IF(MID(P725,1,2)*1&gt;22,1,0)</f>
        <v>0</v>
      </c>
      <c r="M725" s="21">
        <f t="shared" si="184"/>
        <v>723</v>
      </c>
      <c r="N725" s="31"/>
      <c r="O725" s="30"/>
      <c r="P725" s="24">
        <f t="shared" si="179"/>
        <v>0</v>
      </c>
      <c r="Q725" s="21" t="str">
        <f t="shared" si="191"/>
        <v/>
      </c>
      <c r="R725" s="10" t="str">
        <f t="shared" si="178"/>
        <v/>
      </c>
      <c r="S725" s="19">
        <f t="shared" si="185"/>
        <v>0</v>
      </c>
      <c r="T725" s="19" t="e">
        <f t="shared" si="186"/>
        <v>#VALUE!</v>
      </c>
      <c r="U725" s="19" t="str">
        <f t="shared" si="187"/>
        <v/>
      </c>
      <c r="V725" s="19" t="str">
        <f t="shared" si="188"/>
        <v/>
      </c>
      <c r="W725" s="19" t="str">
        <f t="shared" si="189"/>
        <v/>
      </c>
    </row>
    <row r="726" spans="1:23" hidden="1" x14ac:dyDescent="0.25">
      <c r="A726">
        <f t="shared" si="190"/>
        <v>721</v>
      </c>
      <c r="B726">
        <f t="shared" si="180"/>
        <v>0</v>
      </c>
      <c r="C726">
        <f>B726*SUM(B$3:B726)</f>
        <v>0</v>
      </c>
      <c r="D726">
        <f t="shared" si="181"/>
        <v>0</v>
      </c>
      <c r="E726">
        <f>D726*SUM(D$3:D726)</f>
        <v>0</v>
      </c>
      <c r="F726">
        <f t="shared" si="182"/>
        <v>0</v>
      </c>
      <c r="G726">
        <f>F726*SUM(F$3:F726)</f>
        <v>0</v>
      </c>
      <c r="H726">
        <f t="shared" si="183"/>
        <v>0</v>
      </c>
      <c r="I726">
        <f>H726*SUM(H$3:H726)</f>
        <v>0</v>
      </c>
      <c r="J726">
        <f>IF(Q726=5,1+COUNTIF(J$2:J725,"&lt;&gt;0"),0)*IF(MID(P726,1,2)*1=21,1,0)</f>
        <v>0</v>
      </c>
      <c r="K726">
        <f>IF(Q726=5,1+COUNTIF(K$2:K725,"&lt;&gt;0"),0)*IF(MID(P726,1,2)*1=22,1,0)</f>
        <v>0</v>
      </c>
      <c r="L726" s="7">
        <f>IF(Q726=5,1+COUNTIF(L$2:L725,"&lt;&gt;0"),0)*IF(MID(P726,1,2)*1&gt;22,1,0)</f>
        <v>0</v>
      </c>
      <c r="M726" s="21">
        <f t="shared" si="184"/>
        <v>724</v>
      </c>
      <c r="N726" s="31"/>
      <c r="O726" s="30"/>
      <c r="P726" s="24">
        <f t="shared" si="179"/>
        <v>0</v>
      </c>
      <c r="Q726" s="21" t="str">
        <f t="shared" si="191"/>
        <v/>
      </c>
      <c r="R726" s="10" t="str">
        <f t="shared" si="178"/>
        <v/>
      </c>
      <c r="S726" s="19">
        <f t="shared" si="185"/>
        <v>0</v>
      </c>
      <c r="T726" s="19" t="e">
        <f t="shared" si="186"/>
        <v>#VALUE!</v>
      </c>
      <c r="U726" s="19" t="str">
        <f t="shared" si="187"/>
        <v/>
      </c>
      <c r="V726" s="19" t="str">
        <f t="shared" si="188"/>
        <v/>
      </c>
      <c r="W726" s="19" t="str">
        <f t="shared" si="189"/>
        <v/>
      </c>
    </row>
    <row r="727" spans="1:23" hidden="1" x14ac:dyDescent="0.25">
      <c r="A727">
        <f t="shared" si="190"/>
        <v>722</v>
      </c>
      <c r="B727">
        <f t="shared" si="180"/>
        <v>0</v>
      </c>
      <c r="C727">
        <f>B727*SUM(B$3:B727)</f>
        <v>0</v>
      </c>
      <c r="D727">
        <f t="shared" si="181"/>
        <v>0</v>
      </c>
      <c r="E727">
        <f>D727*SUM(D$3:D727)</f>
        <v>0</v>
      </c>
      <c r="F727">
        <f t="shared" si="182"/>
        <v>0</v>
      </c>
      <c r="G727">
        <f>F727*SUM(F$3:F727)</f>
        <v>0</v>
      </c>
      <c r="H727">
        <f t="shared" si="183"/>
        <v>0</v>
      </c>
      <c r="I727">
        <f>H727*SUM(H$3:H727)</f>
        <v>0</v>
      </c>
      <c r="J727">
        <f>IF(Q727=5,1+COUNTIF(J$2:J726,"&lt;&gt;0"),0)*IF(MID(P727,1,2)*1=21,1,0)</f>
        <v>0</v>
      </c>
      <c r="K727">
        <f>IF(Q727=5,1+COUNTIF(K$2:K726,"&lt;&gt;0"),0)*IF(MID(P727,1,2)*1=22,1,0)</f>
        <v>0</v>
      </c>
      <c r="L727" s="7">
        <f>IF(Q727=5,1+COUNTIF(L$2:L726,"&lt;&gt;0"),0)*IF(MID(P727,1,2)*1&gt;22,1,0)</f>
        <v>0</v>
      </c>
      <c r="M727" s="21">
        <f t="shared" si="184"/>
        <v>725</v>
      </c>
      <c r="N727" s="31"/>
      <c r="O727" s="30"/>
      <c r="P727" s="24">
        <f t="shared" si="179"/>
        <v>0</v>
      </c>
      <c r="Q727" s="21" t="str">
        <f t="shared" si="191"/>
        <v/>
      </c>
      <c r="R727" s="10" t="str">
        <f t="shared" si="178"/>
        <v/>
      </c>
      <c r="S727" s="19">
        <f t="shared" si="185"/>
        <v>0</v>
      </c>
      <c r="T727" s="19" t="e">
        <f t="shared" si="186"/>
        <v>#VALUE!</v>
      </c>
      <c r="U727" s="19" t="str">
        <f t="shared" si="187"/>
        <v/>
      </c>
      <c r="V727" s="19" t="str">
        <f t="shared" si="188"/>
        <v/>
      </c>
      <c r="W727" s="19" t="str">
        <f t="shared" si="189"/>
        <v/>
      </c>
    </row>
    <row r="728" spans="1:23" hidden="1" x14ac:dyDescent="0.25">
      <c r="A728">
        <f t="shared" si="190"/>
        <v>723</v>
      </c>
      <c r="B728">
        <f t="shared" si="180"/>
        <v>0</v>
      </c>
      <c r="C728">
        <f>B728*SUM(B$3:B728)</f>
        <v>0</v>
      </c>
      <c r="D728">
        <f t="shared" si="181"/>
        <v>0</v>
      </c>
      <c r="E728">
        <f>D728*SUM(D$3:D728)</f>
        <v>0</v>
      </c>
      <c r="F728">
        <f t="shared" si="182"/>
        <v>0</v>
      </c>
      <c r="G728">
        <f>F728*SUM(F$3:F728)</f>
        <v>0</v>
      </c>
      <c r="H728">
        <f t="shared" si="183"/>
        <v>0</v>
      </c>
      <c r="I728">
        <f>H728*SUM(H$3:H728)</f>
        <v>0</v>
      </c>
      <c r="J728">
        <f>IF(Q728=5,1+COUNTIF(J$2:J727,"&lt;&gt;0"),0)*IF(MID(P728,1,2)*1=21,1,0)</f>
        <v>0</v>
      </c>
      <c r="K728">
        <f>IF(Q728=5,1+COUNTIF(K$2:K727,"&lt;&gt;0"),0)*IF(MID(P728,1,2)*1=22,1,0)</f>
        <v>0</v>
      </c>
      <c r="L728" s="7">
        <f>IF(Q728=5,1+COUNTIF(L$2:L727,"&lt;&gt;0"),0)*IF(MID(P728,1,2)*1&gt;22,1,0)</f>
        <v>0</v>
      </c>
      <c r="M728" s="21">
        <f t="shared" si="184"/>
        <v>726</v>
      </c>
      <c r="N728" s="31"/>
      <c r="O728" s="30"/>
      <c r="P728" s="24">
        <f t="shared" si="179"/>
        <v>0</v>
      </c>
      <c r="Q728" s="21" t="str">
        <f t="shared" si="191"/>
        <v/>
      </c>
      <c r="R728" s="10" t="str">
        <f t="shared" si="178"/>
        <v/>
      </c>
      <c r="S728" s="19">
        <f t="shared" si="185"/>
        <v>0</v>
      </c>
      <c r="T728" s="19" t="e">
        <f t="shared" si="186"/>
        <v>#VALUE!</v>
      </c>
      <c r="U728" s="19" t="str">
        <f t="shared" si="187"/>
        <v/>
      </c>
      <c r="V728" s="19" t="str">
        <f t="shared" si="188"/>
        <v/>
      </c>
      <c r="W728" s="19" t="str">
        <f t="shared" si="189"/>
        <v/>
      </c>
    </row>
    <row r="729" spans="1:23" hidden="1" x14ac:dyDescent="0.25">
      <c r="A729">
        <f t="shared" si="190"/>
        <v>724</v>
      </c>
      <c r="B729">
        <f t="shared" si="180"/>
        <v>0</v>
      </c>
      <c r="C729">
        <f>B729*SUM(B$3:B729)</f>
        <v>0</v>
      </c>
      <c r="D729">
        <f t="shared" si="181"/>
        <v>0</v>
      </c>
      <c r="E729">
        <f>D729*SUM(D$3:D729)</f>
        <v>0</v>
      </c>
      <c r="F729">
        <f t="shared" si="182"/>
        <v>0</v>
      </c>
      <c r="G729">
        <f>F729*SUM(F$3:F729)</f>
        <v>0</v>
      </c>
      <c r="H729">
        <f t="shared" si="183"/>
        <v>0</v>
      </c>
      <c r="I729">
        <f>H729*SUM(H$3:H729)</f>
        <v>0</v>
      </c>
      <c r="J729">
        <f>IF(Q729=5,1+COUNTIF(J$2:J728,"&lt;&gt;0"),0)*IF(MID(P729,1,2)*1=21,1,0)</f>
        <v>0</v>
      </c>
      <c r="K729">
        <f>IF(Q729=5,1+COUNTIF(K$2:K728,"&lt;&gt;0"),0)*IF(MID(P729,1,2)*1=22,1,0)</f>
        <v>0</v>
      </c>
      <c r="L729" s="7">
        <f>IF(Q729=5,1+COUNTIF(L$2:L728,"&lt;&gt;0"),0)*IF(MID(P729,1,2)*1&gt;22,1,0)</f>
        <v>0</v>
      </c>
      <c r="M729" s="21">
        <f t="shared" si="184"/>
        <v>727</v>
      </c>
      <c r="N729" s="31"/>
      <c r="O729" s="30"/>
      <c r="P729" s="24">
        <f t="shared" si="179"/>
        <v>0</v>
      </c>
      <c r="Q729" s="21" t="str">
        <f t="shared" si="191"/>
        <v/>
      </c>
      <c r="R729" s="10" t="str">
        <f t="shared" ref="R729:R792" si="192">IFERROR(IF(SUM(AA729:AE729)=0,"",IF(SUM(AA729:AE729)&gt;1,"Multiple Errors",IF(AA729=1,"Error - Inconsistency with Above/Below",IF(AB729=1,"Error - Too Many Digits",IF(AC729=1,"Error - Level Missed",IF(AD729=1,"Higher Code Level Missing from Code",IF(AE729=1,"Missing Code or Description",""))))))),"")</f>
        <v/>
      </c>
      <c r="S729" s="19">
        <f t="shared" si="185"/>
        <v>0</v>
      </c>
      <c r="T729" s="19" t="e">
        <f t="shared" si="186"/>
        <v>#VALUE!</v>
      </c>
      <c r="U729" s="19" t="str">
        <f t="shared" si="187"/>
        <v/>
      </c>
      <c r="V729" s="19" t="str">
        <f t="shared" si="188"/>
        <v/>
      </c>
      <c r="W729" s="19" t="str">
        <f t="shared" si="189"/>
        <v/>
      </c>
    </row>
    <row r="730" spans="1:23" hidden="1" x14ac:dyDescent="0.25">
      <c r="A730">
        <f t="shared" si="190"/>
        <v>725</v>
      </c>
      <c r="B730">
        <f t="shared" si="180"/>
        <v>0</v>
      </c>
      <c r="C730">
        <f>B730*SUM(B$3:B730)</f>
        <v>0</v>
      </c>
      <c r="D730">
        <f t="shared" si="181"/>
        <v>0</v>
      </c>
      <c r="E730">
        <f>D730*SUM(D$3:D730)</f>
        <v>0</v>
      </c>
      <c r="F730">
        <f t="shared" si="182"/>
        <v>0</v>
      </c>
      <c r="G730">
        <f>F730*SUM(F$3:F730)</f>
        <v>0</v>
      </c>
      <c r="H730">
        <f t="shared" si="183"/>
        <v>0</v>
      </c>
      <c r="I730">
        <f>H730*SUM(H$3:H730)</f>
        <v>0</v>
      </c>
      <c r="J730">
        <f>IF(Q730=5,1+COUNTIF(J$2:J729,"&lt;&gt;0"),0)*IF(MID(P730,1,2)*1=21,1,0)</f>
        <v>0</v>
      </c>
      <c r="K730">
        <f>IF(Q730=5,1+COUNTIF(K$2:K729,"&lt;&gt;0"),0)*IF(MID(P730,1,2)*1=22,1,0)</f>
        <v>0</v>
      </c>
      <c r="L730" s="7">
        <f>IF(Q730=5,1+COUNTIF(L$2:L729,"&lt;&gt;0"),0)*IF(MID(P730,1,2)*1&gt;22,1,0)</f>
        <v>0</v>
      </c>
      <c r="M730" s="21">
        <f t="shared" si="184"/>
        <v>728</v>
      </c>
      <c r="N730" s="31"/>
      <c r="O730" s="30"/>
      <c r="P730" s="24">
        <f t="shared" si="179"/>
        <v>0</v>
      </c>
      <c r="Q730" s="21" t="str">
        <f t="shared" si="191"/>
        <v/>
      </c>
      <c r="R730" s="10" t="str">
        <f t="shared" si="192"/>
        <v/>
      </c>
      <c r="S730" s="19">
        <f t="shared" si="185"/>
        <v>0</v>
      </c>
      <c r="T730" s="19" t="e">
        <f t="shared" si="186"/>
        <v>#VALUE!</v>
      </c>
      <c r="U730" s="19" t="str">
        <f t="shared" si="187"/>
        <v/>
      </c>
      <c r="V730" s="19" t="str">
        <f t="shared" si="188"/>
        <v/>
      </c>
      <c r="W730" s="19" t="str">
        <f t="shared" si="189"/>
        <v/>
      </c>
    </row>
    <row r="731" spans="1:23" hidden="1" x14ac:dyDescent="0.25">
      <c r="A731">
        <f t="shared" si="190"/>
        <v>726</v>
      </c>
      <c r="B731">
        <f t="shared" si="180"/>
        <v>0</v>
      </c>
      <c r="C731">
        <f>B731*SUM(B$3:B731)</f>
        <v>0</v>
      </c>
      <c r="D731">
        <f t="shared" si="181"/>
        <v>0</v>
      </c>
      <c r="E731">
        <f>D731*SUM(D$3:D731)</f>
        <v>0</v>
      </c>
      <c r="F731">
        <f t="shared" si="182"/>
        <v>0</v>
      </c>
      <c r="G731">
        <f>F731*SUM(F$3:F731)</f>
        <v>0</v>
      </c>
      <c r="H731">
        <f t="shared" si="183"/>
        <v>0</v>
      </c>
      <c r="I731">
        <f>H731*SUM(H$3:H731)</f>
        <v>0</v>
      </c>
      <c r="J731">
        <f>IF(Q731=5,1+COUNTIF(J$2:J730,"&lt;&gt;0"),0)*IF(MID(P731,1,2)*1=21,1,0)</f>
        <v>0</v>
      </c>
      <c r="K731">
        <f>IF(Q731=5,1+COUNTIF(K$2:K730,"&lt;&gt;0"),0)*IF(MID(P731,1,2)*1=22,1,0)</f>
        <v>0</v>
      </c>
      <c r="L731" s="7">
        <f>IF(Q731=5,1+COUNTIF(L$2:L730,"&lt;&gt;0"),0)*IF(MID(P731,1,2)*1&gt;22,1,0)</f>
        <v>0</v>
      </c>
      <c r="M731" s="21">
        <f t="shared" si="184"/>
        <v>729</v>
      </c>
      <c r="N731" s="31"/>
      <c r="O731" s="30"/>
      <c r="P731" s="24">
        <f t="shared" si="179"/>
        <v>0</v>
      </c>
      <c r="Q731" s="21" t="str">
        <f t="shared" si="191"/>
        <v/>
      </c>
      <c r="R731" s="10" t="str">
        <f t="shared" si="192"/>
        <v/>
      </c>
      <c r="S731" s="19">
        <f t="shared" si="185"/>
        <v>0</v>
      </c>
      <c r="T731" s="19" t="e">
        <f t="shared" si="186"/>
        <v>#VALUE!</v>
      </c>
      <c r="U731" s="19" t="str">
        <f t="shared" si="187"/>
        <v/>
      </c>
      <c r="V731" s="19" t="str">
        <f t="shared" si="188"/>
        <v/>
      </c>
      <c r="W731" s="19" t="str">
        <f t="shared" si="189"/>
        <v/>
      </c>
    </row>
    <row r="732" spans="1:23" hidden="1" x14ac:dyDescent="0.25">
      <c r="A732">
        <f t="shared" si="190"/>
        <v>727</v>
      </c>
      <c r="B732">
        <f t="shared" si="180"/>
        <v>0</v>
      </c>
      <c r="C732">
        <f>B732*SUM(B$3:B732)</f>
        <v>0</v>
      </c>
      <c r="D732">
        <f t="shared" si="181"/>
        <v>0</v>
      </c>
      <c r="E732">
        <f>D732*SUM(D$3:D732)</f>
        <v>0</v>
      </c>
      <c r="F732">
        <f t="shared" si="182"/>
        <v>0</v>
      </c>
      <c r="G732">
        <f>F732*SUM(F$3:F732)</f>
        <v>0</v>
      </c>
      <c r="H732">
        <f t="shared" si="183"/>
        <v>0</v>
      </c>
      <c r="I732">
        <f>H732*SUM(H$3:H732)</f>
        <v>0</v>
      </c>
      <c r="J732">
        <f>IF(Q732=5,1+COUNTIF(J$2:J731,"&lt;&gt;0"),0)*IF(MID(P732,1,2)*1=21,1,0)</f>
        <v>0</v>
      </c>
      <c r="K732">
        <f>IF(Q732=5,1+COUNTIF(K$2:K731,"&lt;&gt;0"),0)*IF(MID(P732,1,2)*1=22,1,0)</f>
        <v>0</v>
      </c>
      <c r="L732" s="7">
        <f>IF(Q732=5,1+COUNTIF(L$2:L731,"&lt;&gt;0"),0)*IF(MID(P732,1,2)*1&gt;22,1,0)</f>
        <v>0</v>
      </c>
      <c r="M732" s="21">
        <f t="shared" si="184"/>
        <v>730</v>
      </c>
      <c r="N732" s="31"/>
      <c r="O732" s="30"/>
      <c r="P732" s="24">
        <f t="shared" si="179"/>
        <v>0</v>
      </c>
      <c r="Q732" s="21" t="str">
        <f t="shared" si="191"/>
        <v/>
      </c>
      <c r="R732" s="10" t="str">
        <f t="shared" si="192"/>
        <v/>
      </c>
      <c r="S732" s="19">
        <f t="shared" si="185"/>
        <v>0</v>
      </c>
      <c r="T732" s="19" t="e">
        <f t="shared" si="186"/>
        <v>#VALUE!</v>
      </c>
      <c r="U732" s="19" t="str">
        <f t="shared" si="187"/>
        <v/>
      </c>
      <c r="V732" s="19" t="str">
        <f t="shared" si="188"/>
        <v/>
      </c>
      <c r="W732" s="19" t="str">
        <f t="shared" si="189"/>
        <v/>
      </c>
    </row>
    <row r="733" spans="1:23" hidden="1" x14ac:dyDescent="0.25">
      <c r="A733">
        <f t="shared" si="190"/>
        <v>728</v>
      </c>
      <c r="B733">
        <f t="shared" si="180"/>
        <v>0</v>
      </c>
      <c r="C733">
        <f>B733*SUM(B$3:B733)</f>
        <v>0</v>
      </c>
      <c r="D733">
        <f t="shared" si="181"/>
        <v>0</v>
      </c>
      <c r="E733">
        <f>D733*SUM(D$3:D733)</f>
        <v>0</v>
      </c>
      <c r="F733">
        <f t="shared" si="182"/>
        <v>0</v>
      </c>
      <c r="G733">
        <f>F733*SUM(F$3:F733)</f>
        <v>0</v>
      </c>
      <c r="H733">
        <f t="shared" si="183"/>
        <v>0</v>
      </c>
      <c r="I733">
        <f>H733*SUM(H$3:H733)</f>
        <v>0</v>
      </c>
      <c r="J733">
        <f>IF(Q733=5,1+COUNTIF(J$2:J732,"&lt;&gt;0"),0)*IF(MID(P733,1,2)*1=21,1,0)</f>
        <v>0</v>
      </c>
      <c r="K733">
        <f>IF(Q733=5,1+COUNTIF(K$2:K732,"&lt;&gt;0"),0)*IF(MID(P733,1,2)*1=22,1,0)</f>
        <v>0</v>
      </c>
      <c r="L733" s="7">
        <f>IF(Q733=5,1+COUNTIF(L$2:L732,"&lt;&gt;0"),0)*IF(MID(P733,1,2)*1&gt;22,1,0)</f>
        <v>0</v>
      </c>
      <c r="M733" s="21">
        <f t="shared" si="184"/>
        <v>731</v>
      </c>
      <c r="N733" s="31"/>
      <c r="O733" s="30"/>
      <c r="P733" s="24">
        <f t="shared" si="179"/>
        <v>0</v>
      </c>
      <c r="Q733" s="21" t="str">
        <f t="shared" si="191"/>
        <v/>
      </c>
      <c r="R733" s="10" t="str">
        <f t="shared" si="192"/>
        <v/>
      </c>
      <c r="S733" s="19">
        <f t="shared" si="185"/>
        <v>0</v>
      </c>
      <c r="T733" s="19" t="e">
        <f t="shared" si="186"/>
        <v>#VALUE!</v>
      </c>
      <c r="U733" s="19" t="str">
        <f t="shared" si="187"/>
        <v/>
      </c>
      <c r="V733" s="19" t="str">
        <f t="shared" si="188"/>
        <v/>
      </c>
      <c r="W733" s="19" t="str">
        <f t="shared" si="189"/>
        <v/>
      </c>
    </row>
    <row r="734" spans="1:23" hidden="1" x14ac:dyDescent="0.25">
      <c r="A734">
        <f t="shared" si="190"/>
        <v>729</v>
      </c>
      <c r="B734">
        <f t="shared" si="180"/>
        <v>0</v>
      </c>
      <c r="C734">
        <f>B734*SUM(B$3:B734)</f>
        <v>0</v>
      </c>
      <c r="D734">
        <f t="shared" si="181"/>
        <v>0</v>
      </c>
      <c r="E734">
        <f>D734*SUM(D$3:D734)</f>
        <v>0</v>
      </c>
      <c r="F734">
        <f t="shared" si="182"/>
        <v>0</v>
      </c>
      <c r="G734">
        <f>F734*SUM(F$3:F734)</f>
        <v>0</v>
      </c>
      <c r="H734">
        <f t="shared" si="183"/>
        <v>0</v>
      </c>
      <c r="I734">
        <f>H734*SUM(H$3:H734)</f>
        <v>0</v>
      </c>
      <c r="J734">
        <f>IF(Q734=5,1+COUNTIF(J$2:J733,"&lt;&gt;0"),0)*IF(MID(P734,1,2)*1=21,1,0)</f>
        <v>0</v>
      </c>
      <c r="K734">
        <f>IF(Q734=5,1+COUNTIF(K$2:K733,"&lt;&gt;0"),0)*IF(MID(P734,1,2)*1=22,1,0)</f>
        <v>0</v>
      </c>
      <c r="L734" s="7">
        <f>IF(Q734=5,1+COUNTIF(L$2:L733,"&lt;&gt;0"),0)*IF(MID(P734,1,2)*1&gt;22,1,0)</f>
        <v>0</v>
      </c>
      <c r="M734" s="21">
        <f t="shared" si="184"/>
        <v>732</v>
      </c>
      <c r="N734" s="31"/>
      <c r="O734" s="30"/>
      <c r="P734" s="24">
        <f t="shared" si="179"/>
        <v>0</v>
      </c>
      <c r="Q734" s="21" t="str">
        <f t="shared" si="191"/>
        <v/>
      </c>
      <c r="R734" s="10" t="str">
        <f t="shared" si="192"/>
        <v/>
      </c>
      <c r="S734" s="19">
        <f t="shared" si="185"/>
        <v>0</v>
      </c>
      <c r="T734" s="19" t="e">
        <f t="shared" si="186"/>
        <v>#VALUE!</v>
      </c>
      <c r="U734" s="19" t="str">
        <f t="shared" si="187"/>
        <v/>
      </c>
      <c r="V734" s="19" t="str">
        <f t="shared" si="188"/>
        <v/>
      </c>
      <c r="W734" s="19" t="str">
        <f t="shared" si="189"/>
        <v/>
      </c>
    </row>
    <row r="735" spans="1:23" hidden="1" x14ac:dyDescent="0.25">
      <c r="A735">
        <f t="shared" si="190"/>
        <v>730</v>
      </c>
      <c r="B735">
        <f t="shared" si="180"/>
        <v>0</v>
      </c>
      <c r="C735">
        <f>B735*SUM(B$3:B735)</f>
        <v>0</v>
      </c>
      <c r="D735">
        <f t="shared" si="181"/>
        <v>0</v>
      </c>
      <c r="E735">
        <f>D735*SUM(D$3:D735)</f>
        <v>0</v>
      </c>
      <c r="F735">
        <f t="shared" si="182"/>
        <v>0</v>
      </c>
      <c r="G735">
        <f>F735*SUM(F$3:F735)</f>
        <v>0</v>
      </c>
      <c r="H735">
        <f t="shared" si="183"/>
        <v>0</v>
      </c>
      <c r="I735">
        <f>H735*SUM(H$3:H735)</f>
        <v>0</v>
      </c>
      <c r="J735">
        <f>IF(Q735=5,1+COUNTIF(J$2:J734,"&lt;&gt;0"),0)*IF(MID(P735,1,2)*1=21,1,0)</f>
        <v>0</v>
      </c>
      <c r="K735">
        <f>IF(Q735=5,1+COUNTIF(K$2:K734,"&lt;&gt;0"),0)*IF(MID(P735,1,2)*1=22,1,0)</f>
        <v>0</v>
      </c>
      <c r="L735" s="7">
        <f>IF(Q735=5,1+COUNTIF(L$2:L734,"&lt;&gt;0"),0)*IF(MID(P735,1,2)*1&gt;22,1,0)</f>
        <v>0</v>
      </c>
      <c r="M735" s="21">
        <f t="shared" si="184"/>
        <v>733</v>
      </c>
      <c r="N735" s="31"/>
      <c r="O735" s="30"/>
      <c r="P735" s="24">
        <f t="shared" si="179"/>
        <v>0</v>
      </c>
      <c r="Q735" s="21" t="str">
        <f t="shared" si="191"/>
        <v/>
      </c>
      <c r="R735" s="10" t="str">
        <f t="shared" si="192"/>
        <v/>
      </c>
      <c r="S735" s="19">
        <f t="shared" si="185"/>
        <v>0</v>
      </c>
      <c r="T735" s="19" t="e">
        <f t="shared" si="186"/>
        <v>#VALUE!</v>
      </c>
      <c r="U735" s="19" t="str">
        <f t="shared" si="187"/>
        <v/>
      </c>
      <c r="V735" s="19" t="str">
        <f t="shared" si="188"/>
        <v/>
      </c>
      <c r="W735" s="19" t="str">
        <f t="shared" si="189"/>
        <v/>
      </c>
    </row>
    <row r="736" spans="1:23" hidden="1" x14ac:dyDescent="0.25">
      <c r="A736">
        <f t="shared" si="190"/>
        <v>731</v>
      </c>
      <c r="B736">
        <f t="shared" si="180"/>
        <v>0</v>
      </c>
      <c r="C736">
        <f>B736*SUM(B$3:B736)</f>
        <v>0</v>
      </c>
      <c r="D736">
        <f t="shared" si="181"/>
        <v>0</v>
      </c>
      <c r="E736">
        <f>D736*SUM(D$3:D736)</f>
        <v>0</v>
      </c>
      <c r="F736">
        <f t="shared" si="182"/>
        <v>0</v>
      </c>
      <c r="G736">
        <f>F736*SUM(F$3:F736)</f>
        <v>0</v>
      </c>
      <c r="H736">
        <f t="shared" si="183"/>
        <v>0</v>
      </c>
      <c r="I736">
        <f>H736*SUM(H$3:H736)</f>
        <v>0</v>
      </c>
      <c r="J736">
        <f>IF(Q736=5,1+COUNTIF(J$2:J735,"&lt;&gt;0"),0)*IF(MID(P736,1,2)*1=21,1,0)</f>
        <v>0</v>
      </c>
      <c r="K736">
        <f>IF(Q736=5,1+COUNTIF(K$2:K735,"&lt;&gt;0"),0)*IF(MID(P736,1,2)*1=22,1,0)</f>
        <v>0</v>
      </c>
      <c r="L736" s="7">
        <f>IF(Q736=5,1+COUNTIF(L$2:L735,"&lt;&gt;0"),0)*IF(MID(P736,1,2)*1&gt;22,1,0)</f>
        <v>0</v>
      </c>
      <c r="M736" s="21">
        <f t="shared" si="184"/>
        <v>734</v>
      </c>
      <c r="N736" s="31"/>
      <c r="O736" s="30"/>
      <c r="P736" s="24">
        <f t="shared" si="179"/>
        <v>0</v>
      </c>
      <c r="Q736" s="21" t="str">
        <f t="shared" si="191"/>
        <v/>
      </c>
      <c r="R736" s="10" t="str">
        <f t="shared" si="192"/>
        <v/>
      </c>
      <c r="S736" s="19">
        <f t="shared" si="185"/>
        <v>0</v>
      </c>
      <c r="T736" s="19" t="e">
        <f t="shared" si="186"/>
        <v>#VALUE!</v>
      </c>
      <c r="U736" s="19" t="str">
        <f t="shared" si="187"/>
        <v/>
      </c>
      <c r="V736" s="19" t="str">
        <f t="shared" si="188"/>
        <v/>
      </c>
      <c r="W736" s="19" t="str">
        <f t="shared" si="189"/>
        <v/>
      </c>
    </row>
    <row r="737" spans="1:23" hidden="1" x14ac:dyDescent="0.25">
      <c r="A737">
        <f t="shared" si="190"/>
        <v>732</v>
      </c>
      <c r="B737">
        <f t="shared" si="180"/>
        <v>0</v>
      </c>
      <c r="C737">
        <f>B737*SUM(B$3:B737)</f>
        <v>0</v>
      </c>
      <c r="D737">
        <f t="shared" si="181"/>
        <v>0</v>
      </c>
      <c r="E737">
        <f>D737*SUM(D$3:D737)</f>
        <v>0</v>
      </c>
      <c r="F737">
        <f t="shared" si="182"/>
        <v>0</v>
      </c>
      <c r="G737">
        <f>F737*SUM(F$3:F737)</f>
        <v>0</v>
      </c>
      <c r="H737">
        <f t="shared" si="183"/>
        <v>0</v>
      </c>
      <c r="I737">
        <f>H737*SUM(H$3:H737)</f>
        <v>0</v>
      </c>
      <c r="J737">
        <f>IF(Q737=5,1+COUNTIF(J$2:J736,"&lt;&gt;0"),0)*IF(MID(P737,1,2)*1=21,1,0)</f>
        <v>0</v>
      </c>
      <c r="K737">
        <f>IF(Q737=5,1+COUNTIF(K$2:K736,"&lt;&gt;0"),0)*IF(MID(P737,1,2)*1=22,1,0)</f>
        <v>0</v>
      </c>
      <c r="L737" s="7">
        <f>IF(Q737=5,1+COUNTIF(L$2:L736,"&lt;&gt;0"),0)*IF(MID(P737,1,2)*1&gt;22,1,0)</f>
        <v>0</v>
      </c>
      <c r="M737" s="21">
        <f t="shared" si="184"/>
        <v>735</v>
      </c>
      <c r="N737" s="31"/>
      <c r="O737" s="30"/>
      <c r="P737" s="24">
        <f t="shared" si="179"/>
        <v>0</v>
      </c>
      <c r="Q737" s="21" t="str">
        <f t="shared" si="191"/>
        <v/>
      </c>
      <c r="R737" s="10" t="str">
        <f t="shared" si="192"/>
        <v/>
      </c>
      <c r="S737" s="19">
        <f t="shared" si="185"/>
        <v>0</v>
      </c>
      <c r="T737" s="19" t="e">
        <f t="shared" si="186"/>
        <v>#VALUE!</v>
      </c>
      <c r="U737" s="19" t="str">
        <f t="shared" si="187"/>
        <v/>
      </c>
      <c r="V737" s="19" t="str">
        <f t="shared" si="188"/>
        <v/>
      </c>
      <c r="W737" s="19" t="str">
        <f t="shared" si="189"/>
        <v/>
      </c>
    </row>
    <row r="738" spans="1:23" hidden="1" x14ac:dyDescent="0.25">
      <c r="A738">
        <f t="shared" si="190"/>
        <v>733</v>
      </c>
      <c r="B738">
        <f t="shared" si="180"/>
        <v>0</v>
      </c>
      <c r="C738">
        <f>B738*SUM(B$3:B738)</f>
        <v>0</v>
      </c>
      <c r="D738">
        <f t="shared" si="181"/>
        <v>0</v>
      </c>
      <c r="E738">
        <f>D738*SUM(D$3:D738)</f>
        <v>0</v>
      </c>
      <c r="F738">
        <f t="shared" si="182"/>
        <v>0</v>
      </c>
      <c r="G738">
        <f>F738*SUM(F$3:F738)</f>
        <v>0</v>
      </c>
      <c r="H738">
        <f t="shared" si="183"/>
        <v>0</v>
      </c>
      <c r="I738">
        <f>H738*SUM(H$3:H738)</f>
        <v>0</v>
      </c>
      <c r="J738">
        <f>IF(Q738=5,1+COUNTIF(J$2:J737,"&lt;&gt;0"),0)*IF(MID(P738,1,2)*1=21,1,0)</f>
        <v>0</v>
      </c>
      <c r="K738">
        <f>IF(Q738=5,1+COUNTIF(K$2:K737,"&lt;&gt;0"),0)*IF(MID(P738,1,2)*1=22,1,0)</f>
        <v>0</v>
      </c>
      <c r="L738" s="7">
        <f>IF(Q738=5,1+COUNTIF(L$2:L737,"&lt;&gt;0"),0)*IF(MID(P738,1,2)*1&gt;22,1,0)</f>
        <v>0</v>
      </c>
      <c r="M738" s="21">
        <f t="shared" si="184"/>
        <v>736</v>
      </c>
      <c r="N738" s="31"/>
      <c r="O738" s="30"/>
      <c r="P738" s="24">
        <f t="shared" si="179"/>
        <v>0</v>
      </c>
      <c r="Q738" s="21" t="str">
        <f t="shared" si="191"/>
        <v/>
      </c>
      <c r="R738" s="10" t="str">
        <f t="shared" si="192"/>
        <v/>
      </c>
      <c r="S738" s="19">
        <f t="shared" si="185"/>
        <v>0</v>
      </c>
      <c r="T738" s="19" t="e">
        <f t="shared" si="186"/>
        <v>#VALUE!</v>
      </c>
      <c r="U738" s="19" t="str">
        <f t="shared" si="187"/>
        <v/>
      </c>
      <c r="V738" s="19" t="str">
        <f t="shared" si="188"/>
        <v/>
      </c>
      <c r="W738" s="19" t="str">
        <f t="shared" si="189"/>
        <v/>
      </c>
    </row>
    <row r="739" spans="1:23" hidden="1" x14ac:dyDescent="0.25">
      <c r="A739">
        <f t="shared" si="190"/>
        <v>734</v>
      </c>
      <c r="B739">
        <f t="shared" si="180"/>
        <v>0</v>
      </c>
      <c r="C739">
        <f>B739*SUM(B$3:B739)</f>
        <v>0</v>
      </c>
      <c r="D739">
        <f t="shared" si="181"/>
        <v>0</v>
      </c>
      <c r="E739">
        <f>D739*SUM(D$3:D739)</f>
        <v>0</v>
      </c>
      <c r="F739">
        <f t="shared" si="182"/>
        <v>0</v>
      </c>
      <c r="G739">
        <f>F739*SUM(F$3:F739)</f>
        <v>0</v>
      </c>
      <c r="H739">
        <f t="shared" si="183"/>
        <v>0</v>
      </c>
      <c r="I739">
        <f>H739*SUM(H$3:H739)</f>
        <v>0</v>
      </c>
      <c r="J739">
        <f>IF(Q739=5,1+COUNTIF(J$2:J738,"&lt;&gt;0"),0)*IF(MID(P739,1,2)*1=21,1,0)</f>
        <v>0</v>
      </c>
      <c r="K739">
        <f>IF(Q739=5,1+COUNTIF(K$2:K738,"&lt;&gt;0"),0)*IF(MID(P739,1,2)*1=22,1,0)</f>
        <v>0</v>
      </c>
      <c r="L739" s="7">
        <f>IF(Q739=5,1+COUNTIF(L$2:L738,"&lt;&gt;0"),0)*IF(MID(P739,1,2)*1&gt;22,1,0)</f>
        <v>0</v>
      </c>
      <c r="M739" s="21">
        <f t="shared" si="184"/>
        <v>737</v>
      </c>
      <c r="N739" s="31"/>
      <c r="O739" s="30"/>
      <c r="P739" s="24">
        <f t="shared" si="179"/>
        <v>0</v>
      </c>
      <c r="Q739" s="21" t="str">
        <f t="shared" si="191"/>
        <v/>
      </c>
      <c r="R739" s="10" t="str">
        <f t="shared" si="192"/>
        <v/>
      </c>
      <c r="S739" s="19">
        <f t="shared" si="185"/>
        <v>0</v>
      </c>
      <c r="T739" s="19" t="e">
        <f t="shared" si="186"/>
        <v>#VALUE!</v>
      </c>
      <c r="U739" s="19" t="str">
        <f t="shared" si="187"/>
        <v/>
      </c>
      <c r="V739" s="19" t="str">
        <f t="shared" si="188"/>
        <v/>
      </c>
      <c r="W739" s="19" t="str">
        <f t="shared" si="189"/>
        <v/>
      </c>
    </row>
    <row r="740" spans="1:23" hidden="1" x14ac:dyDescent="0.25">
      <c r="A740">
        <f t="shared" si="190"/>
        <v>735</v>
      </c>
      <c r="B740">
        <f t="shared" si="180"/>
        <v>0</v>
      </c>
      <c r="C740">
        <f>B740*SUM(B$3:B740)</f>
        <v>0</v>
      </c>
      <c r="D740">
        <f t="shared" si="181"/>
        <v>0</v>
      </c>
      <c r="E740">
        <f>D740*SUM(D$3:D740)</f>
        <v>0</v>
      </c>
      <c r="F740">
        <f t="shared" si="182"/>
        <v>0</v>
      </c>
      <c r="G740">
        <f>F740*SUM(F$3:F740)</f>
        <v>0</v>
      </c>
      <c r="H740">
        <f t="shared" si="183"/>
        <v>0</v>
      </c>
      <c r="I740">
        <f>H740*SUM(H$3:H740)</f>
        <v>0</v>
      </c>
      <c r="J740">
        <f>IF(Q740=5,1+COUNTIF(J$2:J739,"&lt;&gt;0"),0)*IF(MID(P740,1,2)*1=21,1,0)</f>
        <v>0</v>
      </c>
      <c r="K740">
        <f>IF(Q740=5,1+COUNTIF(K$2:K739,"&lt;&gt;0"),0)*IF(MID(P740,1,2)*1=22,1,0)</f>
        <v>0</v>
      </c>
      <c r="L740" s="7">
        <f>IF(Q740=5,1+COUNTIF(L$2:L739,"&lt;&gt;0"),0)*IF(MID(P740,1,2)*1&gt;22,1,0)</f>
        <v>0</v>
      </c>
      <c r="M740" s="21">
        <f t="shared" si="184"/>
        <v>738</v>
      </c>
      <c r="N740" s="31"/>
      <c r="O740" s="30"/>
      <c r="P740" s="24">
        <f t="shared" si="179"/>
        <v>0</v>
      </c>
      <c r="Q740" s="21" t="str">
        <f t="shared" si="191"/>
        <v/>
      </c>
      <c r="R740" s="10" t="str">
        <f t="shared" si="192"/>
        <v/>
      </c>
      <c r="S740" s="19">
        <f t="shared" si="185"/>
        <v>0</v>
      </c>
      <c r="T740" s="19" t="e">
        <f t="shared" si="186"/>
        <v>#VALUE!</v>
      </c>
      <c r="U740" s="19" t="str">
        <f t="shared" si="187"/>
        <v/>
      </c>
      <c r="V740" s="19" t="str">
        <f t="shared" si="188"/>
        <v/>
      </c>
      <c r="W740" s="19" t="str">
        <f t="shared" si="189"/>
        <v/>
      </c>
    </row>
    <row r="741" spans="1:23" hidden="1" x14ac:dyDescent="0.25">
      <c r="A741">
        <f t="shared" si="190"/>
        <v>736</v>
      </c>
      <c r="B741">
        <f t="shared" si="180"/>
        <v>0</v>
      </c>
      <c r="C741">
        <f>B741*SUM(B$3:B741)</f>
        <v>0</v>
      </c>
      <c r="D741">
        <f t="shared" si="181"/>
        <v>0</v>
      </c>
      <c r="E741">
        <f>D741*SUM(D$3:D741)</f>
        <v>0</v>
      </c>
      <c r="F741">
        <f t="shared" si="182"/>
        <v>0</v>
      </c>
      <c r="G741">
        <f>F741*SUM(F$3:F741)</f>
        <v>0</v>
      </c>
      <c r="H741">
        <f t="shared" si="183"/>
        <v>0</v>
      </c>
      <c r="I741">
        <f>H741*SUM(H$3:H741)</f>
        <v>0</v>
      </c>
      <c r="J741">
        <f>IF(Q741=5,1+COUNTIF(J$2:J740,"&lt;&gt;0"),0)*IF(MID(P741,1,2)*1=21,1,0)</f>
        <v>0</v>
      </c>
      <c r="K741">
        <f>IF(Q741=5,1+COUNTIF(K$2:K740,"&lt;&gt;0"),0)*IF(MID(P741,1,2)*1=22,1,0)</f>
        <v>0</v>
      </c>
      <c r="L741" s="7">
        <f>IF(Q741=5,1+COUNTIF(L$2:L740,"&lt;&gt;0"),0)*IF(MID(P741,1,2)*1&gt;22,1,0)</f>
        <v>0</v>
      </c>
      <c r="M741" s="21">
        <f t="shared" si="184"/>
        <v>739</v>
      </c>
      <c r="N741" s="31"/>
      <c r="O741" s="30"/>
      <c r="P741" s="24">
        <f t="shared" si="179"/>
        <v>0</v>
      </c>
      <c r="Q741" s="21" t="str">
        <f t="shared" si="191"/>
        <v/>
      </c>
      <c r="R741" s="10" t="str">
        <f t="shared" si="192"/>
        <v/>
      </c>
      <c r="S741" s="19">
        <f t="shared" si="185"/>
        <v>0</v>
      </c>
      <c r="T741" s="19" t="e">
        <f t="shared" si="186"/>
        <v>#VALUE!</v>
      </c>
      <c r="U741" s="19" t="str">
        <f t="shared" si="187"/>
        <v/>
      </c>
      <c r="V741" s="19" t="str">
        <f t="shared" si="188"/>
        <v/>
      </c>
      <c r="W741" s="19" t="str">
        <f t="shared" si="189"/>
        <v/>
      </c>
    </row>
    <row r="742" spans="1:23" hidden="1" x14ac:dyDescent="0.25">
      <c r="A742">
        <f t="shared" si="190"/>
        <v>737</v>
      </c>
      <c r="B742">
        <f t="shared" si="180"/>
        <v>0</v>
      </c>
      <c r="C742">
        <f>B742*SUM(B$3:B742)</f>
        <v>0</v>
      </c>
      <c r="D742">
        <f t="shared" si="181"/>
        <v>0</v>
      </c>
      <c r="E742">
        <f>D742*SUM(D$3:D742)</f>
        <v>0</v>
      </c>
      <c r="F742">
        <f t="shared" si="182"/>
        <v>0</v>
      </c>
      <c r="G742">
        <f>F742*SUM(F$3:F742)</f>
        <v>0</v>
      </c>
      <c r="H742">
        <f t="shared" si="183"/>
        <v>0</v>
      </c>
      <c r="I742">
        <f>H742*SUM(H$3:H742)</f>
        <v>0</v>
      </c>
      <c r="J742">
        <f>IF(Q742=5,1+COUNTIF(J$2:J741,"&lt;&gt;0"),0)*IF(MID(P742,1,2)*1=21,1,0)</f>
        <v>0</v>
      </c>
      <c r="K742">
        <f>IF(Q742=5,1+COUNTIF(K$2:K741,"&lt;&gt;0"),0)*IF(MID(P742,1,2)*1=22,1,0)</f>
        <v>0</v>
      </c>
      <c r="L742" s="7">
        <f>IF(Q742=5,1+COUNTIF(L$2:L741,"&lt;&gt;0"),0)*IF(MID(P742,1,2)*1&gt;22,1,0)</f>
        <v>0</v>
      </c>
      <c r="M742" s="21">
        <f t="shared" si="184"/>
        <v>740</v>
      </c>
      <c r="N742" s="31"/>
      <c r="O742" s="30"/>
      <c r="P742" s="24">
        <f t="shared" si="179"/>
        <v>0</v>
      </c>
      <c r="Q742" s="21" t="str">
        <f t="shared" si="191"/>
        <v/>
      </c>
      <c r="R742" s="10" t="str">
        <f t="shared" si="192"/>
        <v/>
      </c>
      <c r="S742" s="19">
        <f t="shared" si="185"/>
        <v>0</v>
      </c>
      <c r="T742" s="19" t="e">
        <f t="shared" si="186"/>
        <v>#VALUE!</v>
      </c>
      <c r="U742" s="19" t="str">
        <f t="shared" si="187"/>
        <v/>
      </c>
      <c r="V742" s="19" t="str">
        <f t="shared" si="188"/>
        <v/>
      </c>
      <c r="W742" s="19" t="str">
        <f t="shared" si="189"/>
        <v/>
      </c>
    </row>
    <row r="743" spans="1:23" hidden="1" x14ac:dyDescent="0.25">
      <c r="A743">
        <f t="shared" si="190"/>
        <v>738</v>
      </c>
      <c r="B743">
        <f t="shared" si="180"/>
        <v>0</v>
      </c>
      <c r="C743">
        <f>B743*SUM(B$3:B743)</f>
        <v>0</v>
      </c>
      <c r="D743">
        <f t="shared" si="181"/>
        <v>0</v>
      </c>
      <c r="E743">
        <f>D743*SUM(D$3:D743)</f>
        <v>0</v>
      </c>
      <c r="F743">
        <f t="shared" si="182"/>
        <v>0</v>
      </c>
      <c r="G743">
        <f>F743*SUM(F$3:F743)</f>
        <v>0</v>
      </c>
      <c r="H743">
        <f t="shared" si="183"/>
        <v>0</v>
      </c>
      <c r="I743">
        <f>H743*SUM(H$3:H743)</f>
        <v>0</v>
      </c>
      <c r="J743">
        <f>IF(Q743=5,1+COUNTIF(J$2:J742,"&lt;&gt;0"),0)*IF(MID(P743,1,2)*1=21,1,0)</f>
        <v>0</v>
      </c>
      <c r="K743">
        <f>IF(Q743=5,1+COUNTIF(K$2:K742,"&lt;&gt;0"),0)*IF(MID(P743,1,2)*1=22,1,0)</f>
        <v>0</v>
      </c>
      <c r="L743" s="7">
        <f>IF(Q743=5,1+COUNTIF(L$2:L742,"&lt;&gt;0"),0)*IF(MID(P743,1,2)*1&gt;22,1,0)</f>
        <v>0</v>
      </c>
      <c r="M743" s="21">
        <f t="shared" si="184"/>
        <v>741</v>
      </c>
      <c r="N743" s="31"/>
      <c r="O743" s="30"/>
      <c r="P743" s="24">
        <f t="shared" si="179"/>
        <v>0</v>
      </c>
      <c r="Q743" s="21" t="str">
        <f t="shared" si="191"/>
        <v/>
      </c>
      <c r="R743" s="10" t="str">
        <f t="shared" si="192"/>
        <v/>
      </c>
      <c r="S743" s="19">
        <f t="shared" si="185"/>
        <v>0</v>
      </c>
      <c r="T743" s="19" t="e">
        <f t="shared" si="186"/>
        <v>#VALUE!</v>
      </c>
      <c r="U743" s="19" t="str">
        <f t="shared" si="187"/>
        <v/>
      </c>
      <c r="V743" s="19" t="str">
        <f t="shared" si="188"/>
        <v/>
      </c>
      <c r="W743" s="19" t="str">
        <f t="shared" si="189"/>
        <v/>
      </c>
    </row>
    <row r="744" spans="1:23" hidden="1" x14ac:dyDescent="0.25">
      <c r="A744">
        <f t="shared" si="190"/>
        <v>739</v>
      </c>
      <c r="B744">
        <f t="shared" si="180"/>
        <v>0</v>
      </c>
      <c r="C744">
        <f>B744*SUM(B$3:B744)</f>
        <v>0</v>
      </c>
      <c r="D744">
        <f t="shared" si="181"/>
        <v>0</v>
      </c>
      <c r="E744">
        <f>D744*SUM(D$3:D744)</f>
        <v>0</v>
      </c>
      <c r="F744">
        <f t="shared" si="182"/>
        <v>0</v>
      </c>
      <c r="G744">
        <f>F744*SUM(F$3:F744)</f>
        <v>0</v>
      </c>
      <c r="H744">
        <f t="shared" si="183"/>
        <v>0</v>
      </c>
      <c r="I744">
        <f>H744*SUM(H$3:H744)</f>
        <v>0</v>
      </c>
      <c r="J744">
        <f>IF(Q744=5,1+COUNTIF(J$2:J743,"&lt;&gt;0"),0)*IF(MID(P744,1,2)*1=21,1,0)</f>
        <v>0</v>
      </c>
      <c r="K744">
        <f>IF(Q744=5,1+COUNTIF(K$2:K743,"&lt;&gt;0"),0)*IF(MID(P744,1,2)*1=22,1,0)</f>
        <v>0</v>
      </c>
      <c r="L744" s="7">
        <f>IF(Q744=5,1+COUNTIF(L$2:L743,"&lt;&gt;0"),0)*IF(MID(P744,1,2)*1&gt;22,1,0)</f>
        <v>0</v>
      </c>
      <c r="M744" s="21">
        <f t="shared" si="184"/>
        <v>742</v>
      </c>
      <c r="N744" s="31"/>
      <c r="O744" s="30"/>
      <c r="P744" s="24">
        <f t="shared" si="179"/>
        <v>0</v>
      </c>
      <c r="Q744" s="21" t="str">
        <f t="shared" si="191"/>
        <v/>
      </c>
      <c r="R744" s="10" t="str">
        <f t="shared" si="192"/>
        <v/>
      </c>
      <c r="S744" s="19">
        <f t="shared" si="185"/>
        <v>0</v>
      </c>
      <c r="T744" s="19" t="e">
        <f t="shared" si="186"/>
        <v>#VALUE!</v>
      </c>
      <c r="U744" s="19" t="str">
        <f t="shared" si="187"/>
        <v/>
      </c>
      <c r="V744" s="19" t="str">
        <f t="shared" si="188"/>
        <v/>
      </c>
      <c r="W744" s="19" t="str">
        <f t="shared" si="189"/>
        <v/>
      </c>
    </row>
    <row r="745" spans="1:23" hidden="1" x14ac:dyDescent="0.25">
      <c r="A745">
        <f t="shared" si="190"/>
        <v>740</v>
      </c>
      <c r="B745">
        <f t="shared" si="180"/>
        <v>0</v>
      </c>
      <c r="C745">
        <f>B745*SUM(B$3:B745)</f>
        <v>0</v>
      </c>
      <c r="D745">
        <f t="shared" si="181"/>
        <v>0</v>
      </c>
      <c r="E745">
        <f>D745*SUM(D$3:D745)</f>
        <v>0</v>
      </c>
      <c r="F745">
        <f t="shared" si="182"/>
        <v>0</v>
      </c>
      <c r="G745">
        <f>F745*SUM(F$3:F745)</f>
        <v>0</v>
      </c>
      <c r="H745">
        <f t="shared" si="183"/>
        <v>0</v>
      </c>
      <c r="I745">
        <f>H745*SUM(H$3:H745)</f>
        <v>0</v>
      </c>
      <c r="J745">
        <f>IF(Q745=5,1+COUNTIF(J$2:J744,"&lt;&gt;0"),0)*IF(MID(P745,1,2)*1=21,1,0)</f>
        <v>0</v>
      </c>
      <c r="K745">
        <f>IF(Q745=5,1+COUNTIF(K$2:K744,"&lt;&gt;0"),0)*IF(MID(P745,1,2)*1=22,1,0)</f>
        <v>0</v>
      </c>
      <c r="L745" s="7">
        <f>IF(Q745=5,1+COUNTIF(L$2:L744,"&lt;&gt;0"),0)*IF(MID(P745,1,2)*1&gt;22,1,0)</f>
        <v>0</v>
      </c>
      <c r="M745" s="21">
        <f t="shared" si="184"/>
        <v>743</v>
      </c>
      <c r="N745" s="31"/>
      <c r="O745" s="30"/>
      <c r="P745" s="24">
        <f t="shared" si="179"/>
        <v>0</v>
      </c>
      <c r="Q745" s="21" t="str">
        <f t="shared" si="191"/>
        <v/>
      </c>
      <c r="R745" s="10" t="str">
        <f t="shared" si="192"/>
        <v/>
      </c>
      <c r="S745" s="19">
        <f t="shared" si="185"/>
        <v>0</v>
      </c>
      <c r="T745" s="19" t="e">
        <f t="shared" si="186"/>
        <v>#VALUE!</v>
      </c>
      <c r="U745" s="19" t="str">
        <f t="shared" si="187"/>
        <v/>
      </c>
      <c r="V745" s="19" t="str">
        <f t="shared" si="188"/>
        <v/>
      </c>
      <c r="W745" s="19" t="str">
        <f t="shared" si="189"/>
        <v/>
      </c>
    </row>
    <row r="746" spans="1:23" hidden="1" x14ac:dyDescent="0.25">
      <c r="A746">
        <f t="shared" si="190"/>
        <v>741</v>
      </c>
      <c r="B746">
        <f t="shared" si="180"/>
        <v>0</v>
      </c>
      <c r="C746">
        <f>B746*SUM(B$3:B746)</f>
        <v>0</v>
      </c>
      <c r="D746">
        <f t="shared" si="181"/>
        <v>0</v>
      </c>
      <c r="E746">
        <f>D746*SUM(D$3:D746)</f>
        <v>0</v>
      </c>
      <c r="F746">
        <f t="shared" si="182"/>
        <v>0</v>
      </c>
      <c r="G746">
        <f>F746*SUM(F$3:F746)</f>
        <v>0</v>
      </c>
      <c r="H746">
        <f t="shared" si="183"/>
        <v>0</v>
      </c>
      <c r="I746">
        <f>H746*SUM(H$3:H746)</f>
        <v>0</v>
      </c>
      <c r="J746">
        <f>IF(Q746=5,1+COUNTIF(J$2:J745,"&lt;&gt;0"),0)*IF(MID(P746,1,2)*1=21,1,0)</f>
        <v>0</v>
      </c>
      <c r="K746">
        <f>IF(Q746=5,1+COUNTIF(K$2:K745,"&lt;&gt;0"),0)*IF(MID(P746,1,2)*1=22,1,0)</f>
        <v>0</v>
      </c>
      <c r="L746" s="7">
        <f>IF(Q746=5,1+COUNTIF(L$2:L745,"&lt;&gt;0"),0)*IF(MID(P746,1,2)*1&gt;22,1,0)</f>
        <v>0</v>
      </c>
      <c r="M746" s="21">
        <f t="shared" si="184"/>
        <v>744</v>
      </c>
      <c r="N746" s="31"/>
      <c r="O746" s="30"/>
      <c r="P746" s="24">
        <f t="shared" si="179"/>
        <v>0</v>
      </c>
      <c r="Q746" s="21" t="str">
        <f t="shared" si="191"/>
        <v/>
      </c>
      <c r="R746" s="10" t="str">
        <f t="shared" si="192"/>
        <v/>
      </c>
      <c r="S746" s="19">
        <f t="shared" si="185"/>
        <v>0</v>
      </c>
      <c r="T746" s="19" t="e">
        <f t="shared" si="186"/>
        <v>#VALUE!</v>
      </c>
      <c r="U746" s="19" t="str">
        <f t="shared" si="187"/>
        <v/>
      </c>
      <c r="V746" s="19" t="str">
        <f t="shared" si="188"/>
        <v/>
      </c>
      <c r="W746" s="19" t="str">
        <f t="shared" si="189"/>
        <v/>
      </c>
    </row>
    <row r="747" spans="1:23" hidden="1" x14ac:dyDescent="0.25">
      <c r="A747">
        <f t="shared" si="190"/>
        <v>742</v>
      </c>
      <c r="B747">
        <f t="shared" si="180"/>
        <v>0</v>
      </c>
      <c r="C747">
        <f>B747*SUM(B$3:B747)</f>
        <v>0</v>
      </c>
      <c r="D747">
        <f t="shared" si="181"/>
        <v>0</v>
      </c>
      <c r="E747">
        <f>D747*SUM(D$3:D747)</f>
        <v>0</v>
      </c>
      <c r="F747">
        <f t="shared" si="182"/>
        <v>0</v>
      </c>
      <c r="G747">
        <f>F747*SUM(F$3:F747)</f>
        <v>0</v>
      </c>
      <c r="H747">
        <f t="shared" si="183"/>
        <v>0</v>
      </c>
      <c r="I747">
        <f>H747*SUM(H$3:H747)</f>
        <v>0</v>
      </c>
      <c r="J747">
        <f>IF(Q747=5,1+COUNTIF(J$2:J746,"&lt;&gt;0"),0)*IF(MID(P747,1,2)*1=21,1,0)</f>
        <v>0</v>
      </c>
      <c r="K747">
        <f>IF(Q747=5,1+COUNTIF(K$2:K746,"&lt;&gt;0"),0)*IF(MID(P747,1,2)*1=22,1,0)</f>
        <v>0</v>
      </c>
      <c r="L747" s="7">
        <f>IF(Q747=5,1+COUNTIF(L$2:L746,"&lt;&gt;0"),0)*IF(MID(P747,1,2)*1&gt;22,1,0)</f>
        <v>0</v>
      </c>
      <c r="M747" s="21">
        <f t="shared" si="184"/>
        <v>745</v>
      </c>
      <c r="N747" s="31"/>
      <c r="O747" s="30"/>
      <c r="P747" s="24">
        <f t="shared" si="179"/>
        <v>0</v>
      </c>
      <c r="Q747" s="21" t="str">
        <f t="shared" si="191"/>
        <v/>
      </c>
      <c r="R747" s="10" t="str">
        <f t="shared" si="192"/>
        <v/>
      </c>
      <c r="S747" s="19">
        <f t="shared" si="185"/>
        <v>0</v>
      </c>
      <c r="T747" s="19" t="e">
        <f t="shared" si="186"/>
        <v>#VALUE!</v>
      </c>
      <c r="U747" s="19" t="str">
        <f t="shared" si="187"/>
        <v/>
      </c>
      <c r="V747" s="19" t="str">
        <f t="shared" si="188"/>
        <v/>
      </c>
      <c r="W747" s="19" t="str">
        <f t="shared" si="189"/>
        <v/>
      </c>
    </row>
    <row r="748" spans="1:23" hidden="1" x14ac:dyDescent="0.25">
      <c r="A748">
        <f t="shared" si="190"/>
        <v>743</v>
      </c>
      <c r="B748">
        <f t="shared" si="180"/>
        <v>0</v>
      </c>
      <c r="C748">
        <f>B748*SUM(B$3:B748)</f>
        <v>0</v>
      </c>
      <c r="D748">
        <f t="shared" si="181"/>
        <v>0</v>
      </c>
      <c r="E748">
        <f>D748*SUM(D$3:D748)</f>
        <v>0</v>
      </c>
      <c r="F748">
        <f t="shared" si="182"/>
        <v>0</v>
      </c>
      <c r="G748">
        <f>F748*SUM(F$3:F748)</f>
        <v>0</v>
      </c>
      <c r="H748">
        <f t="shared" si="183"/>
        <v>0</v>
      </c>
      <c r="I748">
        <f>H748*SUM(H$3:H748)</f>
        <v>0</v>
      </c>
      <c r="J748">
        <f>IF(Q748=5,1+COUNTIF(J$2:J747,"&lt;&gt;0"),0)*IF(MID(P748,1,2)*1=21,1,0)</f>
        <v>0</v>
      </c>
      <c r="K748">
        <f>IF(Q748=5,1+COUNTIF(K$2:K747,"&lt;&gt;0"),0)*IF(MID(P748,1,2)*1=22,1,0)</f>
        <v>0</v>
      </c>
      <c r="L748" s="7">
        <f>IF(Q748=5,1+COUNTIF(L$2:L747,"&lt;&gt;0"),0)*IF(MID(P748,1,2)*1&gt;22,1,0)</f>
        <v>0</v>
      </c>
      <c r="M748" s="21">
        <f t="shared" si="184"/>
        <v>746</v>
      </c>
      <c r="N748" s="31"/>
      <c r="O748" s="30"/>
      <c r="P748" s="24">
        <f t="shared" si="179"/>
        <v>0</v>
      </c>
      <c r="Q748" s="21" t="str">
        <f t="shared" si="191"/>
        <v/>
      </c>
      <c r="R748" s="10" t="str">
        <f t="shared" si="192"/>
        <v/>
      </c>
      <c r="S748" s="19">
        <f t="shared" si="185"/>
        <v>0</v>
      </c>
      <c r="T748" s="19" t="e">
        <f t="shared" si="186"/>
        <v>#VALUE!</v>
      </c>
      <c r="U748" s="19" t="str">
        <f t="shared" si="187"/>
        <v/>
      </c>
      <c r="V748" s="19" t="str">
        <f t="shared" si="188"/>
        <v/>
      </c>
      <c r="W748" s="19" t="str">
        <f t="shared" si="189"/>
        <v/>
      </c>
    </row>
    <row r="749" spans="1:23" hidden="1" x14ac:dyDescent="0.25">
      <c r="A749">
        <f t="shared" si="190"/>
        <v>744</v>
      </c>
      <c r="B749">
        <f t="shared" si="180"/>
        <v>0</v>
      </c>
      <c r="C749">
        <f>B749*SUM(B$3:B749)</f>
        <v>0</v>
      </c>
      <c r="D749">
        <f t="shared" si="181"/>
        <v>0</v>
      </c>
      <c r="E749">
        <f>D749*SUM(D$3:D749)</f>
        <v>0</v>
      </c>
      <c r="F749">
        <f t="shared" si="182"/>
        <v>0</v>
      </c>
      <c r="G749">
        <f>F749*SUM(F$3:F749)</f>
        <v>0</v>
      </c>
      <c r="H749">
        <f t="shared" si="183"/>
        <v>0</v>
      </c>
      <c r="I749">
        <f>H749*SUM(H$3:H749)</f>
        <v>0</v>
      </c>
      <c r="J749">
        <f>IF(Q749=5,1+COUNTIF(J$2:J748,"&lt;&gt;0"),0)*IF(MID(P749,1,2)*1=21,1,0)</f>
        <v>0</v>
      </c>
      <c r="K749">
        <f>IF(Q749=5,1+COUNTIF(K$2:K748,"&lt;&gt;0"),0)*IF(MID(P749,1,2)*1=22,1,0)</f>
        <v>0</v>
      </c>
      <c r="L749" s="7">
        <f>IF(Q749=5,1+COUNTIF(L$2:L748,"&lt;&gt;0"),0)*IF(MID(P749,1,2)*1&gt;22,1,0)</f>
        <v>0</v>
      </c>
      <c r="M749" s="21">
        <f t="shared" si="184"/>
        <v>747</v>
      </c>
      <c r="N749" s="31"/>
      <c r="O749" s="30"/>
      <c r="P749" s="24">
        <f t="shared" si="179"/>
        <v>0</v>
      </c>
      <c r="Q749" s="21" t="str">
        <f t="shared" si="191"/>
        <v/>
      </c>
      <c r="R749" s="10" t="str">
        <f t="shared" si="192"/>
        <v/>
      </c>
      <c r="S749" s="19">
        <f t="shared" si="185"/>
        <v>0</v>
      </c>
      <c r="T749" s="19" t="e">
        <f t="shared" si="186"/>
        <v>#VALUE!</v>
      </c>
      <c r="U749" s="19" t="str">
        <f t="shared" si="187"/>
        <v/>
      </c>
      <c r="V749" s="19" t="str">
        <f t="shared" si="188"/>
        <v/>
      </c>
      <c r="W749" s="19" t="str">
        <f t="shared" si="189"/>
        <v/>
      </c>
    </row>
    <row r="750" spans="1:23" hidden="1" x14ac:dyDescent="0.25">
      <c r="A750">
        <f t="shared" si="190"/>
        <v>745</v>
      </c>
      <c r="B750">
        <f t="shared" si="180"/>
        <v>0</v>
      </c>
      <c r="C750">
        <f>B750*SUM(B$3:B750)</f>
        <v>0</v>
      </c>
      <c r="D750">
        <f t="shared" si="181"/>
        <v>0</v>
      </c>
      <c r="E750">
        <f>D750*SUM(D$3:D750)</f>
        <v>0</v>
      </c>
      <c r="F750">
        <f t="shared" si="182"/>
        <v>0</v>
      </c>
      <c r="G750">
        <f>F750*SUM(F$3:F750)</f>
        <v>0</v>
      </c>
      <c r="H750">
        <f t="shared" si="183"/>
        <v>0</v>
      </c>
      <c r="I750">
        <f>H750*SUM(H$3:H750)</f>
        <v>0</v>
      </c>
      <c r="J750">
        <f>IF(Q750=5,1+COUNTIF(J$2:J749,"&lt;&gt;0"),0)*IF(MID(P750,1,2)*1=21,1,0)</f>
        <v>0</v>
      </c>
      <c r="K750">
        <f>IF(Q750=5,1+COUNTIF(K$2:K749,"&lt;&gt;0"),0)*IF(MID(P750,1,2)*1=22,1,0)</f>
        <v>0</v>
      </c>
      <c r="L750" s="7">
        <f>IF(Q750=5,1+COUNTIF(L$2:L749,"&lt;&gt;0"),0)*IF(MID(P750,1,2)*1&gt;22,1,0)</f>
        <v>0</v>
      </c>
      <c r="M750" s="21">
        <f t="shared" si="184"/>
        <v>748</v>
      </c>
      <c r="N750" s="31"/>
      <c r="O750" s="30"/>
      <c r="P750" s="24">
        <f t="shared" si="179"/>
        <v>0</v>
      </c>
      <c r="Q750" s="21" t="str">
        <f t="shared" si="191"/>
        <v/>
      </c>
      <c r="R750" s="10" t="str">
        <f t="shared" si="192"/>
        <v/>
      </c>
      <c r="S750" s="19">
        <f t="shared" si="185"/>
        <v>0</v>
      </c>
      <c r="T750" s="19" t="e">
        <f t="shared" si="186"/>
        <v>#VALUE!</v>
      </c>
      <c r="U750" s="19" t="str">
        <f t="shared" si="187"/>
        <v/>
      </c>
      <c r="V750" s="19" t="str">
        <f t="shared" si="188"/>
        <v/>
      </c>
      <c r="W750" s="19" t="str">
        <f t="shared" si="189"/>
        <v/>
      </c>
    </row>
    <row r="751" spans="1:23" hidden="1" x14ac:dyDescent="0.25">
      <c r="A751">
        <f t="shared" si="190"/>
        <v>746</v>
      </c>
      <c r="B751">
        <f t="shared" si="180"/>
        <v>0</v>
      </c>
      <c r="C751">
        <f>B751*SUM(B$3:B751)</f>
        <v>0</v>
      </c>
      <c r="D751">
        <f t="shared" si="181"/>
        <v>0</v>
      </c>
      <c r="E751">
        <f>D751*SUM(D$3:D751)</f>
        <v>0</v>
      </c>
      <c r="F751">
        <f t="shared" si="182"/>
        <v>0</v>
      </c>
      <c r="G751">
        <f>F751*SUM(F$3:F751)</f>
        <v>0</v>
      </c>
      <c r="H751">
        <f t="shared" si="183"/>
        <v>0</v>
      </c>
      <c r="I751">
        <f>H751*SUM(H$3:H751)</f>
        <v>0</v>
      </c>
      <c r="J751">
        <f>IF(Q751=5,1+COUNTIF(J$2:J750,"&lt;&gt;0"),0)*IF(MID(P751,1,2)*1=21,1,0)</f>
        <v>0</v>
      </c>
      <c r="K751">
        <f>IF(Q751=5,1+COUNTIF(K$2:K750,"&lt;&gt;0"),0)*IF(MID(P751,1,2)*1=22,1,0)</f>
        <v>0</v>
      </c>
      <c r="L751" s="7">
        <f>IF(Q751=5,1+COUNTIF(L$2:L750,"&lt;&gt;0"),0)*IF(MID(P751,1,2)*1&gt;22,1,0)</f>
        <v>0</v>
      </c>
      <c r="M751" s="21">
        <f t="shared" si="184"/>
        <v>749</v>
      </c>
      <c r="N751" s="31"/>
      <c r="O751" s="30"/>
      <c r="P751" s="24">
        <f t="shared" si="179"/>
        <v>0</v>
      </c>
      <c r="Q751" s="21" t="str">
        <f t="shared" si="191"/>
        <v/>
      </c>
      <c r="R751" s="10" t="str">
        <f t="shared" si="192"/>
        <v/>
      </c>
      <c r="S751" s="19">
        <f t="shared" si="185"/>
        <v>0</v>
      </c>
      <c r="T751" s="19" t="e">
        <f t="shared" si="186"/>
        <v>#VALUE!</v>
      </c>
      <c r="U751" s="19" t="str">
        <f t="shared" si="187"/>
        <v/>
      </c>
      <c r="V751" s="19" t="str">
        <f t="shared" si="188"/>
        <v/>
      </c>
      <c r="W751" s="19" t="str">
        <f t="shared" si="189"/>
        <v/>
      </c>
    </row>
    <row r="752" spans="1:23" hidden="1" x14ac:dyDescent="0.25">
      <c r="A752">
        <f t="shared" si="190"/>
        <v>747</v>
      </c>
      <c r="B752">
        <f t="shared" si="180"/>
        <v>0</v>
      </c>
      <c r="C752">
        <f>B752*SUM(B$3:B752)</f>
        <v>0</v>
      </c>
      <c r="D752">
        <f t="shared" si="181"/>
        <v>0</v>
      </c>
      <c r="E752">
        <f>D752*SUM(D$3:D752)</f>
        <v>0</v>
      </c>
      <c r="F752">
        <f t="shared" si="182"/>
        <v>0</v>
      </c>
      <c r="G752">
        <f>F752*SUM(F$3:F752)</f>
        <v>0</v>
      </c>
      <c r="H752">
        <f t="shared" si="183"/>
        <v>0</v>
      </c>
      <c r="I752">
        <f>H752*SUM(H$3:H752)</f>
        <v>0</v>
      </c>
      <c r="J752">
        <f>IF(Q752=5,1+COUNTIF(J$2:J751,"&lt;&gt;0"),0)*IF(MID(P752,1,2)*1=21,1,0)</f>
        <v>0</v>
      </c>
      <c r="K752">
        <f>IF(Q752=5,1+COUNTIF(K$2:K751,"&lt;&gt;0"),0)*IF(MID(P752,1,2)*1=22,1,0)</f>
        <v>0</v>
      </c>
      <c r="L752" s="7">
        <f>IF(Q752=5,1+COUNTIF(L$2:L751,"&lt;&gt;0"),0)*IF(MID(P752,1,2)*1&gt;22,1,0)</f>
        <v>0</v>
      </c>
      <c r="M752" s="21">
        <f t="shared" si="184"/>
        <v>750</v>
      </c>
      <c r="N752" s="31"/>
      <c r="O752" s="30"/>
      <c r="P752" s="24">
        <f t="shared" si="179"/>
        <v>0</v>
      </c>
      <c r="Q752" s="21" t="str">
        <f t="shared" si="191"/>
        <v/>
      </c>
      <c r="R752" s="10" t="str">
        <f t="shared" si="192"/>
        <v/>
      </c>
      <c r="S752" s="19">
        <f t="shared" si="185"/>
        <v>0</v>
      </c>
      <c r="T752" s="19" t="e">
        <f t="shared" si="186"/>
        <v>#VALUE!</v>
      </c>
      <c r="U752" s="19" t="str">
        <f t="shared" si="187"/>
        <v/>
      </c>
      <c r="V752" s="19" t="str">
        <f t="shared" si="188"/>
        <v/>
      </c>
      <c r="W752" s="19" t="str">
        <f t="shared" si="189"/>
        <v/>
      </c>
    </row>
    <row r="753" spans="1:23" hidden="1" x14ac:dyDescent="0.25">
      <c r="A753">
        <f t="shared" si="190"/>
        <v>748</v>
      </c>
      <c r="B753">
        <f t="shared" si="180"/>
        <v>0</v>
      </c>
      <c r="C753">
        <f>B753*SUM(B$3:B753)</f>
        <v>0</v>
      </c>
      <c r="D753">
        <f t="shared" si="181"/>
        <v>0</v>
      </c>
      <c r="E753">
        <f>D753*SUM(D$3:D753)</f>
        <v>0</v>
      </c>
      <c r="F753">
        <f t="shared" si="182"/>
        <v>0</v>
      </c>
      <c r="G753">
        <f>F753*SUM(F$3:F753)</f>
        <v>0</v>
      </c>
      <c r="H753">
        <f t="shared" si="183"/>
        <v>0</v>
      </c>
      <c r="I753">
        <f>H753*SUM(H$3:H753)</f>
        <v>0</v>
      </c>
      <c r="J753">
        <f>IF(Q753=5,1+COUNTIF(J$2:J752,"&lt;&gt;0"),0)*IF(MID(P753,1,2)*1=21,1,0)</f>
        <v>0</v>
      </c>
      <c r="K753">
        <f>IF(Q753=5,1+COUNTIF(K$2:K752,"&lt;&gt;0"),0)*IF(MID(P753,1,2)*1=22,1,0)</f>
        <v>0</v>
      </c>
      <c r="L753" s="7">
        <f>IF(Q753=5,1+COUNTIF(L$2:L752,"&lt;&gt;0"),0)*IF(MID(P753,1,2)*1&gt;22,1,0)</f>
        <v>0</v>
      </c>
      <c r="M753" s="21">
        <f t="shared" si="184"/>
        <v>751</v>
      </c>
      <c r="N753" s="31"/>
      <c r="O753" s="30"/>
      <c r="P753" s="24">
        <f t="shared" si="179"/>
        <v>0</v>
      </c>
      <c r="Q753" s="21" t="str">
        <f t="shared" si="191"/>
        <v/>
      </c>
      <c r="R753" s="10" t="str">
        <f t="shared" si="192"/>
        <v/>
      </c>
      <c r="S753" s="19">
        <f t="shared" si="185"/>
        <v>0</v>
      </c>
      <c r="T753" s="19" t="e">
        <f t="shared" si="186"/>
        <v>#VALUE!</v>
      </c>
      <c r="U753" s="19" t="str">
        <f t="shared" si="187"/>
        <v/>
      </c>
      <c r="V753" s="19" t="str">
        <f t="shared" si="188"/>
        <v/>
      </c>
      <c r="W753" s="19" t="str">
        <f t="shared" si="189"/>
        <v/>
      </c>
    </row>
    <row r="754" spans="1:23" hidden="1" x14ac:dyDescent="0.25">
      <c r="A754">
        <f t="shared" si="190"/>
        <v>749</v>
      </c>
      <c r="B754">
        <f t="shared" si="180"/>
        <v>0</v>
      </c>
      <c r="C754">
        <f>B754*SUM(B$3:B754)</f>
        <v>0</v>
      </c>
      <c r="D754">
        <f t="shared" si="181"/>
        <v>0</v>
      </c>
      <c r="E754">
        <f>D754*SUM(D$3:D754)</f>
        <v>0</v>
      </c>
      <c r="F754">
        <f t="shared" si="182"/>
        <v>0</v>
      </c>
      <c r="G754">
        <f>F754*SUM(F$3:F754)</f>
        <v>0</v>
      </c>
      <c r="H754">
        <f t="shared" si="183"/>
        <v>0</v>
      </c>
      <c r="I754">
        <f>H754*SUM(H$3:H754)</f>
        <v>0</v>
      </c>
      <c r="J754">
        <f>IF(Q754=5,1+COUNTIF(J$2:J753,"&lt;&gt;0"),0)*IF(MID(P754,1,2)*1=21,1,0)</f>
        <v>0</v>
      </c>
      <c r="K754">
        <f>IF(Q754=5,1+COUNTIF(K$2:K753,"&lt;&gt;0"),0)*IF(MID(P754,1,2)*1=22,1,0)</f>
        <v>0</v>
      </c>
      <c r="L754" s="7">
        <f>IF(Q754=5,1+COUNTIF(L$2:L753,"&lt;&gt;0"),0)*IF(MID(P754,1,2)*1&gt;22,1,0)</f>
        <v>0</v>
      </c>
      <c r="M754" s="21">
        <f t="shared" si="184"/>
        <v>752</v>
      </c>
      <c r="N754" s="31"/>
      <c r="O754" s="30"/>
      <c r="P754" s="24">
        <f t="shared" si="179"/>
        <v>0</v>
      </c>
      <c r="Q754" s="21" t="str">
        <f t="shared" si="191"/>
        <v/>
      </c>
      <c r="R754" s="10" t="str">
        <f t="shared" si="192"/>
        <v/>
      </c>
      <c r="S754" s="19">
        <f t="shared" si="185"/>
        <v>0</v>
      </c>
      <c r="T754" s="19" t="e">
        <f t="shared" si="186"/>
        <v>#VALUE!</v>
      </c>
      <c r="U754" s="19" t="str">
        <f t="shared" si="187"/>
        <v/>
      </c>
      <c r="V754" s="19" t="str">
        <f t="shared" si="188"/>
        <v/>
      </c>
      <c r="W754" s="19" t="str">
        <f t="shared" si="189"/>
        <v/>
      </c>
    </row>
    <row r="755" spans="1:23" hidden="1" x14ac:dyDescent="0.25">
      <c r="A755">
        <f t="shared" si="190"/>
        <v>750</v>
      </c>
      <c r="B755">
        <f t="shared" si="180"/>
        <v>0</v>
      </c>
      <c r="C755">
        <f>B755*SUM(B$3:B755)</f>
        <v>0</v>
      </c>
      <c r="D755">
        <f t="shared" si="181"/>
        <v>0</v>
      </c>
      <c r="E755">
        <f>D755*SUM(D$3:D755)</f>
        <v>0</v>
      </c>
      <c r="F755">
        <f t="shared" si="182"/>
        <v>0</v>
      </c>
      <c r="G755">
        <f>F755*SUM(F$3:F755)</f>
        <v>0</v>
      </c>
      <c r="H755">
        <f t="shared" si="183"/>
        <v>0</v>
      </c>
      <c r="I755">
        <f>H755*SUM(H$3:H755)</f>
        <v>0</v>
      </c>
      <c r="J755">
        <f>IF(Q755=5,1+COUNTIF(J$2:J754,"&lt;&gt;0"),0)*IF(MID(P755,1,2)*1=21,1,0)</f>
        <v>0</v>
      </c>
      <c r="K755">
        <f>IF(Q755=5,1+COUNTIF(K$2:K754,"&lt;&gt;0"),0)*IF(MID(P755,1,2)*1=22,1,0)</f>
        <v>0</v>
      </c>
      <c r="L755" s="7">
        <f>IF(Q755=5,1+COUNTIF(L$2:L754,"&lt;&gt;0"),0)*IF(MID(P755,1,2)*1&gt;22,1,0)</f>
        <v>0</v>
      </c>
      <c r="M755" s="21">
        <f t="shared" si="184"/>
        <v>753</v>
      </c>
      <c r="N755" s="31"/>
      <c r="O755" s="30"/>
      <c r="P755" s="24">
        <f t="shared" si="179"/>
        <v>0</v>
      </c>
      <c r="Q755" s="21" t="str">
        <f t="shared" si="191"/>
        <v/>
      </c>
      <c r="R755" s="10" t="str">
        <f t="shared" si="192"/>
        <v/>
      </c>
      <c r="S755" s="19">
        <f t="shared" si="185"/>
        <v>0</v>
      </c>
      <c r="T755" s="19" t="e">
        <f t="shared" si="186"/>
        <v>#VALUE!</v>
      </c>
      <c r="U755" s="19" t="str">
        <f t="shared" si="187"/>
        <v/>
      </c>
      <c r="V755" s="19" t="str">
        <f t="shared" si="188"/>
        <v/>
      </c>
      <c r="W755" s="19" t="str">
        <f t="shared" si="189"/>
        <v/>
      </c>
    </row>
    <row r="756" spans="1:23" hidden="1" x14ac:dyDescent="0.25">
      <c r="A756">
        <f t="shared" si="190"/>
        <v>751</v>
      </c>
      <c r="B756">
        <f t="shared" si="180"/>
        <v>0</v>
      </c>
      <c r="C756">
        <f>B756*SUM(B$3:B756)</f>
        <v>0</v>
      </c>
      <c r="D756">
        <f t="shared" si="181"/>
        <v>0</v>
      </c>
      <c r="E756">
        <f>D756*SUM(D$3:D756)</f>
        <v>0</v>
      </c>
      <c r="F756">
        <f t="shared" si="182"/>
        <v>0</v>
      </c>
      <c r="G756">
        <f>F756*SUM(F$3:F756)</f>
        <v>0</v>
      </c>
      <c r="H756">
        <f t="shared" si="183"/>
        <v>0</v>
      </c>
      <c r="I756">
        <f>H756*SUM(H$3:H756)</f>
        <v>0</v>
      </c>
      <c r="J756">
        <f>IF(Q756=5,1+COUNTIF(J$2:J755,"&lt;&gt;0"),0)*IF(MID(P756,1,2)*1=21,1,0)</f>
        <v>0</v>
      </c>
      <c r="K756">
        <f>IF(Q756=5,1+COUNTIF(K$2:K755,"&lt;&gt;0"),0)*IF(MID(P756,1,2)*1=22,1,0)</f>
        <v>0</v>
      </c>
      <c r="L756" s="7">
        <f>IF(Q756=5,1+COUNTIF(L$2:L755,"&lt;&gt;0"),0)*IF(MID(P756,1,2)*1&gt;22,1,0)</f>
        <v>0</v>
      </c>
      <c r="M756" s="21">
        <f t="shared" si="184"/>
        <v>754</v>
      </c>
      <c r="N756" s="31"/>
      <c r="O756" s="30"/>
      <c r="P756" s="24">
        <f t="shared" si="179"/>
        <v>0</v>
      </c>
      <c r="Q756" s="21" t="str">
        <f t="shared" si="191"/>
        <v/>
      </c>
      <c r="R756" s="10" t="str">
        <f t="shared" si="192"/>
        <v/>
      </c>
      <c r="S756" s="19">
        <f t="shared" si="185"/>
        <v>0</v>
      </c>
      <c r="T756" s="19" t="e">
        <f t="shared" si="186"/>
        <v>#VALUE!</v>
      </c>
      <c r="U756" s="19" t="str">
        <f t="shared" si="187"/>
        <v/>
      </c>
      <c r="V756" s="19" t="str">
        <f t="shared" si="188"/>
        <v/>
      </c>
      <c r="W756" s="19" t="str">
        <f t="shared" si="189"/>
        <v/>
      </c>
    </row>
    <row r="757" spans="1:23" hidden="1" x14ac:dyDescent="0.25">
      <c r="A757">
        <f t="shared" si="190"/>
        <v>752</v>
      </c>
      <c r="B757">
        <f t="shared" si="180"/>
        <v>0</v>
      </c>
      <c r="C757">
        <f>B757*SUM(B$3:B757)</f>
        <v>0</v>
      </c>
      <c r="D757">
        <f t="shared" si="181"/>
        <v>0</v>
      </c>
      <c r="E757">
        <f>D757*SUM(D$3:D757)</f>
        <v>0</v>
      </c>
      <c r="F757">
        <f t="shared" si="182"/>
        <v>0</v>
      </c>
      <c r="G757">
        <f>F757*SUM(F$3:F757)</f>
        <v>0</v>
      </c>
      <c r="H757">
        <f t="shared" si="183"/>
        <v>0</v>
      </c>
      <c r="I757">
        <f>H757*SUM(H$3:H757)</f>
        <v>0</v>
      </c>
      <c r="J757">
        <f>IF(Q757=5,1+COUNTIF(J$2:J756,"&lt;&gt;0"),0)*IF(MID(P757,1,2)*1=21,1,0)</f>
        <v>0</v>
      </c>
      <c r="K757">
        <f>IF(Q757=5,1+COUNTIF(K$2:K756,"&lt;&gt;0"),0)*IF(MID(P757,1,2)*1=22,1,0)</f>
        <v>0</v>
      </c>
      <c r="L757" s="7">
        <f>IF(Q757=5,1+COUNTIF(L$2:L756,"&lt;&gt;0"),0)*IF(MID(P757,1,2)*1&gt;22,1,0)</f>
        <v>0</v>
      </c>
      <c r="M757" s="21">
        <f t="shared" si="184"/>
        <v>755</v>
      </c>
      <c r="N757" s="31"/>
      <c r="O757" s="30"/>
      <c r="P757" s="24">
        <f t="shared" si="179"/>
        <v>0</v>
      </c>
      <c r="Q757" s="21" t="str">
        <f t="shared" si="191"/>
        <v/>
      </c>
      <c r="R757" s="10" t="str">
        <f t="shared" si="192"/>
        <v/>
      </c>
      <c r="S757" s="19">
        <f t="shared" si="185"/>
        <v>0</v>
      </c>
      <c r="T757" s="19" t="e">
        <f t="shared" si="186"/>
        <v>#VALUE!</v>
      </c>
      <c r="U757" s="19" t="str">
        <f t="shared" si="187"/>
        <v/>
      </c>
      <c r="V757" s="19" t="str">
        <f t="shared" si="188"/>
        <v/>
      </c>
      <c r="W757" s="19" t="str">
        <f t="shared" si="189"/>
        <v/>
      </c>
    </row>
    <row r="758" spans="1:23" hidden="1" x14ac:dyDescent="0.25">
      <c r="A758">
        <f t="shared" si="190"/>
        <v>753</v>
      </c>
      <c r="B758">
        <f t="shared" si="180"/>
        <v>0</v>
      </c>
      <c r="C758">
        <f>B758*SUM(B$3:B758)</f>
        <v>0</v>
      </c>
      <c r="D758">
        <f t="shared" si="181"/>
        <v>0</v>
      </c>
      <c r="E758">
        <f>D758*SUM(D$3:D758)</f>
        <v>0</v>
      </c>
      <c r="F758">
        <f t="shared" si="182"/>
        <v>0</v>
      </c>
      <c r="G758">
        <f>F758*SUM(F$3:F758)</f>
        <v>0</v>
      </c>
      <c r="H758">
        <f t="shared" si="183"/>
        <v>0</v>
      </c>
      <c r="I758">
        <f>H758*SUM(H$3:H758)</f>
        <v>0</v>
      </c>
      <c r="J758">
        <f>IF(Q758=5,1+COUNTIF(J$2:J757,"&lt;&gt;0"),0)*IF(MID(P758,1,2)*1=21,1,0)</f>
        <v>0</v>
      </c>
      <c r="K758">
        <f>IF(Q758=5,1+COUNTIF(K$2:K757,"&lt;&gt;0"),0)*IF(MID(P758,1,2)*1=22,1,0)</f>
        <v>0</v>
      </c>
      <c r="L758" s="7">
        <f>IF(Q758=5,1+COUNTIF(L$2:L757,"&lt;&gt;0"),0)*IF(MID(P758,1,2)*1&gt;22,1,0)</f>
        <v>0</v>
      </c>
      <c r="M758" s="21">
        <f t="shared" si="184"/>
        <v>756</v>
      </c>
      <c r="N758" s="31"/>
      <c r="O758" s="30"/>
      <c r="P758" s="24">
        <f t="shared" si="179"/>
        <v>0</v>
      </c>
      <c r="Q758" s="21" t="str">
        <f t="shared" si="191"/>
        <v/>
      </c>
      <c r="R758" s="10" t="str">
        <f t="shared" si="192"/>
        <v/>
      </c>
      <c r="S758" s="19">
        <f t="shared" si="185"/>
        <v>0</v>
      </c>
      <c r="T758" s="19" t="e">
        <f t="shared" si="186"/>
        <v>#VALUE!</v>
      </c>
      <c r="U758" s="19" t="str">
        <f t="shared" si="187"/>
        <v/>
      </c>
      <c r="V758" s="19" t="str">
        <f t="shared" si="188"/>
        <v/>
      </c>
      <c r="W758" s="19" t="str">
        <f t="shared" si="189"/>
        <v/>
      </c>
    </row>
    <row r="759" spans="1:23" hidden="1" x14ac:dyDescent="0.25">
      <c r="A759">
        <f t="shared" si="190"/>
        <v>754</v>
      </c>
      <c r="B759">
        <f t="shared" si="180"/>
        <v>0</v>
      </c>
      <c r="C759">
        <f>B759*SUM(B$3:B759)</f>
        <v>0</v>
      </c>
      <c r="D759">
        <f t="shared" si="181"/>
        <v>0</v>
      </c>
      <c r="E759">
        <f>D759*SUM(D$3:D759)</f>
        <v>0</v>
      </c>
      <c r="F759">
        <f t="shared" si="182"/>
        <v>0</v>
      </c>
      <c r="G759">
        <f>F759*SUM(F$3:F759)</f>
        <v>0</v>
      </c>
      <c r="H759">
        <f t="shared" si="183"/>
        <v>0</v>
      </c>
      <c r="I759">
        <f>H759*SUM(H$3:H759)</f>
        <v>0</v>
      </c>
      <c r="J759">
        <f>IF(Q759=5,1+COUNTIF(J$2:J758,"&lt;&gt;0"),0)*IF(MID(P759,1,2)*1=21,1,0)</f>
        <v>0</v>
      </c>
      <c r="K759">
        <f>IF(Q759=5,1+COUNTIF(K$2:K758,"&lt;&gt;0"),0)*IF(MID(P759,1,2)*1=22,1,0)</f>
        <v>0</v>
      </c>
      <c r="L759" s="7">
        <f>IF(Q759=5,1+COUNTIF(L$2:L758,"&lt;&gt;0"),0)*IF(MID(P759,1,2)*1&gt;22,1,0)</f>
        <v>0</v>
      </c>
      <c r="M759" s="21">
        <f t="shared" si="184"/>
        <v>757</v>
      </c>
      <c r="N759" s="31"/>
      <c r="O759" s="30"/>
      <c r="P759" s="24">
        <f t="shared" si="179"/>
        <v>0</v>
      </c>
      <c r="Q759" s="21" t="str">
        <f t="shared" si="191"/>
        <v/>
      </c>
      <c r="R759" s="10" t="str">
        <f t="shared" si="192"/>
        <v/>
      </c>
      <c r="S759" s="19">
        <f t="shared" si="185"/>
        <v>0</v>
      </c>
      <c r="T759" s="19" t="e">
        <f t="shared" si="186"/>
        <v>#VALUE!</v>
      </c>
      <c r="U759" s="19" t="str">
        <f t="shared" si="187"/>
        <v/>
      </c>
      <c r="V759" s="19" t="str">
        <f t="shared" si="188"/>
        <v/>
      </c>
      <c r="W759" s="19" t="str">
        <f t="shared" si="189"/>
        <v/>
      </c>
    </row>
    <row r="760" spans="1:23" hidden="1" x14ac:dyDescent="0.25">
      <c r="A760">
        <f t="shared" si="190"/>
        <v>755</v>
      </c>
      <c r="B760">
        <f t="shared" si="180"/>
        <v>0</v>
      </c>
      <c r="C760">
        <f>B760*SUM(B$3:B760)</f>
        <v>0</v>
      </c>
      <c r="D760">
        <f t="shared" si="181"/>
        <v>0</v>
      </c>
      <c r="E760">
        <f>D760*SUM(D$3:D760)</f>
        <v>0</v>
      </c>
      <c r="F760">
        <f t="shared" si="182"/>
        <v>0</v>
      </c>
      <c r="G760">
        <f>F760*SUM(F$3:F760)</f>
        <v>0</v>
      </c>
      <c r="H760">
        <f t="shared" si="183"/>
        <v>0</v>
      </c>
      <c r="I760">
        <f>H760*SUM(H$3:H760)</f>
        <v>0</v>
      </c>
      <c r="J760">
        <f>IF(Q760=5,1+COUNTIF(J$2:J759,"&lt;&gt;0"),0)*IF(MID(P760,1,2)*1=21,1,0)</f>
        <v>0</v>
      </c>
      <c r="K760">
        <f>IF(Q760=5,1+COUNTIF(K$2:K759,"&lt;&gt;0"),0)*IF(MID(P760,1,2)*1=22,1,0)</f>
        <v>0</v>
      </c>
      <c r="L760" s="7">
        <f>IF(Q760=5,1+COUNTIF(L$2:L759,"&lt;&gt;0"),0)*IF(MID(P760,1,2)*1&gt;22,1,0)</f>
        <v>0</v>
      </c>
      <c r="M760" s="21">
        <f t="shared" si="184"/>
        <v>758</v>
      </c>
      <c r="N760" s="31"/>
      <c r="O760" s="30"/>
      <c r="P760" s="24">
        <f t="shared" si="179"/>
        <v>0</v>
      </c>
      <c r="Q760" s="21" t="str">
        <f t="shared" si="191"/>
        <v/>
      </c>
      <c r="R760" s="10" t="str">
        <f t="shared" si="192"/>
        <v/>
      </c>
      <c r="S760" s="19">
        <f t="shared" si="185"/>
        <v>0</v>
      </c>
      <c r="T760" s="19" t="e">
        <f t="shared" si="186"/>
        <v>#VALUE!</v>
      </c>
      <c r="U760" s="19" t="str">
        <f t="shared" si="187"/>
        <v/>
      </c>
      <c r="V760" s="19" t="str">
        <f t="shared" si="188"/>
        <v/>
      </c>
      <c r="W760" s="19" t="str">
        <f t="shared" si="189"/>
        <v/>
      </c>
    </row>
    <row r="761" spans="1:23" hidden="1" x14ac:dyDescent="0.25">
      <c r="A761">
        <f t="shared" si="190"/>
        <v>756</v>
      </c>
      <c r="B761">
        <f t="shared" si="180"/>
        <v>0</v>
      </c>
      <c r="C761">
        <f>B761*SUM(B$3:B761)</f>
        <v>0</v>
      </c>
      <c r="D761">
        <f t="shared" si="181"/>
        <v>0</v>
      </c>
      <c r="E761">
        <f>D761*SUM(D$3:D761)</f>
        <v>0</v>
      </c>
      <c r="F761">
        <f t="shared" si="182"/>
        <v>0</v>
      </c>
      <c r="G761">
        <f>F761*SUM(F$3:F761)</f>
        <v>0</v>
      </c>
      <c r="H761">
        <f t="shared" si="183"/>
        <v>0</v>
      </c>
      <c r="I761">
        <f>H761*SUM(H$3:H761)</f>
        <v>0</v>
      </c>
      <c r="J761">
        <f>IF(Q761=5,1+COUNTIF(J$2:J760,"&lt;&gt;0"),0)*IF(MID(P761,1,2)*1=21,1,0)</f>
        <v>0</v>
      </c>
      <c r="K761">
        <f>IF(Q761=5,1+COUNTIF(K$2:K760,"&lt;&gt;0"),0)*IF(MID(P761,1,2)*1=22,1,0)</f>
        <v>0</v>
      </c>
      <c r="L761" s="7">
        <f>IF(Q761=5,1+COUNTIF(L$2:L760,"&lt;&gt;0"),0)*IF(MID(P761,1,2)*1&gt;22,1,0)</f>
        <v>0</v>
      </c>
      <c r="M761" s="21">
        <f t="shared" si="184"/>
        <v>759</v>
      </c>
      <c r="N761" s="31"/>
      <c r="O761" s="30"/>
      <c r="P761" s="24">
        <f t="shared" si="179"/>
        <v>0</v>
      </c>
      <c r="Q761" s="21" t="str">
        <f t="shared" si="191"/>
        <v/>
      </c>
      <c r="R761" s="10" t="str">
        <f t="shared" si="192"/>
        <v/>
      </c>
      <c r="S761" s="19">
        <f t="shared" si="185"/>
        <v>0</v>
      </c>
      <c r="T761" s="19" t="e">
        <f t="shared" si="186"/>
        <v>#VALUE!</v>
      </c>
      <c r="U761" s="19" t="str">
        <f t="shared" si="187"/>
        <v/>
      </c>
      <c r="V761" s="19" t="str">
        <f t="shared" si="188"/>
        <v/>
      </c>
      <c r="W761" s="19" t="str">
        <f t="shared" si="189"/>
        <v/>
      </c>
    </row>
    <row r="762" spans="1:23" hidden="1" x14ac:dyDescent="0.25">
      <c r="A762">
        <f t="shared" si="190"/>
        <v>757</v>
      </c>
      <c r="B762">
        <f t="shared" si="180"/>
        <v>0</v>
      </c>
      <c r="C762">
        <f>B762*SUM(B$3:B762)</f>
        <v>0</v>
      </c>
      <c r="D762">
        <f t="shared" si="181"/>
        <v>0</v>
      </c>
      <c r="E762">
        <f>D762*SUM(D$3:D762)</f>
        <v>0</v>
      </c>
      <c r="F762">
        <f t="shared" si="182"/>
        <v>0</v>
      </c>
      <c r="G762">
        <f>F762*SUM(F$3:F762)</f>
        <v>0</v>
      </c>
      <c r="H762">
        <f t="shared" si="183"/>
        <v>0</v>
      </c>
      <c r="I762">
        <f>H762*SUM(H$3:H762)</f>
        <v>0</v>
      </c>
      <c r="J762">
        <f>IF(Q762=5,1+COUNTIF(J$2:J761,"&lt;&gt;0"),0)*IF(MID(P762,1,2)*1=21,1,0)</f>
        <v>0</v>
      </c>
      <c r="K762">
        <f>IF(Q762=5,1+COUNTIF(K$2:K761,"&lt;&gt;0"),0)*IF(MID(P762,1,2)*1=22,1,0)</f>
        <v>0</v>
      </c>
      <c r="L762" s="7">
        <f>IF(Q762=5,1+COUNTIF(L$2:L761,"&lt;&gt;0"),0)*IF(MID(P762,1,2)*1&gt;22,1,0)</f>
        <v>0</v>
      </c>
      <c r="M762" s="21">
        <f t="shared" si="184"/>
        <v>760</v>
      </c>
      <c r="N762" s="31"/>
      <c r="O762" s="30"/>
      <c r="P762" s="24">
        <f t="shared" si="179"/>
        <v>0</v>
      </c>
      <c r="Q762" s="21" t="str">
        <f t="shared" si="191"/>
        <v/>
      </c>
      <c r="R762" s="10" t="str">
        <f t="shared" si="192"/>
        <v/>
      </c>
      <c r="S762" s="19">
        <f t="shared" si="185"/>
        <v>0</v>
      </c>
      <c r="T762" s="19" t="e">
        <f t="shared" si="186"/>
        <v>#VALUE!</v>
      </c>
      <c r="U762" s="19" t="str">
        <f t="shared" si="187"/>
        <v/>
      </c>
      <c r="V762" s="19" t="str">
        <f t="shared" si="188"/>
        <v/>
      </c>
      <c r="W762" s="19" t="str">
        <f t="shared" si="189"/>
        <v/>
      </c>
    </row>
    <row r="763" spans="1:23" hidden="1" x14ac:dyDescent="0.25">
      <c r="A763">
        <f t="shared" si="190"/>
        <v>758</v>
      </c>
      <c r="B763">
        <f t="shared" si="180"/>
        <v>0</v>
      </c>
      <c r="C763">
        <f>B763*SUM(B$3:B763)</f>
        <v>0</v>
      </c>
      <c r="D763">
        <f t="shared" si="181"/>
        <v>0</v>
      </c>
      <c r="E763">
        <f>D763*SUM(D$3:D763)</f>
        <v>0</v>
      </c>
      <c r="F763">
        <f t="shared" si="182"/>
        <v>0</v>
      </c>
      <c r="G763">
        <f>F763*SUM(F$3:F763)</f>
        <v>0</v>
      </c>
      <c r="H763">
        <f t="shared" si="183"/>
        <v>0</v>
      </c>
      <c r="I763">
        <f>H763*SUM(H$3:H763)</f>
        <v>0</v>
      </c>
      <c r="J763">
        <f>IF(Q763=5,1+COUNTIF(J$2:J762,"&lt;&gt;0"),0)*IF(MID(P763,1,2)*1=21,1,0)</f>
        <v>0</v>
      </c>
      <c r="K763">
        <f>IF(Q763=5,1+COUNTIF(K$2:K762,"&lt;&gt;0"),0)*IF(MID(P763,1,2)*1=22,1,0)</f>
        <v>0</v>
      </c>
      <c r="L763" s="7">
        <f>IF(Q763=5,1+COUNTIF(L$2:L762,"&lt;&gt;0"),0)*IF(MID(P763,1,2)*1&gt;22,1,0)</f>
        <v>0</v>
      </c>
      <c r="M763" s="21">
        <f t="shared" si="184"/>
        <v>761</v>
      </c>
      <c r="N763" s="31"/>
      <c r="O763" s="30"/>
      <c r="P763" s="24">
        <f t="shared" si="179"/>
        <v>0</v>
      </c>
      <c r="Q763" s="21" t="str">
        <f t="shared" si="191"/>
        <v/>
      </c>
      <c r="R763" s="10" t="str">
        <f t="shared" si="192"/>
        <v/>
      </c>
      <c r="S763" s="19">
        <f t="shared" si="185"/>
        <v>0</v>
      </c>
      <c r="T763" s="19" t="e">
        <f t="shared" si="186"/>
        <v>#VALUE!</v>
      </c>
      <c r="U763" s="19" t="str">
        <f t="shared" si="187"/>
        <v/>
      </c>
      <c r="V763" s="19" t="str">
        <f t="shared" si="188"/>
        <v/>
      </c>
      <c r="W763" s="19" t="str">
        <f t="shared" si="189"/>
        <v/>
      </c>
    </row>
    <row r="764" spans="1:23" hidden="1" x14ac:dyDescent="0.25">
      <c r="A764">
        <f t="shared" si="190"/>
        <v>759</v>
      </c>
      <c r="B764">
        <f t="shared" si="180"/>
        <v>0</v>
      </c>
      <c r="C764">
        <f>B764*SUM(B$3:B764)</f>
        <v>0</v>
      </c>
      <c r="D764">
        <f t="shared" si="181"/>
        <v>0</v>
      </c>
      <c r="E764">
        <f>D764*SUM(D$3:D764)</f>
        <v>0</v>
      </c>
      <c r="F764">
        <f t="shared" si="182"/>
        <v>0</v>
      </c>
      <c r="G764">
        <f>F764*SUM(F$3:F764)</f>
        <v>0</v>
      </c>
      <c r="H764">
        <f t="shared" si="183"/>
        <v>0</v>
      </c>
      <c r="I764">
        <f>H764*SUM(H$3:H764)</f>
        <v>0</v>
      </c>
      <c r="J764">
        <f>IF(Q764=5,1+COUNTIF(J$2:J763,"&lt;&gt;0"),0)*IF(MID(P764,1,2)*1=21,1,0)</f>
        <v>0</v>
      </c>
      <c r="K764">
        <f>IF(Q764=5,1+COUNTIF(K$2:K763,"&lt;&gt;0"),0)*IF(MID(P764,1,2)*1=22,1,0)</f>
        <v>0</v>
      </c>
      <c r="L764" s="7">
        <f>IF(Q764=5,1+COUNTIF(L$2:L763,"&lt;&gt;0"),0)*IF(MID(P764,1,2)*1&gt;22,1,0)</f>
        <v>0</v>
      </c>
      <c r="M764" s="21">
        <f t="shared" si="184"/>
        <v>762</v>
      </c>
      <c r="N764" s="31"/>
      <c r="O764" s="30"/>
      <c r="P764" s="24">
        <f t="shared" si="179"/>
        <v>0</v>
      </c>
      <c r="Q764" s="21" t="str">
        <f t="shared" si="191"/>
        <v/>
      </c>
      <c r="R764" s="10" t="str">
        <f t="shared" si="192"/>
        <v/>
      </c>
      <c r="S764" s="19">
        <f t="shared" si="185"/>
        <v>0</v>
      </c>
      <c r="T764" s="19" t="e">
        <f t="shared" si="186"/>
        <v>#VALUE!</v>
      </c>
      <c r="U764" s="19" t="str">
        <f t="shared" si="187"/>
        <v/>
      </c>
      <c r="V764" s="19" t="str">
        <f t="shared" si="188"/>
        <v/>
      </c>
      <c r="W764" s="19" t="str">
        <f t="shared" si="189"/>
        <v/>
      </c>
    </row>
    <row r="765" spans="1:23" hidden="1" x14ac:dyDescent="0.25">
      <c r="A765">
        <f t="shared" si="190"/>
        <v>760</v>
      </c>
      <c r="B765">
        <f t="shared" si="180"/>
        <v>0</v>
      </c>
      <c r="C765">
        <f>B765*SUM(B$3:B765)</f>
        <v>0</v>
      </c>
      <c r="D765">
        <f t="shared" si="181"/>
        <v>0</v>
      </c>
      <c r="E765">
        <f>D765*SUM(D$3:D765)</f>
        <v>0</v>
      </c>
      <c r="F765">
        <f t="shared" si="182"/>
        <v>0</v>
      </c>
      <c r="G765">
        <f>F765*SUM(F$3:F765)</f>
        <v>0</v>
      </c>
      <c r="H765">
        <f t="shared" si="183"/>
        <v>0</v>
      </c>
      <c r="I765">
        <f>H765*SUM(H$3:H765)</f>
        <v>0</v>
      </c>
      <c r="J765">
        <f>IF(Q765=5,1+COUNTIF(J$2:J764,"&lt;&gt;0"),0)*IF(MID(P765,1,2)*1=21,1,0)</f>
        <v>0</v>
      </c>
      <c r="K765">
        <f>IF(Q765=5,1+COUNTIF(K$2:K764,"&lt;&gt;0"),0)*IF(MID(P765,1,2)*1=22,1,0)</f>
        <v>0</v>
      </c>
      <c r="L765" s="7">
        <f>IF(Q765=5,1+COUNTIF(L$2:L764,"&lt;&gt;0"),0)*IF(MID(P765,1,2)*1&gt;22,1,0)</f>
        <v>0</v>
      </c>
      <c r="M765" s="21">
        <f t="shared" si="184"/>
        <v>763</v>
      </c>
      <c r="N765" s="31"/>
      <c r="O765" s="30"/>
      <c r="P765" s="24">
        <f t="shared" si="179"/>
        <v>0</v>
      </c>
      <c r="Q765" s="21" t="str">
        <f t="shared" si="191"/>
        <v/>
      </c>
      <c r="R765" s="10" t="str">
        <f t="shared" si="192"/>
        <v/>
      </c>
      <c r="S765" s="19">
        <f t="shared" si="185"/>
        <v>0</v>
      </c>
      <c r="T765" s="19" t="e">
        <f t="shared" si="186"/>
        <v>#VALUE!</v>
      </c>
      <c r="U765" s="19" t="str">
        <f t="shared" si="187"/>
        <v/>
      </c>
      <c r="V765" s="19" t="str">
        <f t="shared" si="188"/>
        <v/>
      </c>
      <c r="W765" s="19" t="str">
        <f t="shared" si="189"/>
        <v/>
      </c>
    </row>
    <row r="766" spans="1:23" hidden="1" x14ac:dyDescent="0.25">
      <c r="A766">
        <f t="shared" si="190"/>
        <v>761</v>
      </c>
      <c r="B766">
        <f t="shared" si="180"/>
        <v>0</v>
      </c>
      <c r="C766">
        <f>B766*SUM(B$3:B766)</f>
        <v>0</v>
      </c>
      <c r="D766">
        <f t="shared" si="181"/>
        <v>0</v>
      </c>
      <c r="E766">
        <f>D766*SUM(D$3:D766)</f>
        <v>0</v>
      </c>
      <c r="F766">
        <f t="shared" si="182"/>
        <v>0</v>
      </c>
      <c r="G766">
        <f>F766*SUM(F$3:F766)</f>
        <v>0</v>
      </c>
      <c r="H766">
        <f t="shared" si="183"/>
        <v>0</v>
      </c>
      <c r="I766">
        <f>H766*SUM(H$3:H766)</f>
        <v>0</v>
      </c>
      <c r="J766">
        <f>IF(Q766=5,1+COUNTIF(J$2:J765,"&lt;&gt;0"),0)*IF(MID(P766,1,2)*1=21,1,0)</f>
        <v>0</v>
      </c>
      <c r="K766">
        <f>IF(Q766=5,1+COUNTIF(K$2:K765,"&lt;&gt;0"),0)*IF(MID(P766,1,2)*1=22,1,0)</f>
        <v>0</v>
      </c>
      <c r="L766" s="7">
        <f>IF(Q766=5,1+COUNTIF(L$2:L765,"&lt;&gt;0"),0)*IF(MID(P766,1,2)*1&gt;22,1,0)</f>
        <v>0</v>
      </c>
      <c r="M766" s="21">
        <f t="shared" si="184"/>
        <v>764</v>
      </c>
      <c r="N766" s="31"/>
      <c r="O766" s="30"/>
      <c r="P766" s="24">
        <f t="shared" si="179"/>
        <v>0</v>
      </c>
      <c r="Q766" s="21" t="str">
        <f t="shared" si="191"/>
        <v/>
      </c>
      <c r="R766" s="10" t="str">
        <f t="shared" si="192"/>
        <v/>
      </c>
      <c r="S766" s="19">
        <f t="shared" si="185"/>
        <v>0</v>
      </c>
      <c r="T766" s="19" t="e">
        <f t="shared" si="186"/>
        <v>#VALUE!</v>
      </c>
      <c r="U766" s="19" t="str">
        <f t="shared" si="187"/>
        <v/>
      </c>
      <c r="V766" s="19" t="str">
        <f t="shared" si="188"/>
        <v/>
      </c>
      <c r="W766" s="19" t="str">
        <f t="shared" si="189"/>
        <v/>
      </c>
    </row>
    <row r="767" spans="1:23" hidden="1" x14ac:dyDescent="0.25">
      <c r="A767">
        <f t="shared" si="190"/>
        <v>762</v>
      </c>
      <c r="B767">
        <f t="shared" si="180"/>
        <v>0</v>
      </c>
      <c r="C767">
        <f>B767*SUM(B$3:B767)</f>
        <v>0</v>
      </c>
      <c r="D767">
        <f t="shared" si="181"/>
        <v>0</v>
      </c>
      <c r="E767">
        <f>D767*SUM(D$3:D767)</f>
        <v>0</v>
      </c>
      <c r="F767">
        <f t="shared" si="182"/>
        <v>0</v>
      </c>
      <c r="G767">
        <f>F767*SUM(F$3:F767)</f>
        <v>0</v>
      </c>
      <c r="H767">
        <f t="shared" si="183"/>
        <v>0</v>
      </c>
      <c r="I767">
        <f>H767*SUM(H$3:H767)</f>
        <v>0</v>
      </c>
      <c r="J767">
        <f>IF(Q767=5,1+COUNTIF(J$2:J766,"&lt;&gt;0"),0)*IF(MID(P767,1,2)*1=21,1,0)</f>
        <v>0</v>
      </c>
      <c r="K767">
        <f>IF(Q767=5,1+COUNTIF(K$2:K766,"&lt;&gt;0"),0)*IF(MID(P767,1,2)*1=22,1,0)</f>
        <v>0</v>
      </c>
      <c r="L767" s="7">
        <f>IF(Q767=5,1+COUNTIF(L$2:L766,"&lt;&gt;0"),0)*IF(MID(P767,1,2)*1&gt;22,1,0)</f>
        <v>0</v>
      </c>
      <c r="M767" s="21">
        <f t="shared" si="184"/>
        <v>765</v>
      </c>
      <c r="N767" s="31"/>
      <c r="O767" s="30"/>
      <c r="P767" s="24">
        <f t="shared" si="179"/>
        <v>0</v>
      </c>
      <c r="Q767" s="21" t="str">
        <f t="shared" si="191"/>
        <v/>
      </c>
      <c r="R767" s="10" t="str">
        <f t="shared" si="192"/>
        <v/>
      </c>
      <c r="S767" s="19">
        <f t="shared" si="185"/>
        <v>0</v>
      </c>
      <c r="T767" s="19" t="e">
        <f t="shared" si="186"/>
        <v>#VALUE!</v>
      </c>
      <c r="U767" s="19" t="str">
        <f t="shared" si="187"/>
        <v/>
      </c>
      <c r="V767" s="19" t="str">
        <f t="shared" si="188"/>
        <v/>
      </c>
      <c r="W767" s="19" t="str">
        <f t="shared" si="189"/>
        <v/>
      </c>
    </row>
    <row r="768" spans="1:23" hidden="1" x14ac:dyDescent="0.25">
      <c r="A768">
        <f t="shared" si="190"/>
        <v>763</v>
      </c>
      <c r="B768">
        <f t="shared" si="180"/>
        <v>0</v>
      </c>
      <c r="C768">
        <f>B768*SUM(B$3:B768)</f>
        <v>0</v>
      </c>
      <c r="D768">
        <f t="shared" si="181"/>
        <v>0</v>
      </c>
      <c r="E768">
        <f>D768*SUM(D$3:D768)</f>
        <v>0</v>
      </c>
      <c r="F768">
        <f t="shared" si="182"/>
        <v>0</v>
      </c>
      <c r="G768">
        <f>F768*SUM(F$3:F768)</f>
        <v>0</v>
      </c>
      <c r="H768">
        <f t="shared" si="183"/>
        <v>0</v>
      </c>
      <c r="I768">
        <f>H768*SUM(H$3:H768)</f>
        <v>0</v>
      </c>
      <c r="J768">
        <f>IF(Q768=5,1+COUNTIF(J$2:J767,"&lt;&gt;0"),0)*IF(MID(P768,1,2)*1=21,1,0)</f>
        <v>0</v>
      </c>
      <c r="K768">
        <f>IF(Q768=5,1+COUNTIF(K$2:K767,"&lt;&gt;0"),0)*IF(MID(P768,1,2)*1=22,1,0)</f>
        <v>0</v>
      </c>
      <c r="L768" s="7">
        <f>IF(Q768=5,1+COUNTIF(L$2:L767,"&lt;&gt;0"),0)*IF(MID(P768,1,2)*1&gt;22,1,0)</f>
        <v>0</v>
      </c>
      <c r="M768" s="21">
        <f t="shared" si="184"/>
        <v>766</v>
      </c>
      <c r="N768" s="31"/>
      <c r="O768" s="30"/>
      <c r="P768" s="24">
        <f t="shared" si="179"/>
        <v>0</v>
      </c>
      <c r="Q768" s="21" t="str">
        <f t="shared" si="191"/>
        <v/>
      </c>
      <c r="R768" s="10" t="str">
        <f t="shared" si="192"/>
        <v/>
      </c>
      <c r="S768" s="19">
        <f t="shared" si="185"/>
        <v>0</v>
      </c>
      <c r="T768" s="19" t="e">
        <f t="shared" si="186"/>
        <v>#VALUE!</v>
      </c>
      <c r="U768" s="19" t="str">
        <f t="shared" si="187"/>
        <v/>
      </c>
      <c r="V768" s="19" t="str">
        <f t="shared" si="188"/>
        <v/>
      </c>
      <c r="W768" s="19" t="str">
        <f t="shared" si="189"/>
        <v/>
      </c>
    </row>
    <row r="769" spans="1:23" hidden="1" x14ac:dyDescent="0.25">
      <c r="A769">
        <f t="shared" si="190"/>
        <v>764</v>
      </c>
      <c r="B769">
        <f t="shared" si="180"/>
        <v>0</v>
      </c>
      <c r="C769">
        <f>B769*SUM(B$3:B769)</f>
        <v>0</v>
      </c>
      <c r="D769">
        <f t="shared" si="181"/>
        <v>0</v>
      </c>
      <c r="E769">
        <f>D769*SUM(D$3:D769)</f>
        <v>0</v>
      </c>
      <c r="F769">
        <f t="shared" si="182"/>
        <v>0</v>
      </c>
      <c r="G769">
        <f>F769*SUM(F$3:F769)</f>
        <v>0</v>
      </c>
      <c r="H769">
        <f t="shared" si="183"/>
        <v>0</v>
      </c>
      <c r="I769">
        <f>H769*SUM(H$3:H769)</f>
        <v>0</v>
      </c>
      <c r="J769">
        <f>IF(Q769=5,1+COUNTIF(J$2:J768,"&lt;&gt;0"),0)*IF(MID(P769,1,2)*1=21,1,0)</f>
        <v>0</v>
      </c>
      <c r="K769">
        <f>IF(Q769=5,1+COUNTIF(K$2:K768,"&lt;&gt;0"),0)*IF(MID(P769,1,2)*1=22,1,0)</f>
        <v>0</v>
      </c>
      <c r="L769" s="7">
        <f>IF(Q769=5,1+COUNTIF(L$2:L768,"&lt;&gt;0"),0)*IF(MID(P769,1,2)*1&gt;22,1,0)</f>
        <v>0</v>
      </c>
      <c r="M769" s="21">
        <f t="shared" si="184"/>
        <v>767</v>
      </c>
      <c r="N769" s="31"/>
      <c r="O769" s="30"/>
      <c r="P769" s="24">
        <f t="shared" si="179"/>
        <v>0</v>
      </c>
      <c r="Q769" s="21" t="str">
        <f t="shared" si="191"/>
        <v/>
      </c>
      <c r="R769" s="10" t="str">
        <f t="shared" si="192"/>
        <v/>
      </c>
      <c r="S769" s="19">
        <f t="shared" si="185"/>
        <v>0</v>
      </c>
      <c r="T769" s="19" t="e">
        <f t="shared" si="186"/>
        <v>#VALUE!</v>
      </c>
      <c r="U769" s="19" t="str">
        <f t="shared" si="187"/>
        <v/>
      </c>
      <c r="V769" s="19" t="str">
        <f t="shared" si="188"/>
        <v/>
      </c>
      <c r="W769" s="19" t="str">
        <f t="shared" si="189"/>
        <v/>
      </c>
    </row>
    <row r="770" spans="1:23" hidden="1" x14ac:dyDescent="0.25">
      <c r="A770">
        <f t="shared" si="190"/>
        <v>765</v>
      </c>
      <c r="B770">
        <f t="shared" si="180"/>
        <v>0</v>
      </c>
      <c r="C770">
        <f>B770*SUM(B$3:B770)</f>
        <v>0</v>
      </c>
      <c r="D770">
        <f t="shared" si="181"/>
        <v>0</v>
      </c>
      <c r="E770">
        <f>D770*SUM(D$3:D770)</f>
        <v>0</v>
      </c>
      <c r="F770">
        <f t="shared" si="182"/>
        <v>0</v>
      </c>
      <c r="G770">
        <f>F770*SUM(F$3:F770)</f>
        <v>0</v>
      </c>
      <c r="H770">
        <f t="shared" si="183"/>
        <v>0</v>
      </c>
      <c r="I770">
        <f>H770*SUM(H$3:H770)</f>
        <v>0</v>
      </c>
      <c r="J770">
        <f>IF(Q770=5,1+COUNTIF(J$2:J769,"&lt;&gt;0"),0)*IF(MID(P770,1,2)*1=21,1,0)</f>
        <v>0</v>
      </c>
      <c r="K770">
        <f>IF(Q770=5,1+COUNTIF(K$2:K769,"&lt;&gt;0"),0)*IF(MID(P770,1,2)*1=22,1,0)</f>
        <v>0</v>
      </c>
      <c r="L770" s="7">
        <f>IF(Q770=5,1+COUNTIF(L$2:L769,"&lt;&gt;0"),0)*IF(MID(P770,1,2)*1&gt;22,1,0)</f>
        <v>0</v>
      </c>
      <c r="M770" s="21">
        <f t="shared" si="184"/>
        <v>768</v>
      </c>
      <c r="N770" s="31"/>
      <c r="O770" s="30"/>
      <c r="P770" s="24">
        <f t="shared" si="179"/>
        <v>0</v>
      </c>
      <c r="Q770" s="21" t="str">
        <f t="shared" si="191"/>
        <v/>
      </c>
      <c r="R770" s="10" t="str">
        <f t="shared" si="192"/>
        <v/>
      </c>
      <c r="S770" s="19">
        <f t="shared" si="185"/>
        <v>0</v>
      </c>
      <c r="T770" s="19" t="e">
        <f t="shared" si="186"/>
        <v>#VALUE!</v>
      </c>
      <c r="U770" s="19" t="str">
        <f t="shared" si="187"/>
        <v/>
      </c>
      <c r="V770" s="19" t="str">
        <f t="shared" si="188"/>
        <v/>
      </c>
      <c r="W770" s="19" t="str">
        <f t="shared" si="189"/>
        <v/>
      </c>
    </row>
    <row r="771" spans="1:23" hidden="1" x14ac:dyDescent="0.25">
      <c r="A771">
        <f t="shared" si="190"/>
        <v>766</v>
      </c>
      <c r="B771">
        <f t="shared" si="180"/>
        <v>0</v>
      </c>
      <c r="C771">
        <f>B771*SUM(B$3:B771)</f>
        <v>0</v>
      </c>
      <c r="D771">
        <f t="shared" si="181"/>
        <v>0</v>
      </c>
      <c r="E771">
        <f>D771*SUM(D$3:D771)</f>
        <v>0</v>
      </c>
      <c r="F771">
        <f t="shared" si="182"/>
        <v>0</v>
      </c>
      <c r="G771">
        <f>F771*SUM(F$3:F771)</f>
        <v>0</v>
      </c>
      <c r="H771">
        <f t="shared" si="183"/>
        <v>0</v>
      </c>
      <c r="I771">
        <f>H771*SUM(H$3:H771)</f>
        <v>0</v>
      </c>
      <c r="J771">
        <f>IF(Q771=5,1+COUNTIF(J$2:J770,"&lt;&gt;0"),0)*IF(MID(P771,1,2)*1=21,1,0)</f>
        <v>0</v>
      </c>
      <c r="K771">
        <f>IF(Q771=5,1+COUNTIF(K$2:K770,"&lt;&gt;0"),0)*IF(MID(P771,1,2)*1=22,1,0)</f>
        <v>0</v>
      </c>
      <c r="L771" s="7">
        <f>IF(Q771=5,1+COUNTIF(L$2:L770,"&lt;&gt;0"),0)*IF(MID(P771,1,2)*1&gt;22,1,0)</f>
        <v>0</v>
      </c>
      <c r="M771" s="21">
        <f t="shared" si="184"/>
        <v>769</v>
      </c>
      <c r="N771" s="31"/>
      <c r="O771" s="30"/>
      <c r="P771" s="24">
        <f t="shared" si="179"/>
        <v>0</v>
      </c>
      <c r="Q771" s="21" t="str">
        <f t="shared" si="191"/>
        <v/>
      </c>
      <c r="R771" s="10" t="str">
        <f t="shared" si="192"/>
        <v/>
      </c>
      <c r="S771" s="19">
        <f t="shared" si="185"/>
        <v>0</v>
      </c>
      <c r="T771" s="19" t="e">
        <f t="shared" si="186"/>
        <v>#VALUE!</v>
      </c>
      <c r="U771" s="19" t="str">
        <f t="shared" si="187"/>
        <v/>
      </c>
      <c r="V771" s="19" t="str">
        <f t="shared" si="188"/>
        <v/>
      </c>
      <c r="W771" s="19" t="str">
        <f t="shared" si="189"/>
        <v/>
      </c>
    </row>
    <row r="772" spans="1:23" hidden="1" x14ac:dyDescent="0.25">
      <c r="A772">
        <f t="shared" si="190"/>
        <v>767</v>
      </c>
      <c r="B772">
        <f t="shared" si="180"/>
        <v>0</v>
      </c>
      <c r="C772">
        <f>B772*SUM(B$3:B772)</f>
        <v>0</v>
      </c>
      <c r="D772">
        <f t="shared" si="181"/>
        <v>0</v>
      </c>
      <c r="E772">
        <f>D772*SUM(D$3:D772)</f>
        <v>0</v>
      </c>
      <c r="F772">
        <f t="shared" si="182"/>
        <v>0</v>
      </c>
      <c r="G772">
        <f>F772*SUM(F$3:F772)</f>
        <v>0</v>
      </c>
      <c r="H772">
        <f t="shared" si="183"/>
        <v>0</v>
      </c>
      <c r="I772">
        <f>H772*SUM(H$3:H772)</f>
        <v>0</v>
      </c>
      <c r="J772">
        <f>IF(Q772=5,1+COUNTIF(J$2:J771,"&lt;&gt;0"),0)*IF(MID(P772,1,2)*1=21,1,0)</f>
        <v>0</v>
      </c>
      <c r="K772">
        <f>IF(Q772=5,1+COUNTIF(K$2:K771,"&lt;&gt;0"),0)*IF(MID(P772,1,2)*1=22,1,0)</f>
        <v>0</v>
      </c>
      <c r="L772" s="7">
        <f>IF(Q772=5,1+COUNTIF(L$2:L771,"&lt;&gt;0"),0)*IF(MID(P772,1,2)*1&gt;22,1,0)</f>
        <v>0</v>
      </c>
      <c r="M772" s="21">
        <f t="shared" si="184"/>
        <v>770</v>
      </c>
      <c r="N772" s="31"/>
      <c r="O772" s="30"/>
      <c r="P772" s="24">
        <f t="shared" si="179"/>
        <v>0</v>
      </c>
      <c r="Q772" s="21" t="str">
        <f t="shared" si="191"/>
        <v/>
      </c>
      <c r="R772" s="10" t="str">
        <f t="shared" si="192"/>
        <v/>
      </c>
      <c r="S772" s="19">
        <f t="shared" si="185"/>
        <v>0</v>
      </c>
      <c r="T772" s="19" t="e">
        <f t="shared" si="186"/>
        <v>#VALUE!</v>
      </c>
      <c r="U772" s="19" t="str">
        <f t="shared" si="187"/>
        <v/>
      </c>
      <c r="V772" s="19" t="str">
        <f t="shared" si="188"/>
        <v/>
      </c>
      <c r="W772" s="19" t="str">
        <f t="shared" si="189"/>
        <v/>
      </c>
    </row>
    <row r="773" spans="1:23" hidden="1" x14ac:dyDescent="0.25">
      <c r="A773">
        <f t="shared" si="190"/>
        <v>768</v>
      </c>
      <c r="B773">
        <f t="shared" si="180"/>
        <v>0</v>
      </c>
      <c r="C773">
        <f>B773*SUM(B$3:B773)</f>
        <v>0</v>
      </c>
      <c r="D773">
        <f t="shared" si="181"/>
        <v>0</v>
      </c>
      <c r="E773">
        <f>D773*SUM(D$3:D773)</f>
        <v>0</v>
      </c>
      <c r="F773">
        <f t="shared" si="182"/>
        <v>0</v>
      </c>
      <c r="G773">
        <f>F773*SUM(F$3:F773)</f>
        <v>0</v>
      </c>
      <c r="H773">
        <f t="shared" si="183"/>
        <v>0</v>
      </c>
      <c r="I773">
        <f>H773*SUM(H$3:H773)</f>
        <v>0</v>
      </c>
      <c r="J773">
        <f>IF(Q773=5,1+COUNTIF(J$2:J772,"&lt;&gt;0"),0)*IF(MID(P773,1,2)*1=21,1,0)</f>
        <v>0</v>
      </c>
      <c r="K773">
        <f>IF(Q773=5,1+COUNTIF(K$2:K772,"&lt;&gt;0"),0)*IF(MID(P773,1,2)*1=22,1,0)</f>
        <v>0</v>
      </c>
      <c r="L773" s="7">
        <f>IF(Q773=5,1+COUNTIF(L$2:L772,"&lt;&gt;0"),0)*IF(MID(P773,1,2)*1&gt;22,1,0)</f>
        <v>0</v>
      </c>
      <c r="M773" s="21">
        <f t="shared" si="184"/>
        <v>771</v>
      </c>
      <c r="N773" s="31"/>
      <c r="O773" s="30"/>
      <c r="P773" s="24">
        <f t="shared" si="179"/>
        <v>0</v>
      </c>
      <c r="Q773" s="21" t="str">
        <f t="shared" si="191"/>
        <v/>
      </c>
      <c r="R773" s="10" t="str">
        <f t="shared" si="192"/>
        <v/>
      </c>
      <c r="S773" s="19">
        <f t="shared" si="185"/>
        <v>0</v>
      </c>
      <c r="T773" s="19" t="e">
        <f t="shared" si="186"/>
        <v>#VALUE!</v>
      </c>
      <c r="U773" s="19" t="str">
        <f t="shared" si="187"/>
        <v/>
      </c>
      <c r="V773" s="19" t="str">
        <f t="shared" si="188"/>
        <v/>
      </c>
      <c r="W773" s="19" t="str">
        <f t="shared" si="189"/>
        <v/>
      </c>
    </row>
    <row r="774" spans="1:23" hidden="1" x14ac:dyDescent="0.25">
      <c r="A774">
        <f t="shared" si="190"/>
        <v>769</v>
      </c>
      <c r="B774">
        <f t="shared" si="180"/>
        <v>0</v>
      </c>
      <c r="C774">
        <f>B774*SUM(B$3:B774)</f>
        <v>0</v>
      </c>
      <c r="D774">
        <f t="shared" si="181"/>
        <v>0</v>
      </c>
      <c r="E774">
        <f>D774*SUM(D$3:D774)</f>
        <v>0</v>
      </c>
      <c r="F774">
        <f t="shared" si="182"/>
        <v>0</v>
      </c>
      <c r="G774">
        <f>F774*SUM(F$3:F774)</f>
        <v>0</v>
      </c>
      <c r="H774">
        <f t="shared" si="183"/>
        <v>0</v>
      </c>
      <c r="I774">
        <f>H774*SUM(H$3:H774)</f>
        <v>0</v>
      </c>
      <c r="J774">
        <f>IF(Q774=5,1+COUNTIF(J$2:J773,"&lt;&gt;0"),0)*IF(MID(P774,1,2)*1=21,1,0)</f>
        <v>0</v>
      </c>
      <c r="K774">
        <f>IF(Q774=5,1+COUNTIF(K$2:K773,"&lt;&gt;0"),0)*IF(MID(P774,1,2)*1=22,1,0)</f>
        <v>0</v>
      </c>
      <c r="L774" s="7">
        <f>IF(Q774=5,1+COUNTIF(L$2:L773,"&lt;&gt;0"),0)*IF(MID(P774,1,2)*1&gt;22,1,0)</f>
        <v>0</v>
      </c>
      <c r="M774" s="21">
        <f t="shared" si="184"/>
        <v>772</v>
      </c>
      <c r="N774" s="31"/>
      <c r="O774" s="30"/>
      <c r="P774" s="24">
        <f t="shared" ref="P774:P837" si="193">IF(N774&lt;10,+N774&amp;"0000000",IF(N774&lt;100,N774&amp;"000000",IF(N774&lt;10000,N774&amp;"0000",IF(N774&lt;1000000,N774&amp;"00",N774))))*1</f>
        <v>0</v>
      </c>
      <c r="Q774" s="21" t="str">
        <f t="shared" si="191"/>
        <v/>
      </c>
      <c r="R774" s="10" t="str">
        <f t="shared" si="192"/>
        <v/>
      </c>
      <c r="S774" s="19">
        <f t="shared" si="185"/>
        <v>0</v>
      </c>
      <c r="T774" s="19" t="e">
        <f t="shared" si="186"/>
        <v>#VALUE!</v>
      </c>
      <c r="U774" s="19" t="str">
        <f t="shared" si="187"/>
        <v/>
      </c>
      <c r="V774" s="19" t="str">
        <f t="shared" si="188"/>
        <v/>
      </c>
      <c r="W774" s="19" t="str">
        <f t="shared" si="189"/>
        <v/>
      </c>
    </row>
    <row r="775" spans="1:23" hidden="1" x14ac:dyDescent="0.25">
      <c r="A775">
        <f t="shared" si="190"/>
        <v>770</v>
      </c>
      <c r="B775">
        <f t="shared" ref="B775:B838" si="194">IF($Q775=1,1,0)</f>
        <v>0</v>
      </c>
      <c r="C775">
        <f>B775*SUM(B$3:B775)</f>
        <v>0</v>
      </c>
      <c r="D775">
        <f t="shared" ref="D775:D838" si="195">IF($Q775=2,1,0)</f>
        <v>0</v>
      </c>
      <c r="E775">
        <f>D775*SUM(D$3:D775)</f>
        <v>0</v>
      </c>
      <c r="F775">
        <f t="shared" ref="F775:F838" si="196">IF($Q775=3,1,0)</f>
        <v>0</v>
      </c>
      <c r="G775">
        <f>F775*SUM(F$3:F775)</f>
        <v>0</v>
      </c>
      <c r="H775">
        <f t="shared" ref="H775:H838" si="197">IF($Q775=4,1,0)</f>
        <v>0</v>
      </c>
      <c r="I775">
        <f>H775*SUM(H$3:H775)</f>
        <v>0</v>
      </c>
      <c r="J775">
        <f>IF(Q775=5,1+COUNTIF(J$2:J774,"&lt;&gt;0"),0)*IF(MID(P775,1,2)*1=21,1,0)</f>
        <v>0</v>
      </c>
      <c r="K775">
        <f>IF(Q775=5,1+COUNTIF(K$2:K774,"&lt;&gt;0"),0)*IF(MID(P775,1,2)*1=22,1,0)</f>
        <v>0</v>
      </c>
      <c r="L775" s="7">
        <f>IF(Q775=5,1+COUNTIF(L$2:L774,"&lt;&gt;0"),0)*IF(MID(P775,1,2)*1&gt;22,1,0)</f>
        <v>0</v>
      </c>
      <c r="M775" s="21">
        <f t="shared" ref="M775:M838" si="198">ROW(M775)-2</f>
        <v>773</v>
      </c>
      <c r="N775" s="31"/>
      <c r="O775" s="30"/>
      <c r="P775" s="24">
        <f t="shared" si="193"/>
        <v>0</v>
      </c>
      <c r="Q775" s="21" t="str">
        <f t="shared" si="191"/>
        <v/>
      </c>
      <c r="R775" s="10" t="str">
        <f t="shared" si="192"/>
        <v/>
      </c>
      <c r="S775" s="19">
        <f t="shared" ref="S775:S838" si="199">MID(P775,1,1)*1</f>
        <v>0</v>
      </c>
      <c r="T775" s="19" t="e">
        <f t="shared" ref="T775:T838" si="200">MID(P775,2,1)*1</f>
        <v>#VALUE!</v>
      </c>
      <c r="U775" s="19" t="str">
        <f t="shared" ref="U775:U838" si="201">MID(P775,3,2)</f>
        <v/>
      </c>
      <c r="V775" s="19" t="str">
        <f t="shared" ref="V775:V838" si="202">MID(P775,5,2)</f>
        <v/>
      </c>
      <c r="W775" s="19" t="str">
        <f t="shared" ref="W775:W838" si="203">IF(Q775=1,1,IF(Q775=2,2,IF(Q775=3,4,IF(Q775=4,6,IF(Q775=5,8,"")))))</f>
        <v/>
      </c>
    </row>
    <row r="776" spans="1:23" hidden="1" x14ac:dyDescent="0.25">
      <c r="A776">
        <f t="shared" ref="A776:A839" si="204">+A775+1</f>
        <v>771</v>
      </c>
      <c r="B776">
        <f t="shared" si="194"/>
        <v>0</v>
      </c>
      <c r="C776">
        <f>B776*SUM(B$3:B776)</f>
        <v>0</v>
      </c>
      <c r="D776">
        <f t="shared" si="195"/>
        <v>0</v>
      </c>
      <c r="E776">
        <f>D776*SUM(D$3:D776)</f>
        <v>0</v>
      </c>
      <c r="F776">
        <f t="shared" si="196"/>
        <v>0</v>
      </c>
      <c r="G776">
        <f>F776*SUM(F$3:F776)</f>
        <v>0</v>
      </c>
      <c r="H776">
        <f t="shared" si="197"/>
        <v>0</v>
      </c>
      <c r="I776">
        <f>H776*SUM(H$3:H776)</f>
        <v>0</v>
      </c>
      <c r="J776">
        <f>IF(Q776=5,1+COUNTIF(J$2:J775,"&lt;&gt;0"),0)*IF(MID(P776,1,2)*1=21,1,0)</f>
        <v>0</v>
      </c>
      <c r="K776">
        <f>IF(Q776=5,1+COUNTIF(K$2:K775,"&lt;&gt;0"),0)*IF(MID(P776,1,2)*1=22,1,0)</f>
        <v>0</v>
      </c>
      <c r="L776" s="7">
        <f>IF(Q776=5,1+COUNTIF(L$2:L775,"&lt;&gt;0"),0)*IF(MID(P776,1,2)*1&gt;22,1,0)</f>
        <v>0</v>
      </c>
      <c r="M776" s="21">
        <f t="shared" si="198"/>
        <v>774</v>
      </c>
      <c r="N776" s="31"/>
      <c r="O776" s="30"/>
      <c r="P776" s="24">
        <f t="shared" si="193"/>
        <v>0</v>
      </c>
      <c r="Q776" s="21" t="str">
        <f t="shared" ref="Q776:Q839" si="205">IFERROR(IF(MID(P776,2,1)*1=0,1,IF(MID($P776,3,2)*1=0,2,IF(MID($P776,5,2)*1=0,3,IF(MID($P776,7,2)*1=0,4,5)))),"")</f>
        <v/>
      </c>
      <c r="R776" s="10" t="str">
        <f t="shared" si="192"/>
        <v/>
      </c>
      <c r="S776" s="19">
        <f t="shared" si="199"/>
        <v>0</v>
      </c>
      <c r="T776" s="19" t="e">
        <f t="shared" si="200"/>
        <v>#VALUE!</v>
      </c>
      <c r="U776" s="19" t="str">
        <f t="shared" si="201"/>
        <v/>
      </c>
      <c r="V776" s="19" t="str">
        <f t="shared" si="202"/>
        <v/>
      </c>
      <c r="W776" s="19" t="str">
        <f t="shared" si="203"/>
        <v/>
      </c>
    </row>
    <row r="777" spans="1:23" hidden="1" x14ac:dyDescent="0.25">
      <c r="A777">
        <f t="shared" si="204"/>
        <v>772</v>
      </c>
      <c r="B777">
        <f t="shared" si="194"/>
        <v>0</v>
      </c>
      <c r="C777">
        <f>B777*SUM(B$3:B777)</f>
        <v>0</v>
      </c>
      <c r="D777">
        <f t="shared" si="195"/>
        <v>0</v>
      </c>
      <c r="E777">
        <f>D777*SUM(D$3:D777)</f>
        <v>0</v>
      </c>
      <c r="F777">
        <f t="shared" si="196"/>
        <v>0</v>
      </c>
      <c r="G777">
        <f>F777*SUM(F$3:F777)</f>
        <v>0</v>
      </c>
      <c r="H777">
        <f t="shared" si="197"/>
        <v>0</v>
      </c>
      <c r="I777">
        <f>H777*SUM(H$3:H777)</f>
        <v>0</v>
      </c>
      <c r="J777">
        <f>IF(Q777=5,1+COUNTIF(J$2:J776,"&lt;&gt;0"),0)*IF(MID(P777,1,2)*1=21,1,0)</f>
        <v>0</v>
      </c>
      <c r="K777">
        <f>IF(Q777=5,1+COUNTIF(K$2:K776,"&lt;&gt;0"),0)*IF(MID(P777,1,2)*1=22,1,0)</f>
        <v>0</v>
      </c>
      <c r="L777" s="7">
        <f>IF(Q777=5,1+COUNTIF(L$2:L776,"&lt;&gt;0"),0)*IF(MID(P777,1,2)*1&gt;22,1,0)</f>
        <v>0</v>
      </c>
      <c r="M777" s="21">
        <f t="shared" si="198"/>
        <v>775</v>
      </c>
      <c r="N777" s="31"/>
      <c r="O777" s="30"/>
      <c r="P777" s="24">
        <f t="shared" si="193"/>
        <v>0</v>
      </c>
      <c r="Q777" s="21" t="str">
        <f t="shared" si="205"/>
        <v/>
      </c>
      <c r="R777" s="10" t="str">
        <f t="shared" si="192"/>
        <v/>
      </c>
      <c r="S777" s="19">
        <f t="shared" si="199"/>
        <v>0</v>
      </c>
      <c r="T777" s="19" t="e">
        <f t="shared" si="200"/>
        <v>#VALUE!</v>
      </c>
      <c r="U777" s="19" t="str">
        <f t="shared" si="201"/>
        <v/>
      </c>
      <c r="V777" s="19" t="str">
        <f t="shared" si="202"/>
        <v/>
      </c>
      <c r="W777" s="19" t="str">
        <f t="shared" si="203"/>
        <v/>
      </c>
    </row>
    <row r="778" spans="1:23" hidden="1" x14ac:dyDescent="0.25">
      <c r="A778">
        <f t="shared" si="204"/>
        <v>773</v>
      </c>
      <c r="B778">
        <f t="shared" si="194"/>
        <v>0</v>
      </c>
      <c r="C778">
        <f>B778*SUM(B$3:B778)</f>
        <v>0</v>
      </c>
      <c r="D778">
        <f t="shared" si="195"/>
        <v>0</v>
      </c>
      <c r="E778">
        <f>D778*SUM(D$3:D778)</f>
        <v>0</v>
      </c>
      <c r="F778">
        <f t="shared" si="196"/>
        <v>0</v>
      </c>
      <c r="G778">
        <f>F778*SUM(F$3:F778)</f>
        <v>0</v>
      </c>
      <c r="H778">
        <f t="shared" si="197"/>
        <v>0</v>
      </c>
      <c r="I778">
        <f>H778*SUM(H$3:H778)</f>
        <v>0</v>
      </c>
      <c r="J778">
        <f>IF(Q778=5,1+COUNTIF(J$2:J777,"&lt;&gt;0"),0)*IF(MID(P778,1,2)*1=21,1,0)</f>
        <v>0</v>
      </c>
      <c r="K778">
        <f>IF(Q778=5,1+COUNTIF(K$2:K777,"&lt;&gt;0"),0)*IF(MID(P778,1,2)*1=22,1,0)</f>
        <v>0</v>
      </c>
      <c r="L778" s="7">
        <f>IF(Q778=5,1+COUNTIF(L$2:L777,"&lt;&gt;0"),0)*IF(MID(P778,1,2)*1&gt;22,1,0)</f>
        <v>0</v>
      </c>
      <c r="M778" s="21">
        <f t="shared" si="198"/>
        <v>776</v>
      </c>
      <c r="N778" s="31"/>
      <c r="O778" s="30"/>
      <c r="P778" s="24">
        <f t="shared" si="193"/>
        <v>0</v>
      </c>
      <c r="Q778" s="21" t="str">
        <f t="shared" si="205"/>
        <v/>
      </c>
      <c r="R778" s="10" t="str">
        <f t="shared" si="192"/>
        <v/>
      </c>
      <c r="S778" s="19">
        <f t="shared" si="199"/>
        <v>0</v>
      </c>
      <c r="T778" s="19" t="e">
        <f t="shared" si="200"/>
        <v>#VALUE!</v>
      </c>
      <c r="U778" s="19" t="str">
        <f t="shared" si="201"/>
        <v/>
      </c>
      <c r="V778" s="19" t="str">
        <f t="shared" si="202"/>
        <v/>
      </c>
      <c r="W778" s="19" t="str">
        <f t="shared" si="203"/>
        <v/>
      </c>
    </row>
    <row r="779" spans="1:23" hidden="1" x14ac:dyDescent="0.25">
      <c r="A779">
        <f t="shared" si="204"/>
        <v>774</v>
      </c>
      <c r="B779">
        <f t="shared" si="194"/>
        <v>0</v>
      </c>
      <c r="C779">
        <f>B779*SUM(B$3:B779)</f>
        <v>0</v>
      </c>
      <c r="D779">
        <f t="shared" si="195"/>
        <v>0</v>
      </c>
      <c r="E779">
        <f>D779*SUM(D$3:D779)</f>
        <v>0</v>
      </c>
      <c r="F779">
        <f t="shared" si="196"/>
        <v>0</v>
      </c>
      <c r="G779">
        <f>F779*SUM(F$3:F779)</f>
        <v>0</v>
      </c>
      <c r="H779">
        <f t="shared" si="197"/>
        <v>0</v>
      </c>
      <c r="I779">
        <f>H779*SUM(H$3:H779)</f>
        <v>0</v>
      </c>
      <c r="J779">
        <f>IF(Q779=5,1+COUNTIF(J$2:J778,"&lt;&gt;0"),0)*IF(MID(P779,1,2)*1=21,1,0)</f>
        <v>0</v>
      </c>
      <c r="K779">
        <f>IF(Q779=5,1+COUNTIF(K$2:K778,"&lt;&gt;0"),0)*IF(MID(P779,1,2)*1=22,1,0)</f>
        <v>0</v>
      </c>
      <c r="L779" s="7">
        <f>IF(Q779=5,1+COUNTIF(L$2:L778,"&lt;&gt;0"),0)*IF(MID(P779,1,2)*1&gt;22,1,0)</f>
        <v>0</v>
      </c>
      <c r="M779" s="21">
        <f t="shared" si="198"/>
        <v>777</v>
      </c>
      <c r="N779" s="31"/>
      <c r="O779" s="30"/>
      <c r="P779" s="24">
        <f t="shared" si="193"/>
        <v>0</v>
      </c>
      <c r="Q779" s="21" t="str">
        <f t="shared" si="205"/>
        <v/>
      </c>
      <c r="R779" s="10" t="str">
        <f t="shared" si="192"/>
        <v/>
      </c>
      <c r="S779" s="19">
        <f t="shared" si="199"/>
        <v>0</v>
      </c>
      <c r="T779" s="19" t="e">
        <f t="shared" si="200"/>
        <v>#VALUE!</v>
      </c>
      <c r="U779" s="19" t="str">
        <f t="shared" si="201"/>
        <v/>
      </c>
      <c r="V779" s="19" t="str">
        <f t="shared" si="202"/>
        <v/>
      </c>
      <c r="W779" s="19" t="str">
        <f t="shared" si="203"/>
        <v/>
      </c>
    </row>
    <row r="780" spans="1:23" hidden="1" x14ac:dyDescent="0.25">
      <c r="A780">
        <f t="shared" si="204"/>
        <v>775</v>
      </c>
      <c r="B780">
        <f t="shared" si="194"/>
        <v>0</v>
      </c>
      <c r="C780">
        <f>B780*SUM(B$3:B780)</f>
        <v>0</v>
      </c>
      <c r="D780">
        <f t="shared" si="195"/>
        <v>0</v>
      </c>
      <c r="E780">
        <f>D780*SUM(D$3:D780)</f>
        <v>0</v>
      </c>
      <c r="F780">
        <f t="shared" si="196"/>
        <v>0</v>
      </c>
      <c r="G780">
        <f>F780*SUM(F$3:F780)</f>
        <v>0</v>
      </c>
      <c r="H780">
        <f t="shared" si="197"/>
        <v>0</v>
      </c>
      <c r="I780">
        <f>H780*SUM(H$3:H780)</f>
        <v>0</v>
      </c>
      <c r="J780">
        <f>IF(Q780=5,1+COUNTIF(J$2:J779,"&lt;&gt;0"),0)*IF(MID(P780,1,2)*1=21,1,0)</f>
        <v>0</v>
      </c>
      <c r="K780">
        <f>IF(Q780=5,1+COUNTIF(K$2:K779,"&lt;&gt;0"),0)*IF(MID(P780,1,2)*1=22,1,0)</f>
        <v>0</v>
      </c>
      <c r="L780" s="7">
        <f>IF(Q780=5,1+COUNTIF(L$2:L779,"&lt;&gt;0"),0)*IF(MID(P780,1,2)*1&gt;22,1,0)</f>
        <v>0</v>
      </c>
      <c r="M780" s="21">
        <f t="shared" si="198"/>
        <v>778</v>
      </c>
      <c r="N780" s="31"/>
      <c r="O780" s="30"/>
      <c r="P780" s="24">
        <f t="shared" si="193"/>
        <v>0</v>
      </c>
      <c r="Q780" s="21" t="str">
        <f t="shared" si="205"/>
        <v/>
      </c>
      <c r="R780" s="10" t="str">
        <f t="shared" si="192"/>
        <v/>
      </c>
      <c r="S780" s="19">
        <f t="shared" si="199"/>
        <v>0</v>
      </c>
      <c r="T780" s="19" t="e">
        <f t="shared" si="200"/>
        <v>#VALUE!</v>
      </c>
      <c r="U780" s="19" t="str">
        <f t="shared" si="201"/>
        <v/>
      </c>
      <c r="V780" s="19" t="str">
        <f t="shared" si="202"/>
        <v/>
      </c>
      <c r="W780" s="19" t="str">
        <f t="shared" si="203"/>
        <v/>
      </c>
    </row>
    <row r="781" spans="1:23" hidden="1" x14ac:dyDescent="0.25">
      <c r="A781">
        <f t="shared" si="204"/>
        <v>776</v>
      </c>
      <c r="B781">
        <f t="shared" si="194"/>
        <v>0</v>
      </c>
      <c r="C781">
        <f>B781*SUM(B$3:B781)</f>
        <v>0</v>
      </c>
      <c r="D781">
        <f t="shared" si="195"/>
        <v>0</v>
      </c>
      <c r="E781">
        <f>D781*SUM(D$3:D781)</f>
        <v>0</v>
      </c>
      <c r="F781">
        <f t="shared" si="196"/>
        <v>0</v>
      </c>
      <c r="G781">
        <f>F781*SUM(F$3:F781)</f>
        <v>0</v>
      </c>
      <c r="H781">
        <f t="shared" si="197"/>
        <v>0</v>
      </c>
      <c r="I781">
        <f>H781*SUM(H$3:H781)</f>
        <v>0</v>
      </c>
      <c r="J781">
        <f>IF(Q781=5,1+COUNTIF(J$2:J780,"&lt;&gt;0"),0)*IF(MID(P781,1,2)*1=21,1,0)</f>
        <v>0</v>
      </c>
      <c r="K781">
        <f>IF(Q781=5,1+COUNTIF(K$2:K780,"&lt;&gt;0"),0)*IF(MID(P781,1,2)*1=22,1,0)</f>
        <v>0</v>
      </c>
      <c r="L781" s="7">
        <f>IF(Q781=5,1+COUNTIF(L$2:L780,"&lt;&gt;0"),0)*IF(MID(P781,1,2)*1&gt;22,1,0)</f>
        <v>0</v>
      </c>
      <c r="M781" s="21">
        <f t="shared" si="198"/>
        <v>779</v>
      </c>
      <c r="N781" s="31"/>
      <c r="O781" s="30"/>
      <c r="P781" s="24">
        <f t="shared" si="193"/>
        <v>0</v>
      </c>
      <c r="Q781" s="21" t="str">
        <f t="shared" si="205"/>
        <v/>
      </c>
      <c r="R781" s="10" t="str">
        <f t="shared" si="192"/>
        <v/>
      </c>
      <c r="S781" s="19">
        <f t="shared" si="199"/>
        <v>0</v>
      </c>
      <c r="T781" s="19" t="e">
        <f t="shared" si="200"/>
        <v>#VALUE!</v>
      </c>
      <c r="U781" s="19" t="str">
        <f t="shared" si="201"/>
        <v/>
      </c>
      <c r="V781" s="19" t="str">
        <f t="shared" si="202"/>
        <v/>
      </c>
      <c r="W781" s="19" t="str">
        <f t="shared" si="203"/>
        <v/>
      </c>
    </row>
    <row r="782" spans="1:23" hidden="1" x14ac:dyDescent="0.25">
      <c r="A782">
        <f t="shared" si="204"/>
        <v>777</v>
      </c>
      <c r="B782">
        <f t="shared" si="194"/>
        <v>0</v>
      </c>
      <c r="C782">
        <f>B782*SUM(B$3:B782)</f>
        <v>0</v>
      </c>
      <c r="D782">
        <f t="shared" si="195"/>
        <v>0</v>
      </c>
      <c r="E782">
        <f>D782*SUM(D$3:D782)</f>
        <v>0</v>
      </c>
      <c r="F782">
        <f t="shared" si="196"/>
        <v>0</v>
      </c>
      <c r="G782">
        <f>F782*SUM(F$3:F782)</f>
        <v>0</v>
      </c>
      <c r="H782">
        <f t="shared" si="197"/>
        <v>0</v>
      </c>
      <c r="I782">
        <f>H782*SUM(H$3:H782)</f>
        <v>0</v>
      </c>
      <c r="J782">
        <f>IF(Q782=5,1+COUNTIF(J$2:J781,"&lt;&gt;0"),0)*IF(MID(P782,1,2)*1=21,1,0)</f>
        <v>0</v>
      </c>
      <c r="K782">
        <f>IF(Q782=5,1+COUNTIF(K$2:K781,"&lt;&gt;0"),0)*IF(MID(P782,1,2)*1=22,1,0)</f>
        <v>0</v>
      </c>
      <c r="L782" s="7">
        <f>IF(Q782=5,1+COUNTIF(L$2:L781,"&lt;&gt;0"),0)*IF(MID(P782,1,2)*1&gt;22,1,0)</f>
        <v>0</v>
      </c>
      <c r="M782" s="21">
        <f t="shared" si="198"/>
        <v>780</v>
      </c>
      <c r="N782" s="31"/>
      <c r="O782" s="30"/>
      <c r="P782" s="24">
        <f t="shared" si="193"/>
        <v>0</v>
      </c>
      <c r="Q782" s="21" t="str">
        <f t="shared" si="205"/>
        <v/>
      </c>
      <c r="R782" s="10" t="str">
        <f t="shared" si="192"/>
        <v/>
      </c>
      <c r="S782" s="19">
        <f t="shared" si="199"/>
        <v>0</v>
      </c>
      <c r="T782" s="19" t="e">
        <f t="shared" si="200"/>
        <v>#VALUE!</v>
      </c>
      <c r="U782" s="19" t="str">
        <f t="shared" si="201"/>
        <v/>
      </c>
      <c r="V782" s="19" t="str">
        <f t="shared" si="202"/>
        <v/>
      </c>
      <c r="W782" s="19" t="str">
        <f t="shared" si="203"/>
        <v/>
      </c>
    </row>
    <row r="783" spans="1:23" hidden="1" x14ac:dyDescent="0.25">
      <c r="A783">
        <f t="shared" si="204"/>
        <v>778</v>
      </c>
      <c r="B783">
        <f t="shared" si="194"/>
        <v>0</v>
      </c>
      <c r="C783">
        <f>B783*SUM(B$3:B783)</f>
        <v>0</v>
      </c>
      <c r="D783">
        <f t="shared" si="195"/>
        <v>0</v>
      </c>
      <c r="E783">
        <f>D783*SUM(D$3:D783)</f>
        <v>0</v>
      </c>
      <c r="F783">
        <f t="shared" si="196"/>
        <v>0</v>
      </c>
      <c r="G783">
        <f>F783*SUM(F$3:F783)</f>
        <v>0</v>
      </c>
      <c r="H783">
        <f t="shared" si="197"/>
        <v>0</v>
      </c>
      <c r="I783">
        <f>H783*SUM(H$3:H783)</f>
        <v>0</v>
      </c>
      <c r="J783">
        <f>IF(Q783=5,1+COUNTIF(J$2:J782,"&lt;&gt;0"),0)*IF(MID(P783,1,2)*1=21,1,0)</f>
        <v>0</v>
      </c>
      <c r="K783">
        <f>IF(Q783=5,1+COUNTIF(K$2:K782,"&lt;&gt;0"),0)*IF(MID(P783,1,2)*1=22,1,0)</f>
        <v>0</v>
      </c>
      <c r="L783" s="7">
        <f>IF(Q783=5,1+COUNTIF(L$2:L782,"&lt;&gt;0"),0)*IF(MID(P783,1,2)*1&gt;22,1,0)</f>
        <v>0</v>
      </c>
      <c r="M783" s="21">
        <f t="shared" si="198"/>
        <v>781</v>
      </c>
      <c r="N783" s="31"/>
      <c r="O783" s="30"/>
      <c r="P783" s="24">
        <f t="shared" si="193"/>
        <v>0</v>
      </c>
      <c r="Q783" s="21" t="str">
        <f t="shared" si="205"/>
        <v/>
      </c>
      <c r="R783" s="10" t="str">
        <f t="shared" si="192"/>
        <v/>
      </c>
      <c r="S783" s="19">
        <f t="shared" si="199"/>
        <v>0</v>
      </c>
      <c r="T783" s="19" t="e">
        <f t="shared" si="200"/>
        <v>#VALUE!</v>
      </c>
      <c r="U783" s="19" t="str">
        <f t="shared" si="201"/>
        <v/>
      </c>
      <c r="V783" s="19" t="str">
        <f t="shared" si="202"/>
        <v/>
      </c>
      <c r="W783" s="19" t="str">
        <f t="shared" si="203"/>
        <v/>
      </c>
    </row>
    <row r="784" spans="1:23" hidden="1" x14ac:dyDescent="0.25">
      <c r="A784">
        <f t="shared" si="204"/>
        <v>779</v>
      </c>
      <c r="B784">
        <f t="shared" si="194"/>
        <v>0</v>
      </c>
      <c r="C784">
        <f>B784*SUM(B$3:B784)</f>
        <v>0</v>
      </c>
      <c r="D784">
        <f t="shared" si="195"/>
        <v>0</v>
      </c>
      <c r="E784">
        <f>D784*SUM(D$3:D784)</f>
        <v>0</v>
      </c>
      <c r="F784">
        <f t="shared" si="196"/>
        <v>0</v>
      </c>
      <c r="G784">
        <f>F784*SUM(F$3:F784)</f>
        <v>0</v>
      </c>
      <c r="H784">
        <f t="shared" si="197"/>
        <v>0</v>
      </c>
      <c r="I784">
        <f>H784*SUM(H$3:H784)</f>
        <v>0</v>
      </c>
      <c r="J784">
        <f>IF(Q784=5,1+COUNTIF(J$2:J783,"&lt;&gt;0"),0)*IF(MID(P784,1,2)*1=21,1,0)</f>
        <v>0</v>
      </c>
      <c r="K784">
        <f>IF(Q784=5,1+COUNTIF(K$2:K783,"&lt;&gt;0"),0)*IF(MID(P784,1,2)*1=22,1,0)</f>
        <v>0</v>
      </c>
      <c r="L784" s="7">
        <f>IF(Q784=5,1+COUNTIF(L$2:L783,"&lt;&gt;0"),0)*IF(MID(P784,1,2)*1&gt;22,1,0)</f>
        <v>0</v>
      </c>
      <c r="M784" s="21">
        <f t="shared" si="198"/>
        <v>782</v>
      </c>
      <c r="N784" s="31"/>
      <c r="O784" s="30"/>
      <c r="P784" s="24">
        <f t="shared" si="193"/>
        <v>0</v>
      </c>
      <c r="Q784" s="21" t="str">
        <f t="shared" si="205"/>
        <v/>
      </c>
      <c r="R784" s="10" t="str">
        <f t="shared" si="192"/>
        <v/>
      </c>
      <c r="S784" s="19">
        <f t="shared" si="199"/>
        <v>0</v>
      </c>
      <c r="T784" s="19" t="e">
        <f t="shared" si="200"/>
        <v>#VALUE!</v>
      </c>
      <c r="U784" s="19" t="str">
        <f t="shared" si="201"/>
        <v/>
      </c>
      <c r="V784" s="19" t="str">
        <f t="shared" si="202"/>
        <v/>
      </c>
      <c r="W784" s="19" t="str">
        <f t="shared" si="203"/>
        <v/>
      </c>
    </row>
    <row r="785" spans="1:23" hidden="1" x14ac:dyDescent="0.25">
      <c r="A785">
        <f t="shared" si="204"/>
        <v>780</v>
      </c>
      <c r="B785">
        <f t="shared" si="194"/>
        <v>0</v>
      </c>
      <c r="C785">
        <f>B785*SUM(B$3:B785)</f>
        <v>0</v>
      </c>
      <c r="D785">
        <f t="shared" si="195"/>
        <v>0</v>
      </c>
      <c r="E785">
        <f>D785*SUM(D$3:D785)</f>
        <v>0</v>
      </c>
      <c r="F785">
        <f t="shared" si="196"/>
        <v>0</v>
      </c>
      <c r="G785">
        <f>F785*SUM(F$3:F785)</f>
        <v>0</v>
      </c>
      <c r="H785">
        <f t="shared" si="197"/>
        <v>0</v>
      </c>
      <c r="I785">
        <f>H785*SUM(H$3:H785)</f>
        <v>0</v>
      </c>
      <c r="J785">
        <f>IF(Q785=5,1+COUNTIF(J$2:J784,"&lt;&gt;0"),0)*IF(MID(P785,1,2)*1=21,1,0)</f>
        <v>0</v>
      </c>
      <c r="K785">
        <f>IF(Q785=5,1+COUNTIF(K$2:K784,"&lt;&gt;0"),0)*IF(MID(P785,1,2)*1=22,1,0)</f>
        <v>0</v>
      </c>
      <c r="L785" s="7">
        <f>IF(Q785=5,1+COUNTIF(L$2:L784,"&lt;&gt;0"),0)*IF(MID(P785,1,2)*1&gt;22,1,0)</f>
        <v>0</v>
      </c>
      <c r="M785" s="21">
        <f t="shared" si="198"/>
        <v>783</v>
      </c>
      <c r="N785" s="31"/>
      <c r="O785" s="30"/>
      <c r="P785" s="24">
        <f t="shared" si="193"/>
        <v>0</v>
      </c>
      <c r="Q785" s="21" t="str">
        <f t="shared" si="205"/>
        <v/>
      </c>
      <c r="R785" s="10" t="str">
        <f t="shared" si="192"/>
        <v/>
      </c>
      <c r="S785" s="19">
        <f t="shared" si="199"/>
        <v>0</v>
      </c>
      <c r="T785" s="19" t="e">
        <f t="shared" si="200"/>
        <v>#VALUE!</v>
      </c>
      <c r="U785" s="19" t="str">
        <f t="shared" si="201"/>
        <v/>
      </c>
      <c r="V785" s="19" t="str">
        <f t="shared" si="202"/>
        <v/>
      </c>
      <c r="W785" s="19" t="str">
        <f t="shared" si="203"/>
        <v/>
      </c>
    </row>
    <row r="786" spans="1:23" hidden="1" x14ac:dyDescent="0.25">
      <c r="A786">
        <f t="shared" si="204"/>
        <v>781</v>
      </c>
      <c r="B786">
        <f t="shared" si="194"/>
        <v>0</v>
      </c>
      <c r="C786">
        <f>B786*SUM(B$3:B786)</f>
        <v>0</v>
      </c>
      <c r="D786">
        <f t="shared" si="195"/>
        <v>0</v>
      </c>
      <c r="E786">
        <f>D786*SUM(D$3:D786)</f>
        <v>0</v>
      </c>
      <c r="F786">
        <f t="shared" si="196"/>
        <v>0</v>
      </c>
      <c r="G786">
        <f>F786*SUM(F$3:F786)</f>
        <v>0</v>
      </c>
      <c r="H786">
        <f t="shared" si="197"/>
        <v>0</v>
      </c>
      <c r="I786">
        <f>H786*SUM(H$3:H786)</f>
        <v>0</v>
      </c>
      <c r="J786">
        <f>IF(Q786=5,1+COUNTIF(J$2:J785,"&lt;&gt;0"),0)*IF(MID(P786,1,2)*1=21,1,0)</f>
        <v>0</v>
      </c>
      <c r="K786">
        <f>IF(Q786=5,1+COUNTIF(K$2:K785,"&lt;&gt;0"),0)*IF(MID(P786,1,2)*1=22,1,0)</f>
        <v>0</v>
      </c>
      <c r="L786" s="7">
        <f>IF(Q786=5,1+COUNTIF(L$2:L785,"&lt;&gt;0"),0)*IF(MID(P786,1,2)*1&gt;22,1,0)</f>
        <v>0</v>
      </c>
      <c r="M786" s="21">
        <f t="shared" si="198"/>
        <v>784</v>
      </c>
      <c r="N786" s="31"/>
      <c r="O786" s="30"/>
      <c r="P786" s="24">
        <f t="shared" si="193"/>
        <v>0</v>
      </c>
      <c r="Q786" s="21" t="str">
        <f t="shared" si="205"/>
        <v/>
      </c>
      <c r="R786" s="10" t="str">
        <f t="shared" si="192"/>
        <v/>
      </c>
      <c r="S786" s="19">
        <f t="shared" si="199"/>
        <v>0</v>
      </c>
      <c r="T786" s="19" t="e">
        <f t="shared" si="200"/>
        <v>#VALUE!</v>
      </c>
      <c r="U786" s="19" t="str">
        <f t="shared" si="201"/>
        <v/>
      </c>
      <c r="V786" s="19" t="str">
        <f t="shared" si="202"/>
        <v/>
      </c>
      <c r="W786" s="19" t="str">
        <f t="shared" si="203"/>
        <v/>
      </c>
    </row>
    <row r="787" spans="1:23" hidden="1" x14ac:dyDescent="0.25">
      <c r="A787">
        <f t="shared" si="204"/>
        <v>782</v>
      </c>
      <c r="B787">
        <f t="shared" si="194"/>
        <v>0</v>
      </c>
      <c r="C787">
        <f>B787*SUM(B$3:B787)</f>
        <v>0</v>
      </c>
      <c r="D787">
        <f t="shared" si="195"/>
        <v>0</v>
      </c>
      <c r="E787">
        <f>D787*SUM(D$3:D787)</f>
        <v>0</v>
      </c>
      <c r="F787">
        <f t="shared" si="196"/>
        <v>0</v>
      </c>
      <c r="G787">
        <f>F787*SUM(F$3:F787)</f>
        <v>0</v>
      </c>
      <c r="H787">
        <f t="shared" si="197"/>
        <v>0</v>
      </c>
      <c r="I787">
        <f>H787*SUM(H$3:H787)</f>
        <v>0</v>
      </c>
      <c r="J787">
        <f>IF(Q787=5,1+COUNTIF(J$2:J786,"&lt;&gt;0"),0)*IF(MID(P787,1,2)*1=21,1,0)</f>
        <v>0</v>
      </c>
      <c r="K787">
        <f>IF(Q787=5,1+COUNTIF(K$2:K786,"&lt;&gt;0"),0)*IF(MID(P787,1,2)*1=22,1,0)</f>
        <v>0</v>
      </c>
      <c r="L787" s="7">
        <f>IF(Q787=5,1+COUNTIF(L$2:L786,"&lt;&gt;0"),0)*IF(MID(P787,1,2)*1&gt;22,1,0)</f>
        <v>0</v>
      </c>
      <c r="M787" s="21">
        <f t="shared" si="198"/>
        <v>785</v>
      </c>
      <c r="N787" s="31"/>
      <c r="O787" s="30"/>
      <c r="P787" s="24">
        <f t="shared" si="193"/>
        <v>0</v>
      </c>
      <c r="Q787" s="21" t="str">
        <f t="shared" si="205"/>
        <v/>
      </c>
      <c r="R787" s="10" t="str">
        <f t="shared" si="192"/>
        <v/>
      </c>
      <c r="S787" s="19">
        <f t="shared" si="199"/>
        <v>0</v>
      </c>
      <c r="T787" s="19" t="e">
        <f t="shared" si="200"/>
        <v>#VALUE!</v>
      </c>
      <c r="U787" s="19" t="str">
        <f t="shared" si="201"/>
        <v/>
      </c>
      <c r="V787" s="19" t="str">
        <f t="shared" si="202"/>
        <v/>
      </c>
      <c r="W787" s="19" t="str">
        <f t="shared" si="203"/>
        <v/>
      </c>
    </row>
    <row r="788" spans="1:23" hidden="1" x14ac:dyDescent="0.25">
      <c r="A788">
        <f t="shared" si="204"/>
        <v>783</v>
      </c>
      <c r="B788">
        <f t="shared" si="194"/>
        <v>0</v>
      </c>
      <c r="C788">
        <f>B788*SUM(B$3:B788)</f>
        <v>0</v>
      </c>
      <c r="D788">
        <f t="shared" si="195"/>
        <v>0</v>
      </c>
      <c r="E788">
        <f>D788*SUM(D$3:D788)</f>
        <v>0</v>
      </c>
      <c r="F788">
        <f t="shared" si="196"/>
        <v>0</v>
      </c>
      <c r="G788">
        <f>F788*SUM(F$3:F788)</f>
        <v>0</v>
      </c>
      <c r="H788">
        <f t="shared" si="197"/>
        <v>0</v>
      </c>
      <c r="I788">
        <f>H788*SUM(H$3:H788)</f>
        <v>0</v>
      </c>
      <c r="J788">
        <f>IF(Q788=5,1+COUNTIF(J$2:J787,"&lt;&gt;0"),0)*IF(MID(P788,1,2)*1=21,1,0)</f>
        <v>0</v>
      </c>
      <c r="K788">
        <f>IF(Q788=5,1+COUNTIF(K$2:K787,"&lt;&gt;0"),0)*IF(MID(P788,1,2)*1=22,1,0)</f>
        <v>0</v>
      </c>
      <c r="L788" s="7">
        <f>IF(Q788=5,1+COUNTIF(L$2:L787,"&lt;&gt;0"),0)*IF(MID(P788,1,2)*1&gt;22,1,0)</f>
        <v>0</v>
      </c>
      <c r="M788" s="21">
        <f t="shared" si="198"/>
        <v>786</v>
      </c>
      <c r="N788" s="31"/>
      <c r="O788" s="30"/>
      <c r="P788" s="24">
        <f t="shared" si="193"/>
        <v>0</v>
      </c>
      <c r="Q788" s="21" t="str">
        <f t="shared" si="205"/>
        <v/>
      </c>
      <c r="R788" s="10" t="str">
        <f t="shared" si="192"/>
        <v/>
      </c>
      <c r="S788" s="19">
        <f t="shared" si="199"/>
        <v>0</v>
      </c>
      <c r="T788" s="19" t="e">
        <f t="shared" si="200"/>
        <v>#VALUE!</v>
      </c>
      <c r="U788" s="19" t="str">
        <f t="shared" si="201"/>
        <v/>
      </c>
      <c r="V788" s="19" t="str">
        <f t="shared" si="202"/>
        <v/>
      </c>
      <c r="W788" s="19" t="str">
        <f t="shared" si="203"/>
        <v/>
      </c>
    </row>
    <row r="789" spans="1:23" hidden="1" x14ac:dyDescent="0.25">
      <c r="A789">
        <f t="shared" si="204"/>
        <v>784</v>
      </c>
      <c r="B789">
        <f t="shared" si="194"/>
        <v>0</v>
      </c>
      <c r="C789">
        <f>B789*SUM(B$3:B789)</f>
        <v>0</v>
      </c>
      <c r="D789">
        <f t="shared" si="195"/>
        <v>0</v>
      </c>
      <c r="E789">
        <f>D789*SUM(D$3:D789)</f>
        <v>0</v>
      </c>
      <c r="F789">
        <f t="shared" si="196"/>
        <v>0</v>
      </c>
      <c r="G789">
        <f>F789*SUM(F$3:F789)</f>
        <v>0</v>
      </c>
      <c r="H789">
        <f t="shared" si="197"/>
        <v>0</v>
      </c>
      <c r="I789">
        <f>H789*SUM(H$3:H789)</f>
        <v>0</v>
      </c>
      <c r="J789">
        <f>IF(Q789=5,1+COUNTIF(J$2:J788,"&lt;&gt;0"),0)*IF(MID(P789,1,2)*1=21,1,0)</f>
        <v>0</v>
      </c>
      <c r="K789">
        <f>IF(Q789=5,1+COUNTIF(K$2:K788,"&lt;&gt;0"),0)*IF(MID(P789,1,2)*1=22,1,0)</f>
        <v>0</v>
      </c>
      <c r="L789" s="7">
        <f>IF(Q789=5,1+COUNTIF(L$2:L788,"&lt;&gt;0"),0)*IF(MID(P789,1,2)*1&gt;22,1,0)</f>
        <v>0</v>
      </c>
      <c r="M789" s="21">
        <f t="shared" si="198"/>
        <v>787</v>
      </c>
      <c r="N789" s="31"/>
      <c r="O789" s="30"/>
      <c r="P789" s="24">
        <f t="shared" si="193"/>
        <v>0</v>
      </c>
      <c r="Q789" s="21" t="str">
        <f t="shared" si="205"/>
        <v/>
      </c>
      <c r="R789" s="10" t="str">
        <f t="shared" si="192"/>
        <v/>
      </c>
      <c r="S789" s="19">
        <f t="shared" si="199"/>
        <v>0</v>
      </c>
      <c r="T789" s="19" t="e">
        <f t="shared" si="200"/>
        <v>#VALUE!</v>
      </c>
      <c r="U789" s="19" t="str">
        <f t="shared" si="201"/>
        <v/>
      </c>
      <c r="V789" s="19" t="str">
        <f t="shared" si="202"/>
        <v/>
      </c>
      <c r="W789" s="19" t="str">
        <f t="shared" si="203"/>
        <v/>
      </c>
    </row>
    <row r="790" spans="1:23" hidden="1" x14ac:dyDescent="0.25">
      <c r="A790">
        <f t="shared" si="204"/>
        <v>785</v>
      </c>
      <c r="B790">
        <f t="shared" si="194"/>
        <v>0</v>
      </c>
      <c r="C790">
        <f>B790*SUM(B$3:B790)</f>
        <v>0</v>
      </c>
      <c r="D790">
        <f t="shared" si="195"/>
        <v>0</v>
      </c>
      <c r="E790">
        <f>D790*SUM(D$3:D790)</f>
        <v>0</v>
      </c>
      <c r="F790">
        <f t="shared" si="196"/>
        <v>0</v>
      </c>
      <c r="G790">
        <f>F790*SUM(F$3:F790)</f>
        <v>0</v>
      </c>
      <c r="H790">
        <f t="shared" si="197"/>
        <v>0</v>
      </c>
      <c r="I790">
        <f>H790*SUM(H$3:H790)</f>
        <v>0</v>
      </c>
      <c r="J790">
        <f>IF(Q790=5,1+COUNTIF(J$2:J789,"&lt;&gt;0"),0)*IF(MID(P790,1,2)*1=21,1,0)</f>
        <v>0</v>
      </c>
      <c r="K790">
        <f>IF(Q790=5,1+COUNTIF(K$2:K789,"&lt;&gt;0"),0)*IF(MID(P790,1,2)*1=22,1,0)</f>
        <v>0</v>
      </c>
      <c r="L790" s="7">
        <f>IF(Q790=5,1+COUNTIF(L$2:L789,"&lt;&gt;0"),0)*IF(MID(P790,1,2)*1&gt;22,1,0)</f>
        <v>0</v>
      </c>
      <c r="M790" s="21">
        <f t="shared" si="198"/>
        <v>788</v>
      </c>
      <c r="N790" s="31"/>
      <c r="O790" s="30"/>
      <c r="P790" s="24">
        <f t="shared" si="193"/>
        <v>0</v>
      </c>
      <c r="Q790" s="21" t="str">
        <f t="shared" si="205"/>
        <v/>
      </c>
      <c r="R790" s="10" t="str">
        <f t="shared" si="192"/>
        <v/>
      </c>
      <c r="S790" s="19">
        <f t="shared" si="199"/>
        <v>0</v>
      </c>
      <c r="T790" s="19" t="e">
        <f t="shared" si="200"/>
        <v>#VALUE!</v>
      </c>
      <c r="U790" s="19" t="str">
        <f t="shared" si="201"/>
        <v/>
      </c>
      <c r="V790" s="19" t="str">
        <f t="shared" si="202"/>
        <v/>
      </c>
      <c r="W790" s="19" t="str">
        <f t="shared" si="203"/>
        <v/>
      </c>
    </row>
    <row r="791" spans="1:23" hidden="1" x14ac:dyDescent="0.25">
      <c r="A791">
        <f t="shared" si="204"/>
        <v>786</v>
      </c>
      <c r="B791">
        <f t="shared" si="194"/>
        <v>0</v>
      </c>
      <c r="C791">
        <f>B791*SUM(B$3:B791)</f>
        <v>0</v>
      </c>
      <c r="D791">
        <f t="shared" si="195"/>
        <v>0</v>
      </c>
      <c r="E791">
        <f>D791*SUM(D$3:D791)</f>
        <v>0</v>
      </c>
      <c r="F791">
        <f t="shared" si="196"/>
        <v>0</v>
      </c>
      <c r="G791">
        <f>F791*SUM(F$3:F791)</f>
        <v>0</v>
      </c>
      <c r="H791">
        <f t="shared" si="197"/>
        <v>0</v>
      </c>
      <c r="I791">
        <f>H791*SUM(H$3:H791)</f>
        <v>0</v>
      </c>
      <c r="J791">
        <f>IF(Q791=5,1+COUNTIF(J$2:J790,"&lt;&gt;0"),0)*IF(MID(P791,1,2)*1=21,1,0)</f>
        <v>0</v>
      </c>
      <c r="K791">
        <f>IF(Q791=5,1+COUNTIF(K$2:K790,"&lt;&gt;0"),0)*IF(MID(P791,1,2)*1=22,1,0)</f>
        <v>0</v>
      </c>
      <c r="L791" s="7">
        <f>IF(Q791=5,1+COUNTIF(L$2:L790,"&lt;&gt;0"),0)*IF(MID(P791,1,2)*1&gt;22,1,0)</f>
        <v>0</v>
      </c>
      <c r="M791" s="21">
        <f t="shared" si="198"/>
        <v>789</v>
      </c>
      <c r="N791" s="31"/>
      <c r="O791" s="30"/>
      <c r="P791" s="24">
        <f t="shared" si="193"/>
        <v>0</v>
      </c>
      <c r="Q791" s="21" t="str">
        <f t="shared" si="205"/>
        <v/>
      </c>
      <c r="R791" s="10" t="str">
        <f t="shared" si="192"/>
        <v/>
      </c>
      <c r="S791" s="19">
        <f t="shared" si="199"/>
        <v>0</v>
      </c>
      <c r="T791" s="19" t="e">
        <f t="shared" si="200"/>
        <v>#VALUE!</v>
      </c>
      <c r="U791" s="19" t="str">
        <f t="shared" si="201"/>
        <v/>
      </c>
      <c r="V791" s="19" t="str">
        <f t="shared" si="202"/>
        <v/>
      </c>
      <c r="W791" s="19" t="str">
        <f t="shared" si="203"/>
        <v/>
      </c>
    </row>
    <row r="792" spans="1:23" hidden="1" x14ac:dyDescent="0.25">
      <c r="A792">
        <f t="shared" si="204"/>
        <v>787</v>
      </c>
      <c r="B792">
        <f t="shared" si="194"/>
        <v>0</v>
      </c>
      <c r="C792">
        <f>B792*SUM(B$3:B792)</f>
        <v>0</v>
      </c>
      <c r="D792">
        <f t="shared" si="195"/>
        <v>0</v>
      </c>
      <c r="E792">
        <f>D792*SUM(D$3:D792)</f>
        <v>0</v>
      </c>
      <c r="F792">
        <f t="shared" si="196"/>
        <v>0</v>
      </c>
      <c r="G792">
        <f>F792*SUM(F$3:F792)</f>
        <v>0</v>
      </c>
      <c r="H792">
        <f t="shared" si="197"/>
        <v>0</v>
      </c>
      <c r="I792">
        <f>H792*SUM(H$3:H792)</f>
        <v>0</v>
      </c>
      <c r="J792">
        <f>IF(Q792=5,1+COUNTIF(J$2:J791,"&lt;&gt;0"),0)*IF(MID(P792,1,2)*1=21,1,0)</f>
        <v>0</v>
      </c>
      <c r="K792">
        <f>IF(Q792=5,1+COUNTIF(K$2:K791,"&lt;&gt;0"),0)*IF(MID(P792,1,2)*1=22,1,0)</f>
        <v>0</v>
      </c>
      <c r="L792" s="7">
        <f>IF(Q792=5,1+COUNTIF(L$2:L791,"&lt;&gt;0"),0)*IF(MID(P792,1,2)*1&gt;22,1,0)</f>
        <v>0</v>
      </c>
      <c r="M792" s="21">
        <f t="shared" si="198"/>
        <v>790</v>
      </c>
      <c r="N792" s="31"/>
      <c r="O792" s="30"/>
      <c r="P792" s="24">
        <f t="shared" si="193"/>
        <v>0</v>
      </c>
      <c r="Q792" s="21" t="str">
        <f t="shared" si="205"/>
        <v/>
      </c>
      <c r="R792" s="10" t="str">
        <f t="shared" si="192"/>
        <v/>
      </c>
      <c r="S792" s="19">
        <f t="shared" si="199"/>
        <v>0</v>
      </c>
      <c r="T792" s="19" t="e">
        <f t="shared" si="200"/>
        <v>#VALUE!</v>
      </c>
      <c r="U792" s="19" t="str">
        <f t="shared" si="201"/>
        <v/>
      </c>
      <c r="V792" s="19" t="str">
        <f t="shared" si="202"/>
        <v/>
      </c>
      <c r="W792" s="19" t="str">
        <f t="shared" si="203"/>
        <v/>
      </c>
    </row>
    <row r="793" spans="1:23" hidden="1" x14ac:dyDescent="0.25">
      <c r="A793">
        <f t="shared" si="204"/>
        <v>788</v>
      </c>
      <c r="B793">
        <f t="shared" si="194"/>
        <v>0</v>
      </c>
      <c r="C793">
        <f>B793*SUM(B$3:B793)</f>
        <v>0</v>
      </c>
      <c r="D793">
        <f t="shared" si="195"/>
        <v>0</v>
      </c>
      <c r="E793">
        <f>D793*SUM(D$3:D793)</f>
        <v>0</v>
      </c>
      <c r="F793">
        <f t="shared" si="196"/>
        <v>0</v>
      </c>
      <c r="G793">
        <f>F793*SUM(F$3:F793)</f>
        <v>0</v>
      </c>
      <c r="H793">
        <f t="shared" si="197"/>
        <v>0</v>
      </c>
      <c r="I793">
        <f>H793*SUM(H$3:H793)</f>
        <v>0</v>
      </c>
      <c r="J793">
        <f>IF(Q793=5,1+COUNTIF(J$2:J792,"&lt;&gt;0"),0)*IF(MID(P793,1,2)*1=21,1,0)</f>
        <v>0</v>
      </c>
      <c r="K793">
        <f>IF(Q793=5,1+COUNTIF(K$2:K792,"&lt;&gt;0"),0)*IF(MID(P793,1,2)*1=22,1,0)</f>
        <v>0</v>
      </c>
      <c r="L793" s="7">
        <f>IF(Q793=5,1+COUNTIF(L$2:L792,"&lt;&gt;0"),0)*IF(MID(P793,1,2)*1&gt;22,1,0)</f>
        <v>0</v>
      </c>
      <c r="M793" s="21">
        <f t="shared" si="198"/>
        <v>791</v>
      </c>
      <c r="N793" s="31"/>
      <c r="O793" s="30"/>
      <c r="P793" s="24">
        <f t="shared" si="193"/>
        <v>0</v>
      </c>
      <c r="Q793" s="21" t="str">
        <f t="shared" si="205"/>
        <v/>
      </c>
      <c r="R793" s="10" t="str">
        <f t="shared" ref="R793:R856" si="206">IFERROR(IF(SUM(AA793:AE793)=0,"",IF(SUM(AA793:AE793)&gt;1,"Multiple Errors",IF(AA793=1,"Error - Inconsistency with Above/Below",IF(AB793=1,"Error - Too Many Digits",IF(AC793=1,"Error - Level Missed",IF(AD793=1,"Higher Code Level Missing from Code",IF(AE793=1,"Missing Code or Description",""))))))),"")</f>
        <v/>
      </c>
      <c r="S793" s="19">
        <f t="shared" si="199"/>
        <v>0</v>
      </c>
      <c r="T793" s="19" t="e">
        <f t="shared" si="200"/>
        <v>#VALUE!</v>
      </c>
      <c r="U793" s="19" t="str">
        <f t="shared" si="201"/>
        <v/>
      </c>
      <c r="V793" s="19" t="str">
        <f t="shared" si="202"/>
        <v/>
      </c>
      <c r="W793" s="19" t="str">
        <f t="shared" si="203"/>
        <v/>
      </c>
    </row>
    <row r="794" spans="1:23" hidden="1" x14ac:dyDescent="0.25">
      <c r="A794">
        <f t="shared" si="204"/>
        <v>789</v>
      </c>
      <c r="B794">
        <f t="shared" si="194"/>
        <v>0</v>
      </c>
      <c r="C794">
        <f>B794*SUM(B$3:B794)</f>
        <v>0</v>
      </c>
      <c r="D794">
        <f t="shared" si="195"/>
        <v>0</v>
      </c>
      <c r="E794">
        <f>D794*SUM(D$3:D794)</f>
        <v>0</v>
      </c>
      <c r="F794">
        <f t="shared" si="196"/>
        <v>0</v>
      </c>
      <c r="G794">
        <f>F794*SUM(F$3:F794)</f>
        <v>0</v>
      </c>
      <c r="H794">
        <f t="shared" si="197"/>
        <v>0</v>
      </c>
      <c r="I794">
        <f>H794*SUM(H$3:H794)</f>
        <v>0</v>
      </c>
      <c r="J794">
        <f>IF(Q794=5,1+COUNTIF(J$2:J793,"&lt;&gt;0"),0)*IF(MID(P794,1,2)*1=21,1,0)</f>
        <v>0</v>
      </c>
      <c r="K794">
        <f>IF(Q794=5,1+COUNTIF(K$2:K793,"&lt;&gt;0"),0)*IF(MID(P794,1,2)*1=22,1,0)</f>
        <v>0</v>
      </c>
      <c r="L794" s="7">
        <f>IF(Q794=5,1+COUNTIF(L$2:L793,"&lt;&gt;0"),0)*IF(MID(P794,1,2)*1&gt;22,1,0)</f>
        <v>0</v>
      </c>
      <c r="M794" s="21">
        <f t="shared" si="198"/>
        <v>792</v>
      </c>
      <c r="N794" s="31"/>
      <c r="O794" s="30"/>
      <c r="P794" s="24">
        <f t="shared" si="193"/>
        <v>0</v>
      </c>
      <c r="Q794" s="21" t="str">
        <f t="shared" si="205"/>
        <v/>
      </c>
      <c r="R794" s="10" t="str">
        <f t="shared" si="206"/>
        <v/>
      </c>
      <c r="S794" s="19">
        <f t="shared" si="199"/>
        <v>0</v>
      </c>
      <c r="T794" s="19" t="e">
        <f t="shared" si="200"/>
        <v>#VALUE!</v>
      </c>
      <c r="U794" s="19" t="str">
        <f t="shared" si="201"/>
        <v/>
      </c>
      <c r="V794" s="19" t="str">
        <f t="shared" si="202"/>
        <v/>
      </c>
      <c r="W794" s="19" t="str">
        <f t="shared" si="203"/>
        <v/>
      </c>
    </row>
    <row r="795" spans="1:23" hidden="1" x14ac:dyDescent="0.25">
      <c r="A795">
        <f t="shared" si="204"/>
        <v>790</v>
      </c>
      <c r="B795">
        <f t="shared" si="194"/>
        <v>0</v>
      </c>
      <c r="C795">
        <f>B795*SUM(B$3:B795)</f>
        <v>0</v>
      </c>
      <c r="D795">
        <f t="shared" si="195"/>
        <v>0</v>
      </c>
      <c r="E795">
        <f>D795*SUM(D$3:D795)</f>
        <v>0</v>
      </c>
      <c r="F795">
        <f t="shared" si="196"/>
        <v>0</v>
      </c>
      <c r="G795">
        <f>F795*SUM(F$3:F795)</f>
        <v>0</v>
      </c>
      <c r="H795">
        <f t="shared" si="197"/>
        <v>0</v>
      </c>
      <c r="I795">
        <f>H795*SUM(H$3:H795)</f>
        <v>0</v>
      </c>
      <c r="J795">
        <f>IF(Q795=5,1+COUNTIF(J$2:J794,"&lt;&gt;0"),0)*IF(MID(P795,1,2)*1=21,1,0)</f>
        <v>0</v>
      </c>
      <c r="K795">
        <f>IF(Q795=5,1+COUNTIF(K$2:K794,"&lt;&gt;0"),0)*IF(MID(P795,1,2)*1=22,1,0)</f>
        <v>0</v>
      </c>
      <c r="L795" s="7">
        <f>IF(Q795=5,1+COUNTIF(L$2:L794,"&lt;&gt;0"),0)*IF(MID(P795,1,2)*1&gt;22,1,0)</f>
        <v>0</v>
      </c>
      <c r="M795" s="21">
        <f t="shared" si="198"/>
        <v>793</v>
      </c>
      <c r="N795" s="31"/>
      <c r="O795" s="30"/>
      <c r="P795" s="24">
        <f t="shared" si="193"/>
        <v>0</v>
      </c>
      <c r="Q795" s="21" t="str">
        <f t="shared" si="205"/>
        <v/>
      </c>
      <c r="R795" s="10" t="str">
        <f t="shared" si="206"/>
        <v/>
      </c>
      <c r="S795" s="19">
        <f t="shared" si="199"/>
        <v>0</v>
      </c>
      <c r="T795" s="19" t="e">
        <f t="shared" si="200"/>
        <v>#VALUE!</v>
      </c>
      <c r="U795" s="19" t="str">
        <f t="shared" si="201"/>
        <v/>
      </c>
      <c r="V795" s="19" t="str">
        <f t="shared" si="202"/>
        <v/>
      </c>
      <c r="W795" s="19" t="str">
        <f t="shared" si="203"/>
        <v/>
      </c>
    </row>
    <row r="796" spans="1:23" hidden="1" x14ac:dyDescent="0.25">
      <c r="A796">
        <f t="shared" si="204"/>
        <v>791</v>
      </c>
      <c r="B796">
        <f t="shared" si="194"/>
        <v>0</v>
      </c>
      <c r="C796">
        <f>B796*SUM(B$3:B796)</f>
        <v>0</v>
      </c>
      <c r="D796">
        <f t="shared" si="195"/>
        <v>0</v>
      </c>
      <c r="E796">
        <f>D796*SUM(D$3:D796)</f>
        <v>0</v>
      </c>
      <c r="F796">
        <f t="shared" si="196"/>
        <v>0</v>
      </c>
      <c r="G796">
        <f>F796*SUM(F$3:F796)</f>
        <v>0</v>
      </c>
      <c r="H796">
        <f t="shared" si="197"/>
        <v>0</v>
      </c>
      <c r="I796">
        <f>H796*SUM(H$3:H796)</f>
        <v>0</v>
      </c>
      <c r="J796">
        <f>IF(Q796=5,1+COUNTIF(J$2:J795,"&lt;&gt;0"),0)*IF(MID(P796,1,2)*1=21,1,0)</f>
        <v>0</v>
      </c>
      <c r="K796">
        <f>IF(Q796=5,1+COUNTIF(K$2:K795,"&lt;&gt;0"),0)*IF(MID(P796,1,2)*1=22,1,0)</f>
        <v>0</v>
      </c>
      <c r="L796" s="7">
        <f>IF(Q796=5,1+COUNTIF(L$2:L795,"&lt;&gt;0"),0)*IF(MID(P796,1,2)*1&gt;22,1,0)</f>
        <v>0</v>
      </c>
      <c r="M796" s="21">
        <f t="shared" si="198"/>
        <v>794</v>
      </c>
      <c r="N796" s="31"/>
      <c r="O796" s="30"/>
      <c r="P796" s="24">
        <f t="shared" si="193"/>
        <v>0</v>
      </c>
      <c r="Q796" s="21" t="str">
        <f t="shared" si="205"/>
        <v/>
      </c>
      <c r="R796" s="10" t="str">
        <f t="shared" si="206"/>
        <v/>
      </c>
      <c r="S796" s="19">
        <f t="shared" si="199"/>
        <v>0</v>
      </c>
      <c r="T796" s="19" t="e">
        <f t="shared" si="200"/>
        <v>#VALUE!</v>
      </c>
      <c r="U796" s="19" t="str">
        <f t="shared" si="201"/>
        <v/>
      </c>
      <c r="V796" s="19" t="str">
        <f t="shared" si="202"/>
        <v/>
      </c>
      <c r="W796" s="19" t="str">
        <f t="shared" si="203"/>
        <v/>
      </c>
    </row>
    <row r="797" spans="1:23" hidden="1" x14ac:dyDescent="0.25">
      <c r="A797">
        <f t="shared" si="204"/>
        <v>792</v>
      </c>
      <c r="B797">
        <f t="shared" si="194"/>
        <v>0</v>
      </c>
      <c r="C797">
        <f>B797*SUM(B$3:B797)</f>
        <v>0</v>
      </c>
      <c r="D797">
        <f t="shared" si="195"/>
        <v>0</v>
      </c>
      <c r="E797">
        <f>D797*SUM(D$3:D797)</f>
        <v>0</v>
      </c>
      <c r="F797">
        <f t="shared" si="196"/>
        <v>0</v>
      </c>
      <c r="G797">
        <f>F797*SUM(F$3:F797)</f>
        <v>0</v>
      </c>
      <c r="H797">
        <f t="shared" si="197"/>
        <v>0</v>
      </c>
      <c r="I797">
        <f>H797*SUM(H$3:H797)</f>
        <v>0</v>
      </c>
      <c r="J797">
        <f>IF(Q797=5,1+COUNTIF(J$2:J796,"&lt;&gt;0"),0)*IF(MID(P797,1,2)*1=21,1,0)</f>
        <v>0</v>
      </c>
      <c r="K797">
        <f>IF(Q797=5,1+COUNTIF(K$2:K796,"&lt;&gt;0"),0)*IF(MID(P797,1,2)*1=22,1,0)</f>
        <v>0</v>
      </c>
      <c r="L797" s="7">
        <f>IF(Q797=5,1+COUNTIF(L$2:L796,"&lt;&gt;0"),0)*IF(MID(P797,1,2)*1&gt;22,1,0)</f>
        <v>0</v>
      </c>
      <c r="M797" s="21">
        <f t="shared" si="198"/>
        <v>795</v>
      </c>
      <c r="N797" s="31"/>
      <c r="O797" s="30"/>
      <c r="P797" s="24">
        <f t="shared" si="193"/>
        <v>0</v>
      </c>
      <c r="Q797" s="21" t="str">
        <f t="shared" si="205"/>
        <v/>
      </c>
      <c r="R797" s="10" t="str">
        <f t="shared" si="206"/>
        <v/>
      </c>
      <c r="S797" s="19">
        <f t="shared" si="199"/>
        <v>0</v>
      </c>
      <c r="T797" s="19" t="e">
        <f t="shared" si="200"/>
        <v>#VALUE!</v>
      </c>
      <c r="U797" s="19" t="str">
        <f t="shared" si="201"/>
        <v/>
      </c>
      <c r="V797" s="19" t="str">
        <f t="shared" si="202"/>
        <v/>
      </c>
      <c r="W797" s="19" t="str">
        <f t="shared" si="203"/>
        <v/>
      </c>
    </row>
    <row r="798" spans="1:23" hidden="1" x14ac:dyDescent="0.25">
      <c r="A798">
        <f t="shared" si="204"/>
        <v>793</v>
      </c>
      <c r="B798">
        <f t="shared" si="194"/>
        <v>0</v>
      </c>
      <c r="C798">
        <f>B798*SUM(B$3:B798)</f>
        <v>0</v>
      </c>
      <c r="D798">
        <f t="shared" si="195"/>
        <v>0</v>
      </c>
      <c r="E798">
        <f>D798*SUM(D$3:D798)</f>
        <v>0</v>
      </c>
      <c r="F798">
        <f t="shared" si="196"/>
        <v>0</v>
      </c>
      <c r="G798">
        <f>F798*SUM(F$3:F798)</f>
        <v>0</v>
      </c>
      <c r="H798">
        <f t="shared" si="197"/>
        <v>0</v>
      </c>
      <c r="I798">
        <f>H798*SUM(H$3:H798)</f>
        <v>0</v>
      </c>
      <c r="J798">
        <f>IF(Q798=5,1+COUNTIF(J$2:J797,"&lt;&gt;0"),0)*IF(MID(P798,1,2)*1=21,1,0)</f>
        <v>0</v>
      </c>
      <c r="K798">
        <f>IF(Q798=5,1+COUNTIF(K$2:K797,"&lt;&gt;0"),0)*IF(MID(P798,1,2)*1=22,1,0)</f>
        <v>0</v>
      </c>
      <c r="L798" s="7">
        <f>IF(Q798=5,1+COUNTIF(L$2:L797,"&lt;&gt;0"),0)*IF(MID(P798,1,2)*1&gt;22,1,0)</f>
        <v>0</v>
      </c>
      <c r="M798" s="21">
        <f t="shared" si="198"/>
        <v>796</v>
      </c>
      <c r="N798" s="31"/>
      <c r="O798" s="30"/>
      <c r="P798" s="24">
        <f t="shared" si="193"/>
        <v>0</v>
      </c>
      <c r="Q798" s="21" t="str">
        <f t="shared" si="205"/>
        <v/>
      </c>
      <c r="R798" s="10" t="str">
        <f t="shared" si="206"/>
        <v/>
      </c>
      <c r="S798" s="19">
        <f t="shared" si="199"/>
        <v>0</v>
      </c>
      <c r="T798" s="19" t="e">
        <f t="shared" si="200"/>
        <v>#VALUE!</v>
      </c>
      <c r="U798" s="19" t="str">
        <f t="shared" si="201"/>
        <v/>
      </c>
      <c r="V798" s="19" t="str">
        <f t="shared" si="202"/>
        <v/>
      </c>
      <c r="W798" s="19" t="str">
        <f t="shared" si="203"/>
        <v/>
      </c>
    </row>
    <row r="799" spans="1:23" hidden="1" x14ac:dyDescent="0.25">
      <c r="A799">
        <f t="shared" si="204"/>
        <v>794</v>
      </c>
      <c r="B799">
        <f t="shared" si="194"/>
        <v>0</v>
      </c>
      <c r="C799">
        <f>B799*SUM(B$3:B799)</f>
        <v>0</v>
      </c>
      <c r="D799">
        <f t="shared" si="195"/>
        <v>0</v>
      </c>
      <c r="E799">
        <f>D799*SUM(D$3:D799)</f>
        <v>0</v>
      </c>
      <c r="F799">
        <f t="shared" si="196"/>
        <v>0</v>
      </c>
      <c r="G799">
        <f>F799*SUM(F$3:F799)</f>
        <v>0</v>
      </c>
      <c r="H799">
        <f t="shared" si="197"/>
        <v>0</v>
      </c>
      <c r="I799">
        <f>H799*SUM(H$3:H799)</f>
        <v>0</v>
      </c>
      <c r="J799">
        <f>IF(Q799=5,1+COUNTIF(J$2:J798,"&lt;&gt;0"),0)*IF(MID(P799,1,2)*1=21,1,0)</f>
        <v>0</v>
      </c>
      <c r="K799">
        <f>IF(Q799=5,1+COUNTIF(K$2:K798,"&lt;&gt;0"),0)*IF(MID(P799,1,2)*1=22,1,0)</f>
        <v>0</v>
      </c>
      <c r="L799" s="7">
        <f>IF(Q799=5,1+COUNTIF(L$2:L798,"&lt;&gt;0"),0)*IF(MID(P799,1,2)*1&gt;22,1,0)</f>
        <v>0</v>
      </c>
      <c r="M799" s="21">
        <f t="shared" si="198"/>
        <v>797</v>
      </c>
      <c r="N799" s="31"/>
      <c r="O799" s="30"/>
      <c r="P799" s="24">
        <f t="shared" si="193"/>
        <v>0</v>
      </c>
      <c r="Q799" s="21" t="str">
        <f t="shared" si="205"/>
        <v/>
      </c>
      <c r="R799" s="10" t="str">
        <f t="shared" si="206"/>
        <v/>
      </c>
      <c r="S799" s="19">
        <f t="shared" si="199"/>
        <v>0</v>
      </c>
      <c r="T799" s="19" t="e">
        <f t="shared" si="200"/>
        <v>#VALUE!</v>
      </c>
      <c r="U799" s="19" t="str">
        <f t="shared" si="201"/>
        <v/>
      </c>
      <c r="V799" s="19" t="str">
        <f t="shared" si="202"/>
        <v/>
      </c>
      <c r="W799" s="19" t="str">
        <f t="shared" si="203"/>
        <v/>
      </c>
    </row>
    <row r="800" spans="1:23" hidden="1" x14ac:dyDescent="0.25">
      <c r="A800">
        <f t="shared" si="204"/>
        <v>795</v>
      </c>
      <c r="B800">
        <f t="shared" si="194"/>
        <v>0</v>
      </c>
      <c r="C800">
        <f>B800*SUM(B$3:B800)</f>
        <v>0</v>
      </c>
      <c r="D800">
        <f t="shared" si="195"/>
        <v>0</v>
      </c>
      <c r="E800">
        <f>D800*SUM(D$3:D800)</f>
        <v>0</v>
      </c>
      <c r="F800">
        <f t="shared" si="196"/>
        <v>0</v>
      </c>
      <c r="G800">
        <f>F800*SUM(F$3:F800)</f>
        <v>0</v>
      </c>
      <c r="H800">
        <f t="shared" si="197"/>
        <v>0</v>
      </c>
      <c r="I800">
        <f>H800*SUM(H$3:H800)</f>
        <v>0</v>
      </c>
      <c r="J800">
        <f>IF(Q800=5,1+COUNTIF(J$2:J799,"&lt;&gt;0"),0)*IF(MID(P800,1,2)*1=21,1,0)</f>
        <v>0</v>
      </c>
      <c r="K800">
        <f>IF(Q800=5,1+COUNTIF(K$2:K799,"&lt;&gt;0"),0)*IF(MID(P800,1,2)*1=22,1,0)</f>
        <v>0</v>
      </c>
      <c r="L800" s="7">
        <f>IF(Q800=5,1+COUNTIF(L$2:L799,"&lt;&gt;0"),0)*IF(MID(P800,1,2)*1&gt;22,1,0)</f>
        <v>0</v>
      </c>
      <c r="M800" s="21">
        <f t="shared" si="198"/>
        <v>798</v>
      </c>
      <c r="N800" s="31"/>
      <c r="O800" s="30"/>
      <c r="P800" s="24">
        <f t="shared" si="193"/>
        <v>0</v>
      </c>
      <c r="Q800" s="21" t="str">
        <f t="shared" si="205"/>
        <v/>
      </c>
      <c r="R800" s="10" t="str">
        <f t="shared" si="206"/>
        <v/>
      </c>
      <c r="S800" s="19">
        <f t="shared" si="199"/>
        <v>0</v>
      </c>
      <c r="T800" s="19" t="e">
        <f t="shared" si="200"/>
        <v>#VALUE!</v>
      </c>
      <c r="U800" s="19" t="str">
        <f t="shared" si="201"/>
        <v/>
      </c>
      <c r="V800" s="19" t="str">
        <f t="shared" si="202"/>
        <v/>
      </c>
      <c r="W800" s="19" t="str">
        <f t="shared" si="203"/>
        <v/>
      </c>
    </row>
    <row r="801" spans="1:23" hidden="1" x14ac:dyDescent="0.25">
      <c r="A801">
        <f t="shared" si="204"/>
        <v>796</v>
      </c>
      <c r="B801">
        <f t="shared" si="194"/>
        <v>0</v>
      </c>
      <c r="C801">
        <f>B801*SUM(B$3:B801)</f>
        <v>0</v>
      </c>
      <c r="D801">
        <f t="shared" si="195"/>
        <v>0</v>
      </c>
      <c r="E801">
        <f>D801*SUM(D$3:D801)</f>
        <v>0</v>
      </c>
      <c r="F801">
        <f t="shared" si="196"/>
        <v>0</v>
      </c>
      <c r="G801">
        <f>F801*SUM(F$3:F801)</f>
        <v>0</v>
      </c>
      <c r="H801">
        <f t="shared" si="197"/>
        <v>0</v>
      </c>
      <c r="I801">
        <f>H801*SUM(H$3:H801)</f>
        <v>0</v>
      </c>
      <c r="J801">
        <f>IF(Q801=5,1+COUNTIF(J$2:J800,"&lt;&gt;0"),0)*IF(MID(P801,1,2)*1=21,1,0)</f>
        <v>0</v>
      </c>
      <c r="K801">
        <f>IF(Q801=5,1+COUNTIF(K$2:K800,"&lt;&gt;0"),0)*IF(MID(P801,1,2)*1=22,1,0)</f>
        <v>0</v>
      </c>
      <c r="L801" s="7">
        <f>IF(Q801=5,1+COUNTIF(L$2:L800,"&lt;&gt;0"),0)*IF(MID(P801,1,2)*1&gt;22,1,0)</f>
        <v>0</v>
      </c>
      <c r="M801" s="21">
        <f t="shared" si="198"/>
        <v>799</v>
      </c>
      <c r="N801" s="31"/>
      <c r="O801" s="30"/>
      <c r="P801" s="24">
        <f t="shared" si="193"/>
        <v>0</v>
      </c>
      <c r="Q801" s="21" t="str">
        <f t="shared" si="205"/>
        <v/>
      </c>
      <c r="R801" s="10" t="str">
        <f t="shared" si="206"/>
        <v/>
      </c>
      <c r="S801" s="19">
        <f t="shared" si="199"/>
        <v>0</v>
      </c>
      <c r="T801" s="19" t="e">
        <f t="shared" si="200"/>
        <v>#VALUE!</v>
      </c>
      <c r="U801" s="19" t="str">
        <f t="shared" si="201"/>
        <v/>
      </c>
      <c r="V801" s="19" t="str">
        <f t="shared" si="202"/>
        <v/>
      </c>
      <c r="W801" s="19" t="str">
        <f t="shared" si="203"/>
        <v/>
      </c>
    </row>
    <row r="802" spans="1:23" hidden="1" x14ac:dyDescent="0.25">
      <c r="A802">
        <f t="shared" si="204"/>
        <v>797</v>
      </c>
      <c r="B802">
        <f t="shared" si="194"/>
        <v>0</v>
      </c>
      <c r="C802">
        <f>B802*SUM(B$3:B802)</f>
        <v>0</v>
      </c>
      <c r="D802">
        <f t="shared" si="195"/>
        <v>0</v>
      </c>
      <c r="E802">
        <f>D802*SUM(D$3:D802)</f>
        <v>0</v>
      </c>
      <c r="F802">
        <f t="shared" si="196"/>
        <v>0</v>
      </c>
      <c r="G802">
        <f>F802*SUM(F$3:F802)</f>
        <v>0</v>
      </c>
      <c r="H802">
        <f t="shared" si="197"/>
        <v>0</v>
      </c>
      <c r="I802">
        <f>H802*SUM(H$3:H802)</f>
        <v>0</v>
      </c>
      <c r="J802">
        <f>IF(Q802=5,1+COUNTIF(J$2:J801,"&lt;&gt;0"),0)*IF(MID(P802,1,2)*1=21,1,0)</f>
        <v>0</v>
      </c>
      <c r="K802">
        <f>IF(Q802=5,1+COUNTIF(K$2:K801,"&lt;&gt;0"),0)*IF(MID(P802,1,2)*1=22,1,0)</f>
        <v>0</v>
      </c>
      <c r="L802" s="7">
        <f>IF(Q802=5,1+COUNTIF(L$2:L801,"&lt;&gt;0"),0)*IF(MID(P802,1,2)*1&gt;22,1,0)</f>
        <v>0</v>
      </c>
      <c r="M802" s="21">
        <f t="shared" si="198"/>
        <v>800</v>
      </c>
      <c r="N802" s="31"/>
      <c r="O802" s="30"/>
      <c r="P802" s="24">
        <f t="shared" si="193"/>
        <v>0</v>
      </c>
      <c r="Q802" s="21" t="str">
        <f t="shared" si="205"/>
        <v/>
      </c>
      <c r="R802" s="10" t="str">
        <f t="shared" si="206"/>
        <v/>
      </c>
      <c r="S802" s="19">
        <f t="shared" si="199"/>
        <v>0</v>
      </c>
      <c r="T802" s="19" t="e">
        <f t="shared" si="200"/>
        <v>#VALUE!</v>
      </c>
      <c r="U802" s="19" t="str">
        <f t="shared" si="201"/>
        <v/>
      </c>
      <c r="V802" s="19" t="str">
        <f t="shared" si="202"/>
        <v/>
      </c>
      <c r="W802" s="19" t="str">
        <f t="shared" si="203"/>
        <v/>
      </c>
    </row>
    <row r="803" spans="1:23" hidden="1" x14ac:dyDescent="0.25">
      <c r="A803">
        <f t="shared" si="204"/>
        <v>798</v>
      </c>
      <c r="B803">
        <f t="shared" si="194"/>
        <v>0</v>
      </c>
      <c r="C803">
        <f>B803*SUM(B$3:B803)</f>
        <v>0</v>
      </c>
      <c r="D803">
        <f t="shared" si="195"/>
        <v>0</v>
      </c>
      <c r="E803">
        <f>D803*SUM(D$3:D803)</f>
        <v>0</v>
      </c>
      <c r="F803">
        <f t="shared" si="196"/>
        <v>0</v>
      </c>
      <c r="G803">
        <f>F803*SUM(F$3:F803)</f>
        <v>0</v>
      </c>
      <c r="H803">
        <f t="shared" si="197"/>
        <v>0</v>
      </c>
      <c r="I803">
        <f>H803*SUM(H$3:H803)</f>
        <v>0</v>
      </c>
      <c r="J803">
        <f>IF(Q803=5,1+COUNTIF(J$2:J802,"&lt;&gt;0"),0)*IF(MID(P803,1,2)*1=21,1,0)</f>
        <v>0</v>
      </c>
      <c r="K803">
        <f>IF(Q803=5,1+COUNTIF(K$2:K802,"&lt;&gt;0"),0)*IF(MID(P803,1,2)*1=22,1,0)</f>
        <v>0</v>
      </c>
      <c r="L803" s="7">
        <f>IF(Q803=5,1+COUNTIF(L$2:L802,"&lt;&gt;0"),0)*IF(MID(P803,1,2)*1&gt;22,1,0)</f>
        <v>0</v>
      </c>
      <c r="M803" s="21">
        <f t="shared" si="198"/>
        <v>801</v>
      </c>
      <c r="N803" s="31"/>
      <c r="O803" s="30"/>
      <c r="P803" s="24">
        <f t="shared" si="193"/>
        <v>0</v>
      </c>
      <c r="Q803" s="21" t="str">
        <f t="shared" si="205"/>
        <v/>
      </c>
      <c r="R803" s="10" t="str">
        <f t="shared" si="206"/>
        <v/>
      </c>
      <c r="S803" s="19">
        <f t="shared" si="199"/>
        <v>0</v>
      </c>
      <c r="T803" s="19" t="e">
        <f t="shared" si="200"/>
        <v>#VALUE!</v>
      </c>
      <c r="U803" s="19" t="str">
        <f t="shared" si="201"/>
        <v/>
      </c>
      <c r="V803" s="19" t="str">
        <f t="shared" si="202"/>
        <v/>
      </c>
      <c r="W803" s="19" t="str">
        <f t="shared" si="203"/>
        <v/>
      </c>
    </row>
    <row r="804" spans="1:23" hidden="1" x14ac:dyDescent="0.25">
      <c r="A804">
        <f t="shared" si="204"/>
        <v>799</v>
      </c>
      <c r="B804">
        <f t="shared" si="194"/>
        <v>0</v>
      </c>
      <c r="C804">
        <f>B804*SUM(B$3:B804)</f>
        <v>0</v>
      </c>
      <c r="D804">
        <f t="shared" si="195"/>
        <v>0</v>
      </c>
      <c r="E804">
        <f>D804*SUM(D$3:D804)</f>
        <v>0</v>
      </c>
      <c r="F804">
        <f t="shared" si="196"/>
        <v>0</v>
      </c>
      <c r="G804">
        <f>F804*SUM(F$3:F804)</f>
        <v>0</v>
      </c>
      <c r="H804">
        <f t="shared" si="197"/>
        <v>0</v>
      </c>
      <c r="I804">
        <f>H804*SUM(H$3:H804)</f>
        <v>0</v>
      </c>
      <c r="J804">
        <f>IF(Q804=5,1+COUNTIF(J$2:J803,"&lt;&gt;0"),0)*IF(MID(P804,1,2)*1=21,1,0)</f>
        <v>0</v>
      </c>
      <c r="K804">
        <f>IF(Q804=5,1+COUNTIF(K$2:K803,"&lt;&gt;0"),0)*IF(MID(P804,1,2)*1=22,1,0)</f>
        <v>0</v>
      </c>
      <c r="L804" s="7">
        <f>IF(Q804=5,1+COUNTIF(L$2:L803,"&lt;&gt;0"),0)*IF(MID(P804,1,2)*1&gt;22,1,0)</f>
        <v>0</v>
      </c>
      <c r="M804" s="21">
        <f t="shared" si="198"/>
        <v>802</v>
      </c>
      <c r="N804" s="31"/>
      <c r="O804" s="30"/>
      <c r="P804" s="24">
        <f t="shared" si="193"/>
        <v>0</v>
      </c>
      <c r="Q804" s="21" t="str">
        <f t="shared" si="205"/>
        <v/>
      </c>
      <c r="R804" s="10" t="str">
        <f t="shared" si="206"/>
        <v/>
      </c>
      <c r="S804" s="19">
        <f t="shared" si="199"/>
        <v>0</v>
      </c>
      <c r="T804" s="19" t="e">
        <f t="shared" si="200"/>
        <v>#VALUE!</v>
      </c>
      <c r="U804" s="19" t="str">
        <f t="shared" si="201"/>
        <v/>
      </c>
      <c r="V804" s="19" t="str">
        <f t="shared" si="202"/>
        <v/>
      </c>
      <c r="W804" s="19" t="str">
        <f t="shared" si="203"/>
        <v/>
      </c>
    </row>
    <row r="805" spans="1:23" hidden="1" x14ac:dyDescent="0.25">
      <c r="A805">
        <f t="shared" si="204"/>
        <v>800</v>
      </c>
      <c r="B805">
        <f t="shared" si="194"/>
        <v>0</v>
      </c>
      <c r="C805">
        <f>B805*SUM(B$3:B805)</f>
        <v>0</v>
      </c>
      <c r="D805">
        <f t="shared" si="195"/>
        <v>0</v>
      </c>
      <c r="E805">
        <f>D805*SUM(D$3:D805)</f>
        <v>0</v>
      </c>
      <c r="F805">
        <f t="shared" si="196"/>
        <v>0</v>
      </c>
      <c r="G805">
        <f>F805*SUM(F$3:F805)</f>
        <v>0</v>
      </c>
      <c r="H805">
        <f t="shared" si="197"/>
        <v>0</v>
      </c>
      <c r="I805">
        <f>H805*SUM(H$3:H805)</f>
        <v>0</v>
      </c>
      <c r="J805">
        <f>IF(Q805=5,1+COUNTIF(J$2:J804,"&lt;&gt;0"),0)*IF(MID(P805,1,2)*1=21,1,0)</f>
        <v>0</v>
      </c>
      <c r="K805">
        <f>IF(Q805=5,1+COUNTIF(K$2:K804,"&lt;&gt;0"),0)*IF(MID(P805,1,2)*1=22,1,0)</f>
        <v>0</v>
      </c>
      <c r="L805" s="7">
        <f>IF(Q805=5,1+COUNTIF(L$2:L804,"&lt;&gt;0"),0)*IF(MID(P805,1,2)*1&gt;22,1,0)</f>
        <v>0</v>
      </c>
      <c r="M805" s="21">
        <f t="shared" si="198"/>
        <v>803</v>
      </c>
      <c r="N805" s="31"/>
      <c r="O805" s="30"/>
      <c r="P805" s="24">
        <f t="shared" si="193"/>
        <v>0</v>
      </c>
      <c r="Q805" s="21" t="str">
        <f t="shared" si="205"/>
        <v/>
      </c>
      <c r="R805" s="10" t="str">
        <f t="shared" si="206"/>
        <v/>
      </c>
      <c r="S805" s="19">
        <f t="shared" si="199"/>
        <v>0</v>
      </c>
      <c r="T805" s="19" t="e">
        <f t="shared" si="200"/>
        <v>#VALUE!</v>
      </c>
      <c r="U805" s="19" t="str">
        <f t="shared" si="201"/>
        <v/>
      </c>
      <c r="V805" s="19" t="str">
        <f t="shared" si="202"/>
        <v/>
      </c>
      <c r="W805" s="19" t="str">
        <f t="shared" si="203"/>
        <v/>
      </c>
    </row>
    <row r="806" spans="1:23" hidden="1" x14ac:dyDescent="0.25">
      <c r="A806">
        <f t="shared" si="204"/>
        <v>801</v>
      </c>
      <c r="B806">
        <f t="shared" si="194"/>
        <v>0</v>
      </c>
      <c r="C806">
        <f>B806*SUM(B$3:B806)</f>
        <v>0</v>
      </c>
      <c r="D806">
        <f t="shared" si="195"/>
        <v>0</v>
      </c>
      <c r="E806">
        <f>D806*SUM(D$3:D806)</f>
        <v>0</v>
      </c>
      <c r="F806">
        <f t="shared" si="196"/>
        <v>0</v>
      </c>
      <c r="G806">
        <f>F806*SUM(F$3:F806)</f>
        <v>0</v>
      </c>
      <c r="H806">
        <f t="shared" si="197"/>
        <v>0</v>
      </c>
      <c r="I806">
        <f>H806*SUM(H$3:H806)</f>
        <v>0</v>
      </c>
      <c r="J806">
        <f>IF(Q806=5,1+COUNTIF(J$2:J805,"&lt;&gt;0"),0)*IF(MID(P806,1,2)*1=21,1,0)</f>
        <v>0</v>
      </c>
      <c r="K806">
        <f>IF(Q806=5,1+COUNTIF(K$2:K805,"&lt;&gt;0"),0)*IF(MID(P806,1,2)*1=22,1,0)</f>
        <v>0</v>
      </c>
      <c r="L806" s="7">
        <f>IF(Q806=5,1+COUNTIF(L$2:L805,"&lt;&gt;0"),0)*IF(MID(P806,1,2)*1&gt;22,1,0)</f>
        <v>0</v>
      </c>
      <c r="M806" s="21">
        <f t="shared" si="198"/>
        <v>804</v>
      </c>
      <c r="N806" s="31"/>
      <c r="O806" s="30"/>
      <c r="P806" s="24">
        <f t="shared" si="193"/>
        <v>0</v>
      </c>
      <c r="Q806" s="21" t="str">
        <f t="shared" si="205"/>
        <v/>
      </c>
      <c r="R806" s="10" t="str">
        <f t="shared" si="206"/>
        <v/>
      </c>
      <c r="S806" s="19">
        <f t="shared" si="199"/>
        <v>0</v>
      </c>
      <c r="T806" s="19" t="e">
        <f t="shared" si="200"/>
        <v>#VALUE!</v>
      </c>
      <c r="U806" s="19" t="str">
        <f t="shared" si="201"/>
        <v/>
      </c>
      <c r="V806" s="19" t="str">
        <f t="shared" si="202"/>
        <v/>
      </c>
      <c r="W806" s="19" t="str">
        <f t="shared" si="203"/>
        <v/>
      </c>
    </row>
    <row r="807" spans="1:23" hidden="1" x14ac:dyDescent="0.25">
      <c r="A807">
        <f t="shared" si="204"/>
        <v>802</v>
      </c>
      <c r="B807">
        <f t="shared" si="194"/>
        <v>0</v>
      </c>
      <c r="C807">
        <f>B807*SUM(B$3:B807)</f>
        <v>0</v>
      </c>
      <c r="D807">
        <f t="shared" si="195"/>
        <v>0</v>
      </c>
      <c r="E807">
        <f>D807*SUM(D$3:D807)</f>
        <v>0</v>
      </c>
      <c r="F807">
        <f t="shared" si="196"/>
        <v>0</v>
      </c>
      <c r="G807">
        <f>F807*SUM(F$3:F807)</f>
        <v>0</v>
      </c>
      <c r="H807">
        <f t="shared" si="197"/>
        <v>0</v>
      </c>
      <c r="I807">
        <f>H807*SUM(H$3:H807)</f>
        <v>0</v>
      </c>
      <c r="J807">
        <f>IF(Q807=5,1+COUNTIF(J$2:J806,"&lt;&gt;0"),0)*IF(MID(P807,1,2)*1=21,1,0)</f>
        <v>0</v>
      </c>
      <c r="K807">
        <f>IF(Q807=5,1+COUNTIF(K$2:K806,"&lt;&gt;0"),0)*IF(MID(P807,1,2)*1=22,1,0)</f>
        <v>0</v>
      </c>
      <c r="L807" s="7">
        <f>IF(Q807=5,1+COUNTIF(L$2:L806,"&lt;&gt;0"),0)*IF(MID(P807,1,2)*1&gt;22,1,0)</f>
        <v>0</v>
      </c>
      <c r="M807" s="21">
        <f t="shared" si="198"/>
        <v>805</v>
      </c>
      <c r="N807" s="31"/>
      <c r="O807" s="30"/>
      <c r="P807" s="24">
        <f t="shared" si="193"/>
        <v>0</v>
      </c>
      <c r="Q807" s="21" t="str">
        <f t="shared" si="205"/>
        <v/>
      </c>
      <c r="R807" s="10" t="str">
        <f t="shared" si="206"/>
        <v/>
      </c>
      <c r="S807" s="19">
        <f t="shared" si="199"/>
        <v>0</v>
      </c>
      <c r="T807" s="19" t="e">
        <f t="shared" si="200"/>
        <v>#VALUE!</v>
      </c>
      <c r="U807" s="19" t="str">
        <f t="shared" si="201"/>
        <v/>
      </c>
      <c r="V807" s="19" t="str">
        <f t="shared" si="202"/>
        <v/>
      </c>
      <c r="W807" s="19" t="str">
        <f t="shared" si="203"/>
        <v/>
      </c>
    </row>
    <row r="808" spans="1:23" hidden="1" x14ac:dyDescent="0.25">
      <c r="A808">
        <f t="shared" si="204"/>
        <v>803</v>
      </c>
      <c r="B808">
        <f t="shared" si="194"/>
        <v>0</v>
      </c>
      <c r="C808">
        <f>B808*SUM(B$3:B808)</f>
        <v>0</v>
      </c>
      <c r="D808">
        <f t="shared" si="195"/>
        <v>0</v>
      </c>
      <c r="E808">
        <f>D808*SUM(D$3:D808)</f>
        <v>0</v>
      </c>
      <c r="F808">
        <f t="shared" si="196"/>
        <v>0</v>
      </c>
      <c r="G808">
        <f>F808*SUM(F$3:F808)</f>
        <v>0</v>
      </c>
      <c r="H808">
        <f t="shared" si="197"/>
        <v>0</v>
      </c>
      <c r="I808">
        <f>H808*SUM(H$3:H808)</f>
        <v>0</v>
      </c>
      <c r="J808">
        <f>IF(Q808=5,1+COUNTIF(J$2:J807,"&lt;&gt;0"),0)*IF(MID(P808,1,2)*1=21,1,0)</f>
        <v>0</v>
      </c>
      <c r="K808">
        <f>IF(Q808=5,1+COUNTIF(K$2:K807,"&lt;&gt;0"),0)*IF(MID(P808,1,2)*1=22,1,0)</f>
        <v>0</v>
      </c>
      <c r="L808" s="7">
        <f>IF(Q808=5,1+COUNTIF(L$2:L807,"&lt;&gt;0"),0)*IF(MID(P808,1,2)*1&gt;22,1,0)</f>
        <v>0</v>
      </c>
      <c r="M808" s="21">
        <f t="shared" si="198"/>
        <v>806</v>
      </c>
      <c r="N808" s="31"/>
      <c r="O808" s="30"/>
      <c r="P808" s="24">
        <f t="shared" si="193"/>
        <v>0</v>
      </c>
      <c r="Q808" s="21" t="str">
        <f t="shared" si="205"/>
        <v/>
      </c>
      <c r="R808" s="10" t="str">
        <f t="shared" si="206"/>
        <v/>
      </c>
      <c r="S808" s="19">
        <f t="shared" si="199"/>
        <v>0</v>
      </c>
      <c r="T808" s="19" t="e">
        <f t="shared" si="200"/>
        <v>#VALUE!</v>
      </c>
      <c r="U808" s="19" t="str">
        <f t="shared" si="201"/>
        <v/>
      </c>
      <c r="V808" s="19" t="str">
        <f t="shared" si="202"/>
        <v/>
      </c>
      <c r="W808" s="19" t="str">
        <f t="shared" si="203"/>
        <v/>
      </c>
    </row>
    <row r="809" spans="1:23" hidden="1" x14ac:dyDescent="0.25">
      <c r="A809">
        <f t="shared" si="204"/>
        <v>804</v>
      </c>
      <c r="B809">
        <f t="shared" si="194"/>
        <v>0</v>
      </c>
      <c r="C809">
        <f>B809*SUM(B$3:B809)</f>
        <v>0</v>
      </c>
      <c r="D809">
        <f t="shared" si="195"/>
        <v>0</v>
      </c>
      <c r="E809">
        <f>D809*SUM(D$3:D809)</f>
        <v>0</v>
      </c>
      <c r="F809">
        <f t="shared" si="196"/>
        <v>0</v>
      </c>
      <c r="G809">
        <f>F809*SUM(F$3:F809)</f>
        <v>0</v>
      </c>
      <c r="H809">
        <f t="shared" si="197"/>
        <v>0</v>
      </c>
      <c r="I809">
        <f>H809*SUM(H$3:H809)</f>
        <v>0</v>
      </c>
      <c r="J809">
        <f>IF(Q809=5,1+COUNTIF(J$2:J808,"&lt;&gt;0"),0)*IF(MID(P809,1,2)*1=21,1,0)</f>
        <v>0</v>
      </c>
      <c r="K809">
        <f>IF(Q809=5,1+COUNTIF(K$2:K808,"&lt;&gt;0"),0)*IF(MID(P809,1,2)*1=22,1,0)</f>
        <v>0</v>
      </c>
      <c r="L809" s="7">
        <f>IF(Q809=5,1+COUNTIF(L$2:L808,"&lt;&gt;0"),0)*IF(MID(P809,1,2)*1&gt;22,1,0)</f>
        <v>0</v>
      </c>
      <c r="M809" s="21">
        <f t="shared" si="198"/>
        <v>807</v>
      </c>
      <c r="N809" s="31"/>
      <c r="O809" s="30"/>
      <c r="P809" s="24">
        <f t="shared" si="193"/>
        <v>0</v>
      </c>
      <c r="Q809" s="21" t="str">
        <f t="shared" si="205"/>
        <v/>
      </c>
      <c r="R809" s="10" t="str">
        <f t="shared" si="206"/>
        <v/>
      </c>
      <c r="S809" s="19">
        <f t="shared" si="199"/>
        <v>0</v>
      </c>
      <c r="T809" s="19" t="e">
        <f t="shared" si="200"/>
        <v>#VALUE!</v>
      </c>
      <c r="U809" s="19" t="str">
        <f t="shared" si="201"/>
        <v/>
      </c>
      <c r="V809" s="19" t="str">
        <f t="shared" si="202"/>
        <v/>
      </c>
      <c r="W809" s="19" t="str">
        <f t="shared" si="203"/>
        <v/>
      </c>
    </row>
    <row r="810" spans="1:23" hidden="1" x14ac:dyDescent="0.25">
      <c r="A810">
        <f t="shared" si="204"/>
        <v>805</v>
      </c>
      <c r="B810">
        <f t="shared" si="194"/>
        <v>0</v>
      </c>
      <c r="C810">
        <f>B810*SUM(B$3:B810)</f>
        <v>0</v>
      </c>
      <c r="D810">
        <f t="shared" si="195"/>
        <v>0</v>
      </c>
      <c r="E810">
        <f>D810*SUM(D$3:D810)</f>
        <v>0</v>
      </c>
      <c r="F810">
        <f t="shared" si="196"/>
        <v>0</v>
      </c>
      <c r="G810">
        <f>F810*SUM(F$3:F810)</f>
        <v>0</v>
      </c>
      <c r="H810">
        <f t="shared" si="197"/>
        <v>0</v>
      </c>
      <c r="I810">
        <f>H810*SUM(H$3:H810)</f>
        <v>0</v>
      </c>
      <c r="J810">
        <f>IF(Q810=5,1+COUNTIF(J$2:J809,"&lt;&gt;0"),0)*IF(MID(P810,1,2)*1=21,1,0)</f>
        <v>0</v>
      </c>
      <c r="K810">
        <f>IF(Q810=5,1+COUNTIF(K$2:K809,"&lt;&gt;0"),0)*IF(MID(P810,1,2)*1=22,1,0)</f>
        <v>0</v>
      </c>
      <c r="L810" s="7">
        <f>IF(Q810=5,1+COUNTIF(L$2:L809,"&lt;&gt;0"),0)*IF(MID(P810,1,2)*1&gt;22,1,0)</f>
        <v>0</v>
      </c>
      <c r="M810" s="21">
        <f t="shared" si="198"/>
        <v>808</v>
      </c>
      <c r="N810" s="31"/>
      <c r="O810" s="30"/>
      <c r="P810" s="24">
        <f t="shared" si="193"/>
        <v>0</v>
      </c>
      <c r="Q810" s="21" t="str">
        <f t="shared" si="205"/>
        <v/>
      </c>
      <c r="R810" s="10" t="str">
        <f t="shared" si="206"/>
        <v/>
      </c>
      <c r="S810" s="19">
        <f t="shared" si="199"/>
        <v>0</v>
      </c>
      <c r="T810" s="19" t="e">
        <f t="shared" si="200"/>
        <v>#VALUE!</v>
      </c>
      <c r="U810" s="19" t="str">
        <f t="shared" si="201"/>
        <v/>
      </c>
      <c r="V810" s="19" t="str">
        <f t="shared" si="202"/>
        <v/>
      </c>
      <c r="W810" s="19" t="str">
        <f t="shared" si="203"/>
        <v/>
      </c>
    </row>
    <row r="811" spans="1:23" hidden="1" x14ac:dyDescent="0.25">
      <c r="A811">
        <f t="shared" si="204"/>
        <v>806</v>
      </c>
      <c r="B811">
        <f t="shared" si="194"/>
        <v>0</v>
      </c>
      <c r="C811">
        <f>B811*SUM(B$3:B811)</f>
        <v>0</v>
      </c>
      <c r="D811">
        <f t="shared" si="195"/>
        <v>0</v>
      </c>
      <c r="E811">
        <f>D811*SUM(D$3:D811)</f>
        <v>0</v>
      </c>
      <c r="F811">
        <f t="shared" si="196"/>
        <v>0</v>
      </c>
      <c r="G811">
        <f>F811*SUM(F$3:F811)</f>
        <v>0</v>
      </c>
      <c r="H811">
        <f t="shared" si="197"/>
        <v>0</v>
      </c>
      <c r="I811">
        <f>H811*SUM(H$3:H811)</f>
        <v>0</v>
      </c>
      <c r="J811">
        <f>IF(Q811=5,1+COUNTIF(J$2:J810,"&lt;&gt;0"),0)*IF(MID(P811,1,2)*1=21,1,0)</f>
        <v>0</v>
      </c>
      <c r="K811">
        <f>IF(Q811=5,1+COUNTIF(K$2:K810,"&lt;&gt;0"),0)*IF(MID(P811,1,2)*1=22,1,0)</f>
        <v>0</v>
      </c>
      <c r="L811" s="7">
        <f>IF(Q811=5,1+COUNTIF(L$2:L810,"&lt;&gt;0"),0)*IF(MID(P811,1,2)*1&gt;22,1,0)</f>
        <v>0</v>
      </c>
      <c r="M811" s="21">
        <f t="shared" si="198"/>
        <v>809</v>
      </c>
      <c r="N811" s="31"/>
      <c r="O811" s="30"/>
      <c r="P811" s="24">
        <f t="shared" si="193"/>
        <v>0</v>
      </c>
      <c r="Q811" s="21" t="str">
        <f t="shared" si="205"/>
        <v/>
      </c>
      <c r="R811" s="10" t="str">
        <f t="shared" si="206"/>
        <v/>
      </c>
      <c r="S811" s="19">
        <f t="shared" si="199"/>
        <v>0</v>
      </c>
      <c r="T811" s="19" t="e">
        <f t="shared" si="200"/>
        <v>#VALUE!</v>
      </c>
      <c r="U811" s="19" t="str">
        <f t="shared" si="201"/>
        <v/>
      </c>
      <c r="V811" s="19" t="str">
        <f t="shared" si="202"/>
        <v/>
      </c>
      <c r="W811" s="19" t="str">
        <f t="shared" si="203"/>
        <v/>
      </c>
    </row>
    <row r="812" spans="1:23" hidden="1" x14ac:dyDescent="0.25">
      <c r="A812">
        <f t="shared" si="204"/>
        <v>807</v>
      </c>
      <c r="B812">
        <f t="shared" si="194"/>
        <v>0</v>
      </c>
      <c r="C812">
        <f>B812*SUM(B$3:B812)</f>
        <v>0</v>
      </c>
      <c r="D812">
        <f t="shared" si="195"/>
        <v>0</v>
      </c>
      <c r="E812">
        <f>D812*SUM(D$3:D812)</f>
        <v>0</v>
      </c>
      <c r="F812">
        <f t="shared" si="196"/>
        <v>0</v>
      </c>
      <c r="G812">
        <f>F812*SUM(F$3:F812)</f>
        <v>0</v>
      </c>
      <c r="H812">
        <f t="shared" si="197"/>
        <v>0</v>
      </c>
      <c r="I812">
        <f>H812*SUM(H$3:H812)</f>
        <v>0</v>
      </c>
      <c r="J812">
        <f>IF(Q812=5,1+COUNTIF(J$2:J811,"&lt;&gt;0"),0)*IF(MID(P812,1,2)*1=21,1,0)</f>
        <v>0</v>
      </c>
      <c r="K812">
        <f>IF(Q812=5,1+COUNTIF(K$2:K811,"&lt;&gt;0"),0)*IF(MID(P812,1,2)*1=22,1,0)</f>
        <v>0</v>
      </c>
      <c r="L812" s="7">
        <f>IF(Q812=5,1+COUNTIF(L$2:L811,"&lt;&gt;0"),0)*IF(MID(P812,1,2)*1&gt;22,1,0)</f>
        <v>0</v>
      </c>
      <c r="M812" s="21">
        <f t="shared" si="198"/>
        <v>810</v>
      </c>
      <c r="N812" s="31"/>
      <c r="O812" s="30"/>
      <c r="P812" s="24">
        <f t="shared" si="193"/>
        <v>0</v>
      </c>
      <c r="Q812" s="21" t="str">
        <f t="shared" si="205"/>
        <v/>
      </c>
      <c r="R812" s="10" t="str">
        <f t="shared" si="206"/>
        <v/>
      </c>
      <c r="S812" s="19">
        <f t="shared" si="199"/>
        <v>0</v>
      </c>
      <c r="T812" s="19" t="e">
        <f t="shared" si="200"/>
        <v>#VALUE!</v>
      </c>
      <c r="U812" s="19" t="str">
        <f t="shared" si="201"/>
        <v/>
      </c>
      <c r="V812" s="19" t="str">
        <f t="shared" si="202"/>
        <v/>
      </c>
      <c r="W812" s="19" t="str">
        <f t="shared" si="203"/>
        <v/>
      </c>
    </row>
    <row r="813" spans="1:23" hidden="1" x14ac:dyDescent="0.25">
      <c r="A813">
        <f t="shared" si="204"/>
        <v>808</v>
      </c>
      <c r="B813">
        <f t="shared" si="194"/>
        <v>0</v>
      </c>
      <c r="C813">
        <f>B813*SUM(B$3:B813)</f>
        <v>0</v>
      </c>
      <c r="D813">
        <f t="shared" si="195"/>
        <v>0</v>
      </c>
      <c r="E813">
        <f>D813*SUM(D$3:D813)</f>
        <v>0</v>
      </c>
      <c r="F813">
        <f t="shared" si="196"/>
        <v>0</v>
      </c>
      <c r="G813">
        <f>F813*SUM(F$3:F813)</f>
        <v>0</v>
      </c>
      <c r="H813">
        <f t="shared" si="197"/>
        <v>0</v>
      </c>
      <c r="I813">
        <f>H813*SUM(H$3:H813)</f>
        <v>0</v>
      </c>
      <c r="J813">
        <f>IF(Q813=5,1+COUNTIF(J$2:J812,"&lt;&gt;0"),0)*IF(MID(P813,1,2)*1=21,1,0)</f>
        <v>0</v>
      </c>
      <c r="K813">
        <f>IF(Q813=5,1+COUNTIF(K$2:K812,"&lt;&gt;0"),0)*IF(MID(P813,1,2)*1=22,1,0)</f>
        <v>0</v>
      </c>
      <c r="L813" s="7">
        <f>IF(Q813=5,1+COUNTIF(L$2:L812,"&lt;&gt;0"),0)*IF(MID(P813,1,2)*1&gt;22,1,0)</f>
        <v>0</v>
      </c>
      <c r="M813" s="21">
        <f t="shared" si="198"/>
        <v>811</v>
      </c>
      <c r="N813" s="31"/>
      <c r="O813" s="30"/>
      <c r="P813" s="24">
        <f t="shared" si="193"/>
        <v>0</v>
      </c>
      <c r="Q813" s="21" t="str">
        <f t="shared" si="205"/>
        <v/>
      </c>
      <c r="R813" s="10" t="str">
        <f t="shared" si="206"/>
        <v/>
      </c>
      <c r="S813" s="19">
        <f t="shared" si="199"/>
        <v>0</v>
      </c>
      <c r="T813" s="19" t="e">
        <f t="shared" si="200"/>
        <v>#VALUE!</v>
      </c>
      <c r="U813" s="19" t="str">
        <f t="shared" si="201"/>
        <v/>
      </c>
      <c r="V813" s="19" t="str">
        <f t="shared" si="202"/>
        <v/>
      </c>
      <c r="W813" s="19" t="str">
        <f t="shared" si="203"/>
        <v/>
      </c>
    </row>
    <row r="814" spans="1:23" hidden="1" x14ac:dyDescent="0.25">
      <c r="A814">
        <f t="shared" si="204"/>
        <v>809</v>
      </c>
      <c r="B814">
        <f t="shared" si="194"/>
        <v>0</v>
      </c>
      <c r="C814">
        <f>B814*SUM(B$3:B814)</f>
        <v>0</v>
      </c>
      <c r="D814">
        <f t="shared" si="195"/>
        <v>0</v>
      </c>
      <c r="E814">
        <f>D814*SUM(D$3:D814)</f>
        <v>0</v>
      </c>
      <c r="F814">
        <f t="shared" si="196"/>
        <v>0</v>
      </c>
      <c r="G814">
        <f>F814*SUM(F$3:F814)</f>
        <v>0</v>
      </c>
      <c r="H814">
        <f t="shared" si="197"/>
        <v>0</v>
      </c>
      <c r="I814">
        <f>H814*SUM(H$3:H814)</f>
        <v>0</v>
      </c>
      <c r="J814">
        <f>IF(Q814=5,1+COUNTIF(J$2:J813,"&lt;&gt;0"),0)*IF(MID(P814,1,2)*1=21,1,0)</f>
        <v>0</v>
      </c>
      <c r="K814">
        <f>IF(Q814=5,1+COUNTIF(K$2:K813,"&lt;&gt;0"),0)*IF(MID(P814,1,2)*1=22,1,0)</f>
        <v>0</v>
      </c>
      <c r="L814" s="7">
        <f>IF(Q814=5,1+COUNTIF(L$2:L813,"&lt;&gt;0"),0)*IF(MID(P814,1,2)*1&gt;22,1,0)</f>
        <v>0</v>
      </c>
      <c r="M814" s="21">
        <f t="shared" si="198"/>
        <v>812</v>
      </c>
      <c r="N814" s="31"/>
      <c r="O814" s="30"/>
      <c r="P814" s="24">
        <f t="shared" si="193"/>
        <v>0</v>
      </c>
      <c r="Q814" s="21" t="str">
        <f t="shared" si="205"/>
        <v/>
      </c>
      <c r="R814" s="10" t="str">
        <f t="shared" si="206"/>
        <v/>
      </c>
      <c r="S814" s="19">
        <f t="shared" si="199"/>
        <v>0</v>
      </c>
      <c r="T814" s="19" t="e">
        <f t="shared" si="200"/>
        <v>#VALUE!</v>
      </c>
      <c r="U814" s="19" t="str">
        <f t="shared" si="201"/>
        <v/>
      </c>
      <c r="V814" s="19" t="str">
        <f t="shared" si="202"/>
        <v/>
      </c>
      <c r="W814" s="19" t="str">
        <f t="shared" si="203"/>
        <v/>
      </c>
    </row>
    <row r="815" spans="1:23" hidden="1" x14ac:dyDescent="0.25">
      <c r="A815">
        <f t="shared" si="204"/>
        <v>810</v>
      </c>
      <c r="B815">
        <f t="shared" si="194"/>
        <v>0</v>
      </c>
      <c r="C815">
        <f>B815*SUM(B$3:B815)</f>
        <v>0</v>
      </c>
      <c r="D815">
        <f t="shared" si="195"/>
        <v>0</v>
      </c>
      <c r="E815">
        <f>D815*SUM(D$3:D815)</f>
        <v>0</v>
      </c>
      <c r="F815">
        <f t="shared" si="196"/>
        <v>0</v>
      </c>
      <c r="G815">
        <f>F815*SUM(F$3:F815)</f>
        <v>0</v>
      </c>
      <c r="H815">
        <f t="shared" si="197"/>
        <v>0</v>
      </c>
      <c r="I815">
        <f>H815*SUM(H$3:H815)</f>
        <v>0</v>
      </c>
      <c r="J815">
        <f>IF(Q815=5,1+COUNTIF(J$2:J814,"&lt;&gt;0"),0)*IF(MID(P815,1,2)*1=21,1,0)</f>
        <v>0</v>
      </c>
      <c r="K815">
        <f>IF(Q815=5,1+COUNTIF(K$2:K814,"&lt;&gt;0"),0)*IF(MID(P815,1,2)*1=22,1,0)</f>
        <v>0</v>
      </c>
      <c r="L815" s="7">
        <f>IF(Q815=5,1+COUNTIF(L$2:L814,"&lt;&gt;0"),0)*IF(MID(P815,1,2)*1&gt;22,1,0)</f>
        <v>0</v>
      </c>
      <c r="M815" s="21">
        <f t="shared" si="198"/>
        <v>813</v>
      </c>
      <c r="N815" s="31"/>
      <c r="O815" s="30"/>
      <c r="P815" s="24">
        <f t="shared" si="193"/>
        <v>0</v>
      </c>
      <c r="Q815" s="21" t="str">
        <f t="shared" si="205"/>
        <v/>
      </c>
      <c r="R815" s="10" t="str">
        <f t="shared" si="206"/>
        <v/>
      </c>
      <c r="S815" s="19">
        <f t="shared" si="199"/>
        <v>0</v>
      </c>
      <c r="T815" s="19" t="e">
        <f t="shared" si="200"/>
        <v>#VALUE!</v>
      </c>
      <c r="U815" s="19" t="str">
        <f t="shared" si="201"/>
        <v/>
      </c>
      <c r="V815" s="19" t="str">
        <f t="shared" si="202"/>
        <v/>
      </c>
      <c r="W815" s="19" t="str">
        <f t="shared" si="203"/>
        <v/>
      </c>
    </row>
    <row r="816" spans="1:23" hidden="1" x14ac:dyDescent="0.25">
      <c r="A816">
        <f t="shared" si="204"/>
        <v>811</v>
      </c>
      <c r="B816">
        <f t="shared" si="194"/>
        <v>0</v>
      </c>
      <c r="C816">
        <f>B816*SUM(B$3:B816)</f>
        <v>0</v>
      </c>
      <c r="D816">
        <f t="shared" si="195"/>
        <v>0</v>
      </c>
      <c r="E816">
        <f>D816*SUM(D$3:D816)</f>
        <v>0</v>
      </c>
      <c r="F816">
        <f t="shared" si="196"/>
        <v>0</v>
      </c>
      <c r="G816">
        <f>F816*SUM(F$3:F816)</f>
        <v>0</v>
      </c>
      <c r="H816">
        <f t="shared" si="197"/>
        <v>0</v>
      </c>
      <c r="I816">
        <f>H816*SUM(H$3:H816)</f>
        <v>0</v>
      </c>
      <c r="J816">
        <f>IF(Q816=5,1+COUNTIF(J$2:J815,"&lt;&gt;0"),0)*IF(MID(P816,1,2)*1=21,1,0)</f>
        <v>0</v>
      </c>
      <c r="K816">
        <f>IF(Q816=5,1+COUNTIF(K$2:K815,"&lt;&gt;0"),0)*IF(MID(P816,1,2)*1=22,1,0)</f>
        <v>0</v>
      </c>
      <c r="L816" s="7">
        <f>IF(Q816=5,1+COUNTIF(L$2:L815,"&lt;&gt;0"),0)*IF(MID(P816,1,2)*1&gt;22,1,0)</f>
        <v>0</v>
      </c>
      <c r="M816" s="21">
        <f t="shared" si="198"/>
        <v>814</v>
      </c>
      <c r="N816" s="31"/>
      <c r="O816" s="30"/>
      <c r="P816" s="24">
        <f t="shared" si="193"/>
        <v>0</v>
      </c>
      <c r="Q816" s="21" t="str">
        <f t="shared" si="205"/>
        <v/>
      </c>
      <c r="R816" s="10" t="str">
        <f t="shared" si="206"/>
        <v/>
      </c>
      <c r="S816" s="19">
        <f t="shared" si="199"/>
        <v>0</v>
      </c>
      <c r="T816" s="19" t="e">
        <f t="shared" si="200"/>
        <v>#VALUE!</v>
      </c>
      <c r="U816" s="19" t="str">
        <f t="shared" si="201"/>
        <v/>
      </c>
      <c r="V816" s="19" t="str">
        <f t="shared" si="202"/>
        <v/>
      </c>
      <c r="W816" s="19" t="str">
        <f t="shared" si="203"/>
        <v/>
      </c>
    </row>
    <row r="817" spans="1:23" hidden="1" x14ac:dyDescent="0.25">
      <c r="A817">
        <f t="shared" si="204"/>
        <v>812</v>
      </c>
      <c r="B817">
        <f t="shared" si="194"/>
        <v>0</v>
      </c>
      <c r="C817">
        <f>B817*SUM(B$3:B817)</f>
        <v>0</v>
      </c>
      <c r="D817">
        <f t="shared" si="195"/>
        <v>0</v>
      </c>
      <c r="E817">
        <f>D817*SUM(D$3:D817)</f>
        <v>0</v>
      </c>
      <c r="F817">
        <f t="shared" si="196"/>
        <v>0</v>
      </c>
      <c r="G817">
        <f>F817*SUM(F$3:F817)</f>
        <v>0</v>
      </c>
      <c r="H817">
        <f t="shared" si="197"/>
        <v>0</v>
      </c>
      <c r="I817">
        <f>H817*SUM(H$3:H817)</f>
        <v>0</v>
      </c>
      <c r="J817">
        <f>IF(Q817=5,1+COUNTIF(J$2:J816,"&lt;&gt;0"),0)*IF(MID(P817,1,2)*1=21,1,0)</f>
        <v>0</v>
      </c>
      <c r="K817">
        <f>IF(Q817=5,1+COUNTIF(K$2:K816,"&lt;&gt;0"),0)*IF(MID(P817,1,2)*1=22,1,0)</f>
        <v>0</v>
      </c>
      <c r="L817" s="7">
        <f>IF(Q817=5,1+COUNTIF(L$2:L816,"&lt;&gt;0"),0)*IF(MID(P817,1,2)*1&gt;22,1,0)</f>
        <v>0</v>
      </c>
      <c r="M817" s="21">
        <f t="shared" si="198"/>
        <v>815</v>
      </c>
      <c r="N817" s="31"/>
      <c r="O817" s="30"/>
      <c r="P817" s="24">
        <f t="shared" si="193"/>
        <v>0</v>
      </c>
      <c r="Q817" s="21" t="str">
        <f t="shared" si="205"/>
        <v/>
      </c>
      <c r="R817" s="10" t="str">
        <f t="shared" si="206"/>
        <v/>
      </c>
      <c r="S817" s="19">
        <f t="shared" si="199"/>
        <v>0</v>
      </c>
      <c r="T817" s="19" t="e">
        <f t="shared" si="200"/>
        <v>#VALUE!</v>
      </c>
      <c r="U817" s="19" t="str">
        <f t="shared" si="201"/>
        <v/>
      </c>
      <c r="V817" s="19" t="str">
        <f t="shared" si="202"/>
        <v/>
      </c>
      <c r="W817" s="19" t="str">
        <f t="shared" si="203"/>
        <v/>
      </c>
    </row>
    <row r="818" spans="1:23" hidden="1" x14ac:dyDescent="0.25">
      <c r="A818">
        <f t="shared" si="204"/>
        <v>813</v>
      </c>
      <c r="B818">
        <f t="shared" si="194"/>
        <v>0</v>
      </c>
      <c r="C818">
        <f>B818*SUM(B$3:B818)</f>
        <v>0</v>
      </c>
      <c r="D818">
        <f t="shared" si="195"/>
        <v>0</v>
      </c>
      <c r="E818">
        <f>D818*SUM(D$3:D818)</f>
        <v>0</v>
      </c>
      <c r="F818">
        <f t="shared" si="196"/>
        <v>0</v>
      </c>
      <c r="G818">
        <f>F818*SUM(F$3:F818)</f>
        <v>0</v>
      </c>
      <c r="H818">
        <f t="shared" si="197"/>
        <v>0</v>
      </c>
      <c r="I818">
        <f>H818*SUM(H$3:H818)</f>
        <v>0</v>
      </c>
      <c r="J818">
        <f>IF(Q818=5,1+COUNTIF(J$2:J817,"&lt;&gt;0"),0)*IF(MID(P818,1,2)*1=21,1,0)</f>
        <v>0</v>
      </c>
      <c r="K818">
        <f>IF(Q818=5,1+COUNTIF(K$2:K817,"&lt;&gt;0"),0)*IF(MID(P818,1,2)*1=22,1,0)</f>
        <v>0</v>
      </c>
      <c r="L818" s="7">
        <f>IF(Q818=5,1+COUNTIF(L$2:L817,"&lt;&gt;0"),0)*IF(MID(P818,1,2)*1&gt;22,1,0)</f>
        <v>0</v>
      </c>
      <c r="M818" s="21">
        <f t="shared" si="198"/>
        <v>816</v>
      </c>
      <c r="N818" s="31"/>
      <c r="O818" s="30"/>
      <c r="P818" s="24">
        <f t="shared" si="193"/>
        <v>0</v>
      </c>
      <c r="Q818" s="21" t="str">
        <f t="shared" si="205"/>
        <v/>
      </c>
      <c r="R818" s="10" t="str">
        <f t="shared" si="206"/>
        <v/>
      </c>
      <c r="S818" s="19">
        <f t="shared" si="199"/>
        <v>0</v>
      </c>
      <c r="T818" s="19" t="e">
        <f t="shared" si="200"/>
        <v>#VALUE!</v>
      </c>
      <c r="U818" s="19" t="str">
        <f t="shared" si="201"/>
        <v/>
      </c>
      <c r="V818" s="19" t="str">
        <f t="shared" si="202"/>
        <v/>
      </c>
      <c r="W818" s="19" t="str">
        <f t="shared" si="203"/>
        <v/>
      </c>
    </row>
    <row r="819" spans="1:23" hidden="1" x14ac:dyDescent="0.25">
      <c r="A819">
        <f t="shared" si="204"/>
        <v>814</v>
      </c>
      <c r="B819">
        <f t="shared" si="194"/>
        <v>0</v>
      </c>
      <c r="C819">
        <f>B819*SUM(B$3:B819)</f>
        <v>0</v>
      </c>
      <c r="D819">
        <f t="shared" si="195"/>
        <v>0</v>
      </c>
      <c r="E819">
        <f>D819*SUM(D$3:D819)</f>
        <v>0</v>
      </c>
      <c r="F819">
        <f t="shared" si="196"/>
        <v>0</v>
      </c>
      <c r="G819">
        <f>F819*SUM(F$3:F819)</f>
        <v>0</v>
      </c>
      <c r="H819">
        <f t="shared" si="197"/>
        <v>0</v>
      </c>
      <c r="I819">
        <f>H819*SUM(H$3:H819)</f>
        <v>0</v>
      </c>
      <c r="J819">
        <f>IF(Q819=5,1+COUNTIF(J$2:J818,"&lt;&gt;0"),0)*IF(MID(P819,1,2)*1=21,1,0)</f>
        <v>0</v>
      </c>
      <c r="K819">
        <f>IF(Q819=5,1+COUNTIF(K$2:K818,"&lt;&gt;0"),0)*IF(MID(P819,1,2)*1=22,1,0)</f>
        <v>0</v>
      </c>
      <c r="L819" s="7">
        <f>IF(Q819=5,1+COUNTIF(L$2:L818,"&lt;&gt;0"),0)*IF(MID(P819,1,2)*1&gt;22,1,0)</f>
        <v>0</v>
      </c>
      <c r="M819" s="21">
        <f t="shared" si="198"/>
        <v>817</v>
      </c>
      <c r="N819" s="31"/>
      <c r="O819" s="30"/>
      <c r="P819" s="24">
        <f t="shared" si="193"/>
        <v>0</v>
      </c>
      <c r="Q819" s="21" t="str">
        <f t="shared" si="205"/>
        <v/>
      </c>
      <c r="R819" s="10" t="str">
        <f t="shared" si="206"/>
        <v/>
      </c>
      <c r="S819" s="19">
        <f t="shared" si="199"/>
        <v>0</v>
      </c>
      <c r="T819" s="19" t="e">
        <f t="shared" si="200"/>
        <v>#VALUE!</v>
      </c>
      <c r="U819" s="19" t="str">
        <f t="shared" si="201"/>
        <v/>
      </c>
      <c r="V819" s="19" t="str">
        <f t="shared" si="202"/>
        <v/>
      </c>
      <c r="W819" s="19" t="str">
        <f t="shared" si="203"/>
        <v/>
      </c>
    </row>
    <row r="820" spans="1:23" hidden="1" x14ac:dyDescent="0.25">
      <c r="A820">
        <f t="shared" si="204"/>
        <v>815</v>
      </c>
      <c r="B820">
        <f t="shared" si="194"/>
        <v>0</v>
      </c>
      <c r="C820">
        <f>B820*SUM(B$3:B820)</f>
        <v>0</v>
      </c>
      <c r="D820">
        <f t="shared" si="195"/>
        <v>0</v>
      </c>
      <c r="E820">
        <f>D820*SUM(D$3:D820)</f>
        <v>0</v>
      </c>
      <c r="F820">
        <f t="shared" si="196"/>
        <v>0</v>
      </c>
      <c r="G820">
        <f>F820*SUM(F$3:F820)</f>
        <v>0</v>
      </c>
      <c r="H820">
        <f t="shared" si="197"/>
        <v>0</v>
      </c>
      <c r="I820">
        <f>H820*SUM(H$3:H820)</f>
        <v>0</v>
      </c>
      <c r="J820">
        <f>IF(Q820=5,1+COUNTIF(J$2:J819,"&lt;&gt;0"),0)*IF(MID(P820,1,2)*1=21,1,0)</f>
        <v>0</v>
      </c>
      <c r="K820">
        <f>IF(Q820=5,1+COUNTIF(K$2:K819,"&lt;&gt;0"),0)*IF(MID(P820,1,2)*1=22,1,0)</f>
        <v>0</v>
      </c>
      <c r="L820" s="7">
        <f>IF(Q820=5,1+COUNTIF(L$2:L819,"&lt;&gt;0"),0)*IF(MID(P820,1,2)*1&gt;22,1,0)</f>
        <v>0</v>
      </c>
      <c r="M820" s="21">
        <f t="shared" si="198"/>
        <v>818</v>
      </c>
      <c r="N820" s="31"/>
      <c r="O820" s="30"/>
      <c r="P820" s="24">
        <f t="shared" si="193"/>
        <v>0</v>
      </c>
      <c r="Q820" s="21" t="str">
        <f t="shared" si="205"/>
        <v/>
      </c>
      <c r="R820" s="10" t="str">
        <f t="shared" si="206"/>
        <v/>
      </c>
      <c r="S820" s="19">
        <f t="shared" si="199"/>
        <v>0</v>
      </c>
      <c r="T820" s="19" t="e">
        <f t="shared" si="200"/>
        <v>#VALUE!</v>
      </c>
      <c r="U820" s="19" t="str">
        <f t="shared" si="201"/>
        <v/>
      </c>
      <c r="V820" s="19" t="str">
        <f t="shared" si="202"/>
        <v/>
      </c>
      <c r="W820" s="19" t="str">
        <f t="shared" si="203"/>
        <v/>
      </c>
    </row>
    <row r="821" spans="1:23" hidden="1" x14ac:dyDescent="0.25">
      <c r="A821">
        <f t="shared" si="204"/>
        <v>816</v>
      </c>
      <c r="B821">
        <f t="shared" si="194"/>
        <v>0</v>
      </c>
      <c r="C821">
        <f>B821*SUM(B$3:B821)</f>
        <v>0</v>
      </c>
      <c r="D821">
        <f t="shared" si="195"/>
        <v>0</v>
      </c>
      <c r="E821">
        <f>D821*SUM(D$3:D821)</f>
        <v>0</v>
      </c>
      <c r="F821">
        <f t="shared" si="196"/>
        <v>0</v>
      </c>
      <c r="G821">
        <f>F821*SUM(F$3:F821)</f>
        <v>0</v>
      </c>
      <c r="H821">
        <f t="shared" si="197"/>
        <v>0</v>
      </c>
      <c r="I821">
        <f>H821*SUM(H$3:H821)</f>
        <v>0</v>
      </c>
      <c r="J821">
        <f>IF(Q821=5,1+COUNTIF(J$2:J820,"&lt;&gt;0"),0)*IF(MID(P821,1,2)*1=21,1,0)</f>
        <v>0</v>
      </c>
      <c r="K821">
        <f>IF(Q821=5,1+COUNTIF(K$2:K820,"&lt;&gt;0"),0)*IF(MID(P821,1,2)*1=22,1,0)</f>
        <v>0</v>
      </c>
      <c r="L821" s="7">
        <f>IF(Q821=5,1+COUNTIF(L$2:L820,"&lt;&gt;0"),0)*IF(MID(P821,1,2)*1&gt;22,1,0)</f>
        <v>0</v>
      </c>
      <c r="M821" s="21">
        <f t="shared" si="198"/>
        <v>819</v>
      </c>
      <c r="N821" s="31"/>
      <c r="O821" s="30"/>
      <c r="P821" s="24">
        <f t="shared" si="193"/>
        <v>0</v>
      </c>
      <c r="Q821" s="21" t="str">
        <f t="shared" si="205"/>
        <v/>
      </c>
      <c r="R821" s="10" t="str">
        <f t="shared" si="206"/>
        <v/>
      </c>
      <c r="S821" s="19">
        <f t="shared" si="199"/>
        <v>0</v>
      </c>
      <c r="T821" s="19" t="e">
        <f t="shared" si="200"/>
        <v>#VALUE!</v>
      </c>
      <c r="U821" s="19" t="str">
        <f t="shared" si="201"/>
        <v/>
      </c>
      <c r="V821" s="19" t="str">
        <f t="shared" si="202"/>
        <v/>
      </c>
      <c r="W821" s="19" t="str">
        <f t="shared" si="203"/>
        <v/>
      </c>
    </row>
    <row r="822" spans="1:23" hidden="1" x14ac:dyDescent="0.25">
      <c r="A822">
        <f t="shared" si="204"/>
        <v>817</v>
      </c>
      <c r="B822">
        <f t="shared" si="194"/>
        <v>0</v>
      </c>
      <c r="C822">
        <f>B822*SUM(B$3:B822)</f>
        <v>0</v>
      </c>
      <c r="D822">
        <f t="shared" si="195"/>
        <v>0</v>
      </c>
      <c r="E822">
        <f>D822*SUM(D$3:D822)</f>
        <v>0</v>
      </c>
      <c r="F822">
        <f t="shared" si="196"/>
        <v>0</v>
      </c>
      <c r="G822">
        <f>F822*SUM(F$3:F822)</f>
        <v>0</v>
      </c>
      <c r="H822">
        <f t="shared" si="197"/>
        <v>0</v>
      </c>
      <c r="I822">
        <f>H822*SUM(H$3:H822)</f>
        <v>0</v>
      </c>
      <c r="J822">
        <f>IF(Q822=5,1+COUNTIF(J$2:J821,"&lt;&gt;0"),0)*IF(MID(P822,1,2)*1=21,1,0)</f>
        <v>0</v>
      </c>
      <c r="K822">
        <f>IF(Q822=5,1+COUNTIF(K$2:K821,"&lt;&gt;0"),0)*IF(MID(P822,1,2)*1=22,1,0)</f>
        <v>0</v>
      </c>
      <c r="L822" s="7">
        <f>IF(Q822=5,1+COUNTIF(L$2:L821,"&lt;&gt;0"),0)*IF(MID(P822,1,2)*1&gt;22,1,0)</f>
        <v>0</v>
      </c>
      <c r="M822" s="21">
        <f t="shared" si="198"/>
        <v>820</v>
      </c>
      <c r="N822" s="31"/>
      <c r="O822" s="30"/>
      <c r="P822" s="24">
        <f t="shared" si="193"/>
        <v>0</v>
      </c>
      <c r="Q822" s="21" t="str">
        <f t="shared" si="205"/>
        <v/>
      </c>
      <c r="R822" s="10" t="str">
        <f t="shared" si="206"/>
        <v/>
      </c>
      <c r="S822" s="19">
        <f t="shared" si="199"/>
        <v>0</v>
      </c>
      <c r="T822" s="19" t="e">
        <f t="shared" si="200"/>
        <v>#VALUE!</v>
      </c>
      <c r="U822" s="19" t="str">
        <f t="shared" si="201"/>
        <v/>
      </c>
      <c r="V822" s="19" t="str">
        <f t="shared" si="202"/>
        <v/>
      </c>
      <c r="W822" s="19" t="str">
        <f t="shared" si="203"/>
        <v/>
      </c>
    </row>
    <row r="823" spans="1:23" hidden="1" x14ac:dyDescent="0.25">
      <c r="A823">
        <f t="shared" si="204"/>
        <v>818</v>
      </c>
      <c r="B823">
        <f t="shared" si="194"/>
        <v>0</v>
      </c>
      <c r="C823">
        <f>B823*SUM(B$3:B823)</f>
        <v>0</v>
      </c>
      <c r="D823">
        <f t="shared" si="195"/>
        <v>0</v>
      </c>
      <c r="E823">
        <f>D823*SUM(D$3:D823)</f>
        <v>0</v>
      </c>
      <c r="F823">
        <f t="shared" si="196"/>
        <v>0</v>
      </c>
      <c r="G823">
        <f>F823*SUM(F$3:F823)</f>
        <v>0</v>
      </c>
      <c r="H823">
        <f t="shared" si="197"/>
        <v>0</v>
      </c>
      <c r="I823">
        <f>H823*SUM(H$3:H823)</f>
        <v>0</v>
      </c>
      <c r="J823">
        <f>IF(Q823=5,1+COUNTIF(J$2:J822,"&lt;&gt;0"),0)*IF(MID(P823,1,2)*1=21,1,0)</f>
        <v>0</v>
      </c>
      <c r="K823">
        <f>IF(Q823=5,1+COUNTIF(K$2:K822,"&lt;&gt;0"),0)*IF(MID(P823,1,2)*1=22,1,0)</f>
        <v>0</v>
      </c>
      <c r="L823" s="7">
        <f>IF(Q823=5,1+COUNTIF(L$2:L822,"&lt;&gt;0"),0)*IF(MID(P823,1,2)*1&gt;22,1,0)</f>
        <v>0</v>
      </c>
      <c r="M823" s="21">
        <f t="shared" si="198"/>
        <v>821</v>
      </c>
      <c r="N823" s="31"/>
      <c r="O823" s="30"/>
      <c r="P823" s="24">
        <f t="shared" si="193"/>
        <v>0</v>
      </c>
      <c r="Q823" s="21" t="str">
        <f t="shared" si="205"/>
        <v/>
      </c>
      <c r="R823" s="10" t="str">
        <f t="shared" si="206"/>
        <v/>
      </c>
      <c r="S823" s="19">
        <f t="shared" si="199"/>
        <v>0</v>
      </c>
      <c r="T823" s="19" t="e">
        <f t="shared" si="200"/>
        <v>#VALUE!</v>
      </c>
      <c r="U823" s="19" t="str">
        <f t="shared" si="201"/>
        <v/>
      </c>
      <c r="V823" s="19" t="str">
        <f t="shared" si="202"/>
        <v/>
      </c>
      <c r="W823" s="19" t="str">
        <f t="shared" si="203"/>
        <v/>
      </c>
    </row>
    <row r="824" spans="1:23" hidden="1" x14ac:dyDescent="0.25">
      <c r="A824">
        <f t="shared" si="204"/>
        <v>819</v>
      </c>
      <c r="B824">
        <f t="shared" si="194"/>
        <v>0</v>
      </c>
      <c r="C824">
        <f>B824*SUM(B$3:B824)</f>
        <v>0</v>
      </c>
      <c r="D824">
        <f t="shared" si="195"/>
        <v>0</v>
      </c>
      <c r="E824">
        <f>D824*SUM(D$3:D824)</f>
        <v>0</v>
      </c>
      <c r="F824">
        <f t="shared" si="196"/>
        <v>0</v>
      </c>
      <c r="G824">
        <f>F824*SUM(F$3:F824)</f>
        <v>0</v>
      </c>
      <c r="H824">
        <f t="shared" si="197"/>
        <v>0</v>
      </c>
      <c r="I824">
        <f>H824*SUM(H$3:H824)</f>
        <v>0</v>
      </c>
      <c r="J824">
        <f>IF(Q824=5,1+COUNTIF(J$2:J823,"&lt;&gt;0"),0)*IF(MID(P824,1,2)*1=21,1,0)</f>
        <v>0</v>
      </c>
      <c r="K824">
        <f>IF(Q824=5,1+COUNTIF(K$2:K823,"&lt;&gt;0"),0)*IF(MID(P824,1,2)*1=22,1,0)</f>
        <v>0</v>
      </c>
      <c r="L824" s="7">
        <f>IF(Q824=5,1+COUNTIF(L$2:L823,"&lt;&gt;0"),0)*IF(MID(P824,1,2)*1&gt;22,1,0)</f>
        <v>0</v>
      </c>
      <c r="M824" s="21">
        <f t="shared" si="198"/>
        <v>822</v>
      </c>
      <c r="N824" s="31"/>
      <c r="O824" s="30"/>
      <c r="P824" s="24">
        <f t="shared" si="193"/>
        <v>0</v>
      </c>
      <c r="Q824" s="21" t="str">
        <f t="shared" si="205"/>
        <v/>
      </c>
      <c r="R824" s="10" t="str">
        <f t="shared" si="206"/>
        <v/>
      </c>
      <c r="S824" s="19">
        <f t="shared" si="199"/>
        <v>0</v>
      </c>
      <c r="T824" s="19" t="e">
        <f t="shared" si="200"/>
        <v>#VALUE!</v>
      </c>
      <c r="U824" s="19" t="str">
        <f t="shared" si="201"/>
        <v/>
      </c>
      <c r="V824" s="19" t="str">
        <f t="shared" si="202"/>
        <v/>
      </c>
      <c r="W824" s="19" t="str">
        <f t="shared" si="203"/>
        <v/>
      </c>
    </row>
    <row r="825" spans="1:23" hidden="1" x14ac:dyDescent="0.25">
      <c r="A825">
        <f t="shared" si="204"/>
        <v>820</v>
      </c>
      <c r="B825">
        <f t="shared" si="194"/>
        <v>0</v>
      </c>
      <c r="C825">
        <f>B825*SUM(B$3:B825)</f>
        <v>0</v>
      </c>
      <c r="D825">
        <f t="shared" si="195"/>
        <v>0</v>
      </c>
      <c r="E825">
        <f>D825*SUM(D$3:D825)</f>
        <v>0</v>
      </c>
      <c r="F825">
        <f t="shared" si="196"/>
        <v>0</v>
      </c>
      <c r="G825">
        <f>F825*SUM(F$3:F825)</f>
        <v>0</v>
      </c>
      <c r="H825">
        <f t="shared" si="197"/>
        <v>0</v>
      </c>
      <c r="I825">
        <f>H825*SUM(H$3:H825)</f>
        <v>0</v>
      </c>
      <c r="J825">
        <f>IF(Q825=5,1+COUNTIF(J$2:J824,"&lt;&gt;0"),0)*IF(MID(P825,1,2)*1=21,1,0)</f>
        <v>0</v>
      </c>
      <c r="K825">
        <f>IF(Q825=5,1+COUNTIF(K$2:K824,"&lt;&gt;0"),0)*IF(MID(P825,1,2)*1=22,1,0)</f>
        <v>0</v>
      </c>
      <c r="L825" s="7">
        <f>IF(Q825=5,1+COUNTIF(L$2:L824,"&lt;&gt;0"),0)*IF(MID(P825,1,2)*1&gt;22,1,0)</f>
        <v>0</v>
      </c>
      <c r="M825" s="21">
        <f t="shared" si="198"/>
        <v>823</v>
      </c>
      <c r="N825" s="31"/>
      <c r="O825" s="30"/>
      <c r="P825" s="24">
        <f t="shared" si="193"/>
        <v>0</v>
      </c>
      <c r="Q825" s="21" t="str">
        <f t="shared" si="205"/>
        <v/>
      </c>
      <c r="R825" s="10" t="str">
        <f t="shared" si="206"/>
        <v/>
      </c>
      <c r="S825" s="19">
        <f t="shared" si="199"/>
        <v>0</v>
      </c>
      <c r="T825" s="19" t="e">
        <f t="shared" si="200"/>
        <v>#VALUE!</v>
      </c>
      <c r="U825" s="19" t="str">
        <f t="shared" si="201"/>
        <v/>
      </c>
      <c r="V825" s="19" t="str">
        <f t="shared" si="202"/>
        <v/>
      </c>
      <c r="W825" s="19" t="str">
        <f t="shared" si="203"/>
        <v/>
      </c>
    </row>
    <row r="826" spans="1:23" hidden="1" x14ac:dyDescent="0.25">
      <c r="A826">
        <f t="shared" si="204"/>
        <v>821</v>
      </c>
      <c r="B826">
        <f t="shared" si="194"/>
        <v>0</v>
      </c>
      <c r="C826">
        <f>B826*SUM(B$3:B826)</f>
        <v>0</v>
      </c>
      <c r="D826">
        <f t="shared" si="195"/>
        <v>0</v>
      </c>
      <c r="E826">
        <f>D826*SUM(D$3:D826)</f>
        <v>0</v>
      </c>
      <c r="F826">
        <f t="shared" si="196"/>
        <v>0</v>
      </c>
      <c r="G826">
        <f>F826*SUM(F$3:F826)</f>
        <v>0</v>
      </c>
      <c r="H826">
        <f t="shared" si="197"/>
        <v>0</v>
      </c>
      <c r="I826">
        <f>H826*SUM(H$3:H826)</f>
        <v>0</v>
      </c>
      <c r="J826">
        <f>IF(Q826=5,1+COUNTIF(J$2:J825,"&lt;&gt;0"),0)*IF(MID(P826,1,2)*1=21,1,0)</f>
        <v>0</v>
      </c>
      <c r="K826">
        <f>IF(Q826=5,1+COUNTIF(K$2:K825,"&lt;&gt;0"),0)*IF(MID(P826,1,2)*1=22,1,0)</f>
        <v>0</v>
      </c>
      <c r="L826" s="7">
        <f>IF(Q826=5,1+COUNTIF(L$2:L825,"&lt;&gt;0"),0)*IF(MID(P826,1,2)*1&gt;22,1,0)</f>
        <v>0</v>
      </c>
      <c r="M826" s="21">
        <f t="shared" si="198"/>
        <v>824</v>
      </c>
      <c r="N826" s="31"/>
      <c r="O826" s="30"/>
      <c r="P826" s="24">
        <f t="shared" si="193"/>
        <v>0</v>
      </c>
      <c r="Q826" s="21" t="str">
        <f t="shared" si="205"/>
        <v/>
      </c>
      <c r="R826" s="10" t="str">
        <f t="shared" si="206"/>
        <v/>
      </c>
      <c r="S826" s="19">
        <f t="shared" si="199"/>
        <v>0</v>
      </c>
      <c r="T826" s="19" t="e">
        <f t="shared" si="200"/>
        <v>#VALUE!</v>
      </c>
      <c r="U826" s="19" t="str">
        <f t="shared" si="201"/>
        <v/>
      </c>
      <c r="V826" s="19" t="str">
        <f t="shared" si="202"/>
        <v/>
      </c>
      <c r="W826" s="19" t="str">
        <f t="shared" si="203"/>
        <v/>
      </c>
    </row>
    <row r="827" spans="1:23" hidden="1" x14ac:dyDescent="0.25">
      <c r="A827">
        <f t="shared" si="204"/>
        <v>822</v>
      </c>
      <c r="B827">
        <f t="shared" si="194"/>
        <v>0</v>
      </c>
      <c r="C827">
        <f>B827*SUM(B$3:B827)</f>
        <v>0</v>
      </c>
      <c r="D827">
        <f t="shared" si="195"/>
        <v>0</v>
      </c>
      <c r="E827">
        <f>D827*SUM(D$3:D827)</f>
        <v>0</v>
      </c>
      <c r="F827">
        <f t="shared" si="196"/>
        <v>0</v>
      </c>
      <c r="G827">
        <f>F827*SUM(F$3:F827)</f>
        <v>0</v>
      </c>
      <c r="H827">
        <f t="shared" si="197"/>
        <v>0</v>
      </c>
      <c r="I827">
        <f>H827*SUM(H$3:H827)</f>
        <v>0</v>
      </c>
      <c r="J827">
        <f>IF(Q827=5,1+COUNTIF(J$2:J826,"&lt;&gt;0"),0)*IF(MID(P827,1,2)*1=21,1,0)</f>
        <v>0</v>
      </c>
      <c r="K827">
        <f>IF(Q827=5,1+COUNTIF(K$2:K826,"&lt;&gt;0"),0)*IF(MID(P827,1,2)*1=22,1,0)</f>
        <v>0</v>
      </c>
      <c r="L827" s="7">
        <f>IF(Q827=5,1+COUNTIF(L$2:L826,"&lt;&gt;0"),0)*IF(MID(P827,1,2)*1&gt;22,1,0)</f>
        <v>0</v>
      </c>
      <c r="M827" s="21">
        <f t="shared" si="198"/>
        <v>825</v>
      </c>
      <c r="N827" s="31"/>
      <c r="O827" s="30"/>
      <c r="P827" s="24">
        <f t="shared" si="193"/>
        <v>0</v>
      </c>
      <c r="Q827" s="21" t="str">
        <f t="shared" si="205"/>
        <v/>
      </c>
      <c r="R827" s="10" t="str">
        <f t="shared" si="206"/>
        <v/>
      </c>
      <c r="S827" s="19">
        <f t="shared" si="199"/>
        <v>0</v>
      </c>
      <c r="T827" s="19" t="e">
        <f t="shared" si="200"/>
        <v>#VALUE!</v>
      </c>
      <c r="U827" s="19" t="str">
        <f t="shared" si="201"/>
        <v/>
      </c>
      <c r="V827" s="19" t="str">
        <f t="shared" si="202"/>
        <v/>
      </c>
      <c r="W827" s="19" t="str">
        <f t="shared" si="203"/>
        <v/>
      </c>
    </row>
    <row r="828" spans="1:23" hidden="1" x14ac:dyDescent="0.25">
      <c r="A828">
        <f t="shared" si="204"/>
        <v>823</v>
      </c>
      <c r="B828">
        <f t="shared" si="194"/>
        <v>0</v>
      </c>
      <c r="C828">
        <f>B828*SUM(B$3:B828)</f>
        <v>0</v>
      </c>
      <c r="D828">
        <f t="shared" si="195"/>
        <v>0</v>
      </c>
      <c r="E828">
        <f>D828*SUM(D$3:D828)</f>
        <v>0</v>
      </c>
      <c r="F828">
        <f t="shared" si="196"/>
        <v>0</v>
      </c>
      <c r="G828">
        <f>F828*SUM(F$3:F828)</f>
        <v>0</v>
      </c>
      <c r="H828">
        <f t="shared" si="197"/>
        <v>0</v>
      </c>
      <c r="I828">
        <f>H828*SUM(H$3:H828)</f>
        <v>0</v>
      </c>
      <c r="J828">
        <f>IF(Q828=5,1+COUNTIF(J$2:J827,"&lt;&gt;0"),0)*IF(MID(P828,1,2)*1=21,1,0)</f>
        <v>0</v>
      </c>
      <c r="K828">
        <f>IF(Q828=5,1+COUNTIF(K$2:K827,"&lt;&gt;0"),0)*IF(MID(P828,1,2)*1=22,1,0)</f>
        <v>0</v>
      </c>
      <c r="L828" s="7">
        <f>IF(Q828=5,1+COUNTIF(L$2:L827,"&lt;&gt;0"),0)*IF(MID(P828,1,2)*1&gt;22,1,0)</f>
        <v>0</v>
      </c>
      <c r="M828" s="21">
        <f t="shared" si="198"/>
        <v>826</v>
      </c>
      <c r="N828" s="31"/>
      <c r="O828" s="30"/>
      <c r="P828" s="24">
        <f t="shared" si="193"/>
        <v>0</v>
      </c>
      <c r="Q828" s="21" t="str">
        <f t="shared" si="205"/>
        <v/>
      </c>
      <c r="R828" s="10" t="str">
        <f t="shared" si="206"/>
        <v/>
      </c>
      <c r="S828" s="19">
        <f t="shared" si="199"/>
        <v>0</v>
      </c>
      <c r="T828" s="19" t="e">
        <f t="shared" si="200"/>
        <v>#VALUE!</v>
      </c>
      <c r="U828" s="19" t="str">
        <f t="shared" si="201"/>
        <v/>
      </c>
      <c r="V828" s="19" t="str">
        <f t="shared" si="202"/>
        <v/>
      </c>
      <c r="W828" s="19" t="str">
        <f t="shared" si="203"/>
        <v/>
      </c>
    </row>
    <row r="829" spans="1:23" hidden="1" x14ac:dyDescent="0.25">
      <c r="A829">
        <f t="shared" si="204"/>
        <v>824</v>
      </c>
      <c r="B829">
        <f t="shared" si="194"/>
        <v>0</v>
      </c>
      <c r="C829">
        <f>B829*SUM(B$3:B829)</f>
        <v>0</v>
      </c>
      <c r="D829">
        <f t="shared" si="195"/>
        <v>0</v>
      </c>
      <c r="E829">
        <f>D829*SUM(D$3:D829)</f>
        <v>0</v>
      </c>
      <c r="F829">
        <f t="shared" si="196"/>
        <v>0</v>
      </c>
      <c r="G829">
        <f>F829*SUM(F$3:F829)</f>
        <v>0</v>
      </c>
      <c r="H829">
        <f t="shared" si="197"/>
        <v>0</v>
      </c>
      <c r="I829">
        <f>H829*SUM(H$3:H829)</f>
        <v>0</v>
      </c>
      <c r="J829">
        <f>IF(Q829=5,1+COUNTIF(J$2:J828,"&lt;&gt;0"),0)*IF(MID(P829,1,2)*1=21,1,0)</f>
        <v>0</v>
      </c>
      <c r="K829">
        <f>IF(Q829=5,1+COUNTIF(K$2:K828,"&lt;&gt;0"),0)*IF(MID(P829,1,2)*1=22,1,0)</f>
        <v>0</v>
      </c>
      <c r="L829" s="7">
        <f>IF(Q829=5,1+COUNTIF(L$2:L828,"&lt;&gt;0"),0)*IF(MID(P829,1,2)*1&gt;22,1,0)</f>
        <v>0</v>
      </c>
      <c r="M829" s="21">
        <f t="shared" si="198"/>
        <v>827</v>
      </c>
      <c r="N829" s="31"/>
      <c r="O829" s="30"/>
      <c r="P829" s="24">
        <f t="shared" si="193"/>
        <v>0</v>
      </c>
      <c r="Q829" s="21" t="str">
        <f t="shared" si="205"/>
        <v/>
      </c>
      <c r="R829" s="10" t="str">
        <f t="shared" si="206"/>
        <v/>
      </c>
      <c r="S829" s="19">
        <f t="shared" si="199"/>
        <v>0</v>
      </c>
      <c r="T829" s="19" t="e">
        <f t="shared" si="200"/>
        <v>#VALUE!</v>
      </c>
      <c r="U829" s="19" t="str">
        <f t="shared" si="201"/>
        <v/>
      </c>
      <c r="V829" s="19" t="str">
        <f t="shared" si="202"/>
        <v/>
      </c>
      <c r="W829" s="19" t="str">
        <f t="shared" si="203"/>
        <v/>
      </c>
    </row>
    <row r="830" spans="1:23" hidden="1" x14ac:dyDescent="0.25">
      <c r="A830">
        <f t="shared" si="204"/>
        <v>825</v>
      </c>
      <c r="B830">
        <f t="shared" si="194"/>
        <v>0</v>
      </c>
      <c r="C830">
        <f>B830*SUM(B$3:B830)</f>
        <v>0</v>
      </c>
      <c r="D830">
        <f t="shared" si="195"/>
        <v>0</v>
      </c>
      <c r="E830">
        <f>D830*SUM(D$3:D830)</f>
        <v>0</v>
      </c>
      <c r="F830">
        <f t="shared" si="196"/>
        <v>0</v>
      </c>
      <c r="G830">
        <f>F830*SUM(F$3:F830)</f>
        <v>0</v>
      </c>
      <c r="H830">
        <f t="shared" si="197"/>
        <v>0</v>
      </c>
      <c r="I830">
        <f>H830*SUM(H$3:H830)</f>
        <v>0</v>
      </c>
      <c r="J830">
        <f>IF(Q830=5,1+COUNTIF(J$2:J829,"&lt;&gt;0"),0)*IF(MID(P830,1,2)*1=21,1,0)</f>
        <v>0</v>
      </c>
      <c r="K830">
        <f>IF(Q830=5,1+COUNTIF(K$2:K829,"&lt;&gt;0"),0)*IF(MID(P830,1,2)*1=22,1,0)</f>
        <v>0</v>
      </c>
      <c r="L830" s="7">
        <f>IF(Q830=5,1+COUNTIF(L$2:L829,"&lt;&gt;0"),0)*IF(MID(P830,1,2)*1&gt;22,1,0)</f>
        <v>0</v>
      </c>
      <c r="M830" s="21">
        <f t="shared" si="198"/>
        <v>828</v>
      </c>
      <c r="N830" s="31"/>
      <c r="O830" s="30"/>
      <c r="P830" s="24">
        <f t="shared" si="193"/>
        <v>0</v>
      </c>
      <c r="Q830" s="21" t="str">
        <f t="shared" si="205"/>
        <v/>
      </c>
      <c r="R830" s="10" t="str">
        <f t="shared" si="206"/>
        <v/>
      </c>
      <c r="S830" s="19">
        <f t="shared" si="199"/>
        <v>0</v>
      </c>
      <c r="T830" s="19" t="e">
        <f t="shared" si="200"/>
        <v>#VALUE!</v>
      </c>
      <c r="U830" s="19" t="str">
        <f t="shared" si="201"/>
        <v/>
      </c>
      <c r="V830" s="19" t="str">
        <f t="shared" si="202"/>
        <v/>
      </c>
      <c r="W830" s="19" t="str">
        <f t="shared" si="203"/>
        <v/>
      </c>
    </row>
    <row r="831" spans="1:23" hidden="1" x14ac:dyDescent="0.25">
      <c r="A831">
        <f t="shared" si="204"/>
        <v>826</v>
      </c>
      <c r="B831">
        <f t="shared" si="194"/>
        <v>0</v>
      </c>
      <c r="C831">
        <f>B831*SUM(B$3:B831)</f>
        <v>0</v>
      </c>
      <c r="D831">
        <f t="shared" si="195"/>
        <v>0</v>
      </c>
      <c r="E831">
        <f>D831*SUM(D$3:D831)</f>
        <v>0</v>
      </c>
      <c r="F831">
        <f t="shared" si="196"/>
        <v>0</v>
      </c>
      <c r="G831">
        <f>F831*SUM(F$3:F831)</f>
        <v>0</v>
      </c>
      <c r="H831">
        <f t="shared" si="197"/>
        <v>0</v>
      </c>
      <c r="I831">
        <f>H831*SUM(H$3:H831)</f>
        <v>0</v>
      </c>
      <c r="J831">
        <f>IF(Q831=5,1+COUNTIF(J$2:J830,"&lt;&gt;0"),0)*IF(MID(P831,1,2)*1=21,1,0)</f>
        <v>0</v>
      </c>
      <c r="K831">
        <f>IF(Q831=5,1+COUNTIF(K$2:K830,"&lt;&gt;0"),0)*IF(MID(P831,1,2)*1=22,1,0)</f>
        <v>0</v>
      </c>
      <c r="L831" s="7">
        <f>IF(Q831=5,1+COUNTIF(L$2:L830,"&lt;&gt;0"),0)*IF(MID(P831,1,2)*1&gt;22,1,0)</f>
        <v>0</v>
      </c>
      <c r="M831" s="21">
        <f t="shared" si="198"/>
        <v>829</v>
      </c>
      <c r="N831" s="31"/>
      <c r="O831" s="30"/>
      <c r="P831" s="24">
        <f t="shared" si="193"/>
        <v>0</v>
      </c>
      <c r="Q831" s="21" t="str">
        <f t="shared" si="205"/>
        <v/>
      </c>
      <c r="R831" s="10" t="str">
        <f t="shared" si="206"/>
        <v/>
      </c>
      <c r="S831" s="19">
        <f t="shared" si="199"/>
        <v>0</v>
      </c>
      <c r="T831" s="19" t="e">
        <f t="shared" si="200"/>
        <v>#VALUE!</v>
      </c>
      <c r="U831" s="19" t="str">
        <f t="shared" si="201"/>
        <v/>
      </c>
      <c r="V831" s="19" t="str">
        <f t="shared" si="202"/>
        <v/>
      </c>
      <c r="W831" s="19" t="str">
        <f t="shared" si="203"/>
        <v/>
      </c>
    </row>
    <row r="832" spans="1:23" hidden="1" x14ac:dyDescent="0.25">
      <c r="A832">
        <f t="shared" si="204"/>
        <v>827</v>
      </c>
      <c r="B832">
        <f t="shared" si="194"/>
        <v>0</v>
      </c>
      <c r="C832">
        <f>B832*SUM(B$3:B832)</f>
        <v>0</v>
      </c>
      <c r="D832">
        <f t="shared" si="195"/>
        <v>0</v>
      </c>
      <c r="E832">
        <f>D832*SUM(D$3:D832)</f>
        <v>0</v>
      </c>
      <c r="F832">
        <f t="shared" si="196"/>
        <v>0</v>
      </c>
      <c r="G832">
        <f>F832*SUM(F$3:F832)</f>
        <v>0</v>
      </c>
      <c r="H832">
        <f t="shared" si="197"/>
        <v>0</v>
      </c>
      <c r="I832">
        <f>H832*SUM(H$3:H832)</f>
        <v>0</v>
      </c>
      <c r="J832">
        <f>IF(Q832=5,1+COUNTIF(J$2:J831,"&lt;&gt;0"),0)*IF(MID(P832,1,2)*1=21,1,0)</f>
        <v>0</v>
      </c>
      <c r="K832">
        <f>IF(Q832=5,1+COUNTIF(K$2:K831,"&lt;&gt;0"),0)*IF(MID(P832,1,2)*1=22,1,0)</f>
        <v>0</v>
      </c>
      <c r="L832" s="7">
        <f>IF(Q832=5,1+COUNTIF(L$2:L831,"&lt;&gt;0"),0)*IF(MID(P832,1,2)*1&gt;22,1,0)</f>
        <v>0</v>
      </c>
      <c r="M832" s="21">
        <f t="shared" si="198"/>
        <v>830</v>
      </c>
      <c r="N832" s="31"/>
      <c r="O832" s="30"/>
      <c r="P832" s="24">
        <f t="shared" si="193"/>
        <v>0</v>
      </c>
      <c r="Q832" s="21" t="str">
        <f t="shared" si="205"/>
        <v/>
      </c>
      <c r="R832" s="10" t="str">
        <f t="shared" si="206"/>
        <v/>
      </c>
      <c r="S832" s="19">
        <f t="shared" si="199"/>
        <v>0</v>
      </c>
      <c r="T832" s="19" t="e">
        <f t="shared" si="200"/>
        <v>#VALUE!</v>
      </c>
      <c r="U832" s="19" t="str">
        <f t="shared" si="201"/>
        <v/>
      </c>
      <c r="V832" s="19" t="str">
        <f t="shared" si="202"/>
        <v/>
      </c>
      <c r="W832" s="19" t="str">
        <f t="shared" si="203"/>
        <v/>
      </c>
    </row>
    <row r="833" spans="1:23" hidden="1" x14ac:dyDescent="0.25">
      <c r="A833">
        <f t="shared" si="204"/>
        <v>828</v>
      </c>
      <c r="B833">
        <f t="shared" si="194"/>
        <v>0</v>
      </c>
      <c r="C833">
        <f>B833*SUM(B$3:B833)</f>
        <v>0</v>
      </c>
      <c r="D833">
        <f t="shared" si="195"/>
        <v>0</v>
      </c>
      <c r="E833">
        <f>D833*SUM(D$3:D833)</f>
        <v>0</v>
      </c>
      <c r="F833">
        <f t="shared" si="196"/>
        <v>0</v>
      </c>
      <c r="G833">
        <f>F833*SUM(F$3:F833)</f>
        <v>0</v>
      </c>
      <c r="H833">
        <f t="shared" si="197"/>
        <v>0</v>
      </c>
      <c r="I833">
        <f>H833*SUM(H$3:H833)</f>
        <v>0</v>
      </c>
      <c r="J833">
        <f>IF(Q833=5,1+COUNTIF(J$2:J832,"&lt;&gt;0"),0)*IF(MID(P833,1,2)*1=21,1,0)</f>
        <v>0</v>
      </c>
      <c r="K833">
        <f>IF(Q833=5,1+COUNTIF(K$2:K832,"&lt;&gt;0"),0)*IF(MID(P833,1,2)*1=22,1,0)</f>
        <v>0</v>
      </c>
      <c r="L833" s="7">
        <f>IF(Q833=5,1+COUNTIF(L$2:L832,"&lt;&gt;0"),0)*IF(MID(P833,1,2)*1&gt;22,1,0)</f>
        <v>0</v>
      </c>
      <c r="M833" s="21">
        <f t="shared" si="198"/>
        <v>831</v>
      </c>
      <c r="N833" s="31"/>
      <c r="O833" s="30"/>
      <c r="P833" s="24">
        <f t="shared" si="193"/>
        <v>0</v>
      </c>
      <c r="Q833" s="21" t="str">
        <f t="shared" si="205"/>
        <v/>
      </c>
      <c r="R833" s="10" t="str">
        <f t="shared" si="206"/>
        <v/>
      </c>
      <c r="S833" s="19">
        <f t="shared" si="199"/>
        <v>0</v>
      </c>
      <c r="T833" s="19" t="e">
        <f t="shared" si="200"/>
        <v>#VALUE!</v>
      </c>
      <c r="U833" s="19" t="str">
        <f t="shared" si="201"/>
        <v/>
      </c>
      <c r="V833" s="19" t="str">
        <f t="shared" si="202"/>
        <v/>
      </c>
      <c r="W833" s="19" t="str">
        <f t="shared" si="203"/>
        <v/>
      </c>
    </row>
    <row r="834" spans="1:23" hidden="1" x14ac:dyDescent="0.25">
      <c r="A834">
        <f t="shared" si="204"/>
        <v>829</v>
      </c>
      <c r="B834">
        <f t="shared" si="194"/>
        <v>0</v>
      </c>
      <c r="C834">
        <f>B834*SUM(B$3:B834)</f>
        <v>0</v>
      </c>
      <c r="D834">
        <f t="shared" si="195"/>
        <v>0</v>
      </c>
      <c r="E834">
        <f>D834*SUM(D$3:D834)</f>
        <v>0</v>
      </c>
      <c r="F834">
        <f t="shared" si="196"/>
        <v>0</v>
      </c>
      <c r="G834">
        <f>F834*SUM(F$3:F834)</f>
        <v>0</v>
      </c>
      <c r="H834">
        <f t="shared" si="197"/>
        <v>0</v>
      </c>
      <c r="I834">
        <f>H834*SUM(H$3:H834)</f>
        <v>0</v>
      </c>
      <c r="J834">
        <f>IF(Q834=5,1+COUNTIF(J$2:J833,"&lt;&gt;0"),0)*IF(MID(P834,1,2)*1=21,1,0)</f>
        <v>0</v>
      </c>
      <c r="K834">
        <f>IF(Q834=5,1+COUNTIF(K$2:K833,"&lt;&gt;0"),0)*IF(MID(P834,1,2)*1=22,1,0)</f>
        <v>0</v>
      </c>
      <c r="L834" s="7">
        <f>IF(Q834=5,1+COUNTIF(L$2:L833,"&lt;&gt;0"),0)*IF(MID(P834,1,2)*1&gt;22,1,0)</f>
        <v>0</v>
      </c>
      <c r="M834" s="21">
        <f t="shared" si="198"/>
        <v>832</v>
      </c>
      <c r="N834" s="31"/>
      <c r="O834" s="30"/>
      <c r="P834" s="24">
        <f t="shared" si="193"/>
        <v>0</v>
      </c>
      <c r="Q834" s="21" t="str">
        <f t="shared" si="205"/>
        <v/>
      </c>
      <c r="R834" s="10" t="str">
        <f t="shared" si="206"/>
        <v/>
      </c>
      <c r="S834" s="19">
        <f t="shared" si="199"/>
        <v>0</v>
      </c>
      <c r="T834" s="19" t="e">
        <f t="shared" si="200"/>
        <v>#VALUE!</v>
      </c>
      <c r="U834" s="19" t="str">
        <f t="shared" si="201"/>
        <v/>
      </c>
      <c r="V834" s="19" t="str">
        <f t="shared" si="202"/>
        <v/>
      </c>
      <c r="W834" s="19" t="str">
        <f t="shared" si="203"/>
        <v/>
      </c>
    </row>
    <row r="835" spans="1:23" hidden="1" x14ac:dyDescent="0.25">
      <c r="A835">
        <f t="shared" si="204"/>
        <v>830</v>
      </c>
      <c r="B835">
        <f t="shared" si="194"/>
        <v>0</v>
      </c>
      <c r="C835">
        <f>B835*SUM(B$3:B835)</f>
        <v>0</v>
      </c>
      <c r="D835">
        <f t="shared" si="195"/>
        <v>0</v>
      </c>
      <c r="E835">
        <f>D835*SUM(D$3:D835)</f>
        <v>0</v>
      </c>
      <c r="F835">
        <f t="shared" si="196"/>
        <v>0</v>
      </c>
      <c r="G835">
        <f>F835*SUM(F$3:F835)</f>
        <v>0</v>
      </c>
      <c r="H835">
        <f t="shared" si="197"/>
        <v>0</v>
      </c>
      <c r="I835">
        <f>H835*SUM(H$3:H835)</f>
        <v>0</v>
      </c>
      <c r="J835">
        <f>IF(Q835=5,1+COUNTIF(J$2:J834,"&lt;&gt;0"),0)*IF(MID(P835,1,2)*1=21,1,0)</f>
        <v>0</v>
      </c>
      <c r="K835">
        <f>IF(Q835=5,1+COUNTIF(K$2:K834,"&lt;&gt;0"),0)*IF(MID(P835,1,2)*1=22,1,0)</f>
        <v>0</v>
      </c>
      <c r="L835" s="7">
        <f>IF(Q835=5,1+COUNTIF(L$2:L834,"&lt;&gt;0"),0)*IF(MID(P835,1,2)*1&gt;22,1,0)</f>
        <v>0</v>
      </c>
      <c r="M835" s="21">
        <f t="shared" si="198"/>
        <v>833</v>
      </c>
      <c r="N835" s="31"/>
      <c r="O835" s="30"/>
      <c r="P835" s="24">
        <f t="shared" si="193"/>
        <v>0</v>
      </c>
      <c r="Q835" s="21" t="str">
        <f t="shared" si="205"/>
        <v/>
      </c>
      <c r="R835" s="10" t="str">
        <f t="shared" si="206"/>
        <v/>
      </c>
      <c r="S835" s="19">
        <f t="shared" si="199"/>
        <v>0</v>
      </c>
      <c r="T835" s="19" t="e">
        <f t="shared" si="200"/>
        <v>#VALUE!</v>
      </c>
      <c r="U835" s="19" t="str">
        <f t="shared" si="201"/>
        <v/>
      </c>
      <c r="V835" s="19" t="str">
        <f t="shared" si="202"/>
        <v/>
      </c>
      <c r="W835" s="19" t="str">
        <f t="shared" si="203"/>
        <v/>
      </c>
    </row>
    <row r="836" spans="1:23" hidden="1" x14ac:dyDescent="0.25">
      <c r="A836">
        <f t="shared" si="204"/>
        <v>831</v>
      </c>
      <c r="B836">
        <f t="shared" si="194"/>
        <v>0</v>
      </c>
      <c r="C836">
        <f>B836*SUM(B$3:B836)</f>
        <v>0</v>
      </c>
      <c r="D836">
        <f t="shared" si="195"/>
        <v>0</v>
      </c>
      <c r="E836">
        <f>D836*SUM(D$3:D836)</f>
        <v>0</v>
      </c>
      <c r="F836">
        <f t="shared" si="196"/>
        <v>0</v>
      </c>
      <c r="G836">
        <f>F836*SUM(F$3:F836)</f>
        <v>0</v>
      </c>
      <c r="H836">
        <f t="shared" si="197"/>
        <v>0</v>
      </c>
      <c r="I836">
        <f>H836*SUM(H$3:H836)</f>
        <v>0</v>
      </c>
      <c r="J836">
        <f>IF(Q836=5,1+COUNTIF(J$2:J835,"&lt;&gt;0"),0)*IF(MID(P836,1,2)*1=21,1,0)</f>
        <v>0</v>
      </c>
      <c r="K836">
        <f>IF(Q836=5,1+COUNTIF(K$2:K835,"&lt;&gt;0"),0)*IF(MID(P836,1,2)*1=22,1,0)</f>
        <v>0</v>
      </c>
      <c r="L836" s="7">
        <f>IF(Q836=5,1+COUNTIF(L$2:L835,"&lt;&gt;0"),0)*IF(MID(P836,1,2)*1&gt;22,1,0)</f>
        <v>0</v>
      </c>
      <c r="M836" s="21">
        <f t="shared" si="198"/>
        <v>834</v>
      </c>
      <c r="N836" s="31"/>
      <c r="O836" s="30"/>
      <c r="P836" s="24">
        <f t="shared" si="193"/>
        <v>0</v>
      </c>
      <c r="Q836" s="21" t="str">
        <f t="shared" si="205"/>
        <v/>
      </c>
      <c r="R836" s="10" t="str">
        <f t="shared" si="206"/>
        <v/>
      </c>
      <c r="S836" s="19">
        <f t="shared" si="199"/>
        <v>0</v>
      </c>
      <c r="T836" s="19" t="e">
        <f t="shared" si="200"/>
        <v>#VALUE!</v>
      </c>
      <c r="U836" s="19" t="str">
        <f t="shared" si="201"/>
        <v/>
      </c>
      <c r="V836" s="19" t="str">
        <f t="shared" si="202"/>
        <v/>
      </c>
      <c r="W836" s="19" t="str">
        <f t="shared" si="203"/>
        <v/>
      </c>
    </row>
    <row r="837" spans="1:23" hidden="1" x14ac:dyDescent="0.25">
      <c r="A837">
        <f t="shared" si="204"/>
        <v>832</v>
      </c>
      <c r="B837">
        <f t="shared" si="194"/>
        <v>0</v>
      </c>
      <c r="C837">
        <f>B837*SUM(B$3:B837)</f>
        <v>0</v>
      </c>
      <c r="D837">
        <f t="shared" si="195"/>
        <v>0</v>
      </c>
      <c r="E837">
        <f>D837*SUM(D$3:D837)</f>
        <v>0</v>
      </c>
      <c r="F837">
        <f t="shared" si="196"/>
        <v>0</v>
      </c>
      <c r="G837">
        <f>F837*SUM(F$3:F837)</f>
        <v>0</v>
      </c>
      <c r="H837">
        <f t="shared" si="197"/>
        <v>0</v>
      </c>
      <c r="I837">
        <f>H837*SUM(H$3:H837)</f>
        <v>0</v>
      </c>
      <c r="J837">
        <f>IF(Q837=5,1+COUNTIF(J$2:J836,"&lt;&gt;0"),0)*IF(MID(P837,1,2)*1=21,1,0)</f>
        <v>0</v>
      </c>
      <c r="K837">
        <f>IF(Q837=5,1+COUNTIF(K$2:K836,"&lt;&gt;0"),0)*IF(MID(P837,1,2)*1=22,1,0)</f>
        <v>0</v>
      </c>
      <c r="L837" s="7">
        <f>IF(Q837=5,1+COUNTIF(L$2:L836,"&lt;&gt;0"),0)*IF(MID(P837,1,2)*1&gt;22,1,0)</f>
        <v>0</v>
      </c>
      <c r="M837" s="21">
        <f t="shared" si="198"/>
        <v>835</v>
      </c>
      <c r="N837" s="31"/>
      <c r="O837" s="30"/>
      <c r="P837" s="24">
        <f t="shared" si="193"/>
        <v>0</v>
      </c>
      <c r="Q837" s="21" t="str">
        <f t="shared" si="205"/>
        <v/>
      </c>
      <c r="R837" s="10" t="str">
        <f t="shared" si="206"/>
        <v/>
      </c>
      <c r="S837" s="19">
        <f t="shared" si="199"/>
        <v>0</v>
      </c>
      <c r="T837" s="19" t="e">
        <f t="shared" si="200"/>
        <v>#VALUE!</v>
      </c>
      <c r="U837" s="19" t="str">
        <f t="shared" si="201"/>
        <v/>
      </c>
      <c r="V837" s="19" t="str">
        <f t="shared" si="202"/>
        <v/>
      </c>
      <c r="W837" s="19" t="str">
        <f t="shared" si="203"/>
        <v/>
      </c>
    </row>
    <row r="838" spans="1:23" hidden="1" x14ac:dyDescent="0.25">
      <c r="A838">
        <f t="shared" si="204"/>
        <v>833</v>
      </c>
      <c r="B838">
        <f t="shared" si="194"/>
        <v>0</v>
      </c>
      <c r="C838">
        <f>B838*SUM(B$3:B838)</f>
        <v>0</v>
      </c>
      <c r="D838">
        <f t="shared" si="195"/>
        <v>0</v>
      </c>
      <c r="E838">
        <f>D838*SUM(D$3:D838)</f>
        <v>0</v>
      </c>
      <c r="F838">
        <f t="shared" si="196"/>
        <v>0</v>
      </c>
      <c r="G838">
        <f>F838*SUM(F$3:F838)</f>
        <v>0</v>
      </c>
      <c r="H838">
        <f t="shared" si="197"/>
        <v>0</v>
      </c>
      <c r="I838">
        <f>H838*SUM(H$3:H838)</f>
        <v>0</v>
      </c>
      <c r="J838">
        <f>IF(Q838=5,1+COUNTIF(J$2:J837,"&lt;&gt;0"),0)*IF(MID(P838,1,2)*1=21,1,0)</f>
        <v>0</v>
      </c>
      <c r="K838">
        <f>IF(Q838=5,1+COUNTIF(K$2:K837,"&lt;&gt;0"),0)*IF(MID(P838,1,2)*1=22,1,0)</f>
        <v>0</v>
      </c>
      <c r="L838" s="7">
        <f>IF(Q838=5,1+COUNTIF(L$2:L837,"&lt;&gt;0"),0)*IF(MID(P838,1,2)*1&gt;22,1,0)</f>
        <v>0</v>
      </c>
      <c r="M838" s="21">
        <f t="shared" si="198"/>
        <v>836</v>
      </c>
      <c r="N838" s="31"/>
      <c r="O838" s="30"/>
      <c r="P838" s="24">
        <f t="shared" ref="P838:P901" si="207">IF(N838&lt;10,+N838&amp;"0000000",IF(N838&lt;100,N838&amp;"000000",IF(N838&lt;10000,N838&amp;"0000",IF(N838&lt;1000000,N838&amp;"00",N838))))*1</f>
        <v>0</v>
      </c>
      <c r="Q838" s="21" t="str">
        <f t="shared" si="205"/>
        <v/>
      </c>
      <c r="R838" s="10" t="str">
        <f t="shared" si="206"/>
        <v/>
      </c>
      <c r="S838" s="19">
        <f t="shared" si="199"/>
        <v>0</v>
      </c>
      <c r="T838" s="19" t="e">
        <f t="shared" si="200"/>
        <v>#VALUE!</v>
      </c>
      <c r="U838" s="19" t="str">
        <f t="shared" si="201"/>
        <v/>
      </c>
      <c r="V838" s="19" t="str">
        <f t="shared" si="202"/>
        <v/>
      </c>
      <c r="W838" s="19" t="str">
        <f t="shared" si="203"/>
        <v/>
      </c>
    </row>
    <row r="839" spans="1:23" hidden="1" x14ac:dyDescent="0.25">
      <c r="A839">
        <f t="shared" si="204"/>
        <v>834</v>
      </c>
      <c r="B839">
        <f t="shared" ref="B839:B902" si="208">IF($Q839=1,1,0)</f>
        <v>0</v>
      </c>
      <c r="C839">
        <f>B839*SUM(B$3:B839)</f>
        <v>0</v>
      </c>
      <c r="D839">
        <f t="shared" ref="D839:D902" si="209">IF($Q839=2,1,0)</f>
        <v>0</v>
      </c>
      <c r="E839">
        <f>D839*SUM(D$3:D839)</f>
        <v>0</v>
      </c>
      <c r="F839">
        <f t="shared" ref="F839:F902" si="210">IF($Q839=3,1,0)</f>
        <v>0</v>
      </c>
      <c r="G839">
        <f>F839*SUM(F$3:F839)</f>
        <v>0</v>
      </c>
      <c r="H839">
        <f t="shared" ref="H839:H902" si="211">IF($Q839=4,1,0)</f>
        <v>0</v>
      </c>
      <c r="I839">
        <f>H839*SUM(H$3:H839)</f>
        <v>0</v>
      </c>
      <c r="J839">
        <f>IF(Q839=5,1+COUNTIF(J$2:J838,"&lt;&gt;0"),0)*IF(MID(P839,1,2)*1=21,1,0)</f>
        <v>0</v>
      </c>
      <c r="K839">
        <f>IF(Q839=5,1+COUNTIF(K$2:K838,"&lt;&gt;0"),0)*IF(MID(P839,1,2)*1=22,1,0)</f>
        <v>0</v>
      </c>
      <c r="L839" s="7">
        <f>IF(Q839=5,1+COUNTIF(L$2:L838,"&lt;&gt;0"),0)*IF(MID(P839,1,2)*1&gt;22,1,0)</f>
        <v>0</v>
      </c>
      <c r="M839" s="21">
        <f t="shared" ref="M839:M902" si="212">ROW(M839)-2</f>
        <v>837</v>
      </c>
      <c r="N839" s="31"/>
      <c r="O839" s="30"/>
      <c r="P839" s="24">
        <f t="shared" si="207"/>
        <v>0</v>
      </c>
      <c r="Q839" s="21" t="str">
        <f t="shared" si="205"/>
        <v/>
      </c>
      <c r="R839" s="10" t="str">
        <f t="shared" si="206"/>
        <v/>
      </c>
      <c r="S839" s="19">
        <f t="shared" ref="S839:S902" si="213">MID(P839,1,1)*1</f>
        <v>0</v>
      </c>
      <c r="T839" s="19" t="e">
        <f t="shared" ref="T839:T902" si="214">MID(P839,2,1)*1</f>
        <v>#VALUE!</v>
      </c>
      <c r="U839" s="19" t="str">
        <f t="shared" ref="U839:U902" si="215">MID(P839,3,2)</f>
        <v/>
      </c>
      <c r="V839" s="19" t="str">
        <f t="shared" ref="V839:V902" si="216">MID(P839,5,2)</f>
        <v/>
      </c>
      <c r="W839" s="19" t="str">
        <f t="shared" ref="W839:W902" si="217">IF(Q839=1,1,IF(Q839=2,2,IF(Q839=3,4,IF(Q839=4,6,IF(Q839=5,8,"")))))</f>
        <v/>
      </c>
    </row>
    <row r="840" spans="1:23" hidden="1" x14ac:dyDescent="0.25">
      <c r="A840">
        <f t="shared" ref="A840:A903" si="218">+A839+1</f>
        <v>835</v>
      </c>
      <c r="B840">
        <f t="shared" si="208"/>
        <v>0</v>
      </c>
      <c r="C840">
        <f>B840*SUM(B$3:B840)</f>
        <v>0</v>
      </c>
      <c r="D840">
        <f t="shared" si="209"/>
        <v>0</v>
      </c>
      <c r="E840">
        <f>D840*SUM(D$3:D840)</f>
        <v>0</v>
      </c>
      <c r="F840">
        <f t="shared" si="210"/>
        <v>0</v>
      </c>
      <c r="G840">
        <f>F840*SUM(F$3:F840)</f>
        <v>0</v>
      </c>
      <c r="H840">
        <f t="shared" si="211"/>
        <v>0</v>
      </c>
      <c r="I840">
        <f>H840*SUM(H$3:H840)</f>
        <v>0</v>
      </c>
      <c r="J840">
        <f>IF(Q840=5,1+COUNTIF(J$2:J839,"&lt;&gt;0"),0)*IF(MID(P840,1,2)*1=21,1,0)</f>
        <v>0</v>
      </c>
      <c r="K840">
        <f>IF(Q840=5,1+COUNTIF(K$2:K839,"&lt;&gt;0"),0)*IF(MID(P840,1,2)*1=22,1,0)</f>
        <v>0</v>
      </c>
      <c r="L840" s="7">
        <f>IF(Q840=5,1+COUNTIF(L$2:L839,"&lt;&gt;0"),0)*IF(MID(P840,1,2)*1&gt;22,1,0)</f>
        <v>0</v>
      </c>
      <c r="M840" s="21">
        <f t="shared" si="212"/>
        <v>838</v>
      </c>
      <c r="N840" s="31"/>
      <c r="O840" s="30"/>
      <c r="P840" s="24">
        <f t="shared" si="207"/>
        <v>0</v>
      </c>
      <c r="Q840" s="21" t="str">
        <f t="shared" ref="Q840:Q903" si="219">IFERROR(IF(MID(P840,2,1)*1=0,1,IF(MID($P840,3,2)*1=0,2,IF(MID($P840,5,2)*1=0,3,IF(MID($P840,7,2)*1=0,4,5)))),"")</f>
        <v/>
      </c>
      <c r="R840" s="10" t="str">
        <f t="shared" si="206"/>
        <v/>
      </c>
      <c r="S840" s="19">
        <f t="shared" si="213"/>
        <v>0</v>
      </c>
      <c r="T840" s="19" t="e">
        <f t="shared" si="214"/>
        <v>#VALUE!</v>
      </c>
      <c r="U840" s="19" t="str">
        <f t="shared" si="215"/>
        <v/>
      </c>
      <c r="V840" s="19" t="str">
        <f t="shared" si="216"/>
        <v/>
      </c>
      <c r="W840" s="19" t="str">
        <f t="shared" si="217"/>
        <v/>
      </c>
    </row>
    <row r="841" spans="1:23" hidden="1" x14ac:dyDescent="0.25">
      <c r="A841">
        <f t="shared" si="218"/>
        <v>836</v>
      </c>
      <c r="B841">
        <f t="shared" si="208"/>
        <v>0</v>
      </c>
      <c r="C841">
        <f>B841*SUM(B$3:B841)</f>
        <v>0</v>
      </c>
      <c r="D841">
        <f t="shared" si="209"/>
        <v>0</v>
      </c>
      <c r="E841">
        <f>D841*SUM(D$3:D841)</f>
        <v>0</v>
      </c>
      <c r="F841">
        <f t="shared" si="210"/>
        <v>0</v>
      </c>
      <c r="G841">
        <f>F841*SUM(F$3:F841)</f>
        <v>0</v>
      </c>
      <c r="H841">
        <f t="shared" si="211"/>
        <v>0</v>
      </c>
      <c r="I841">
        <f>H841*SUM(H$3:H841)</f>
        <v>0</v>
      </c>
      <c r="J841">
        <f>IF(Q841=5,1+COUNTIF(J$2:J840,"&lt;&gt;0"),0)*IF(MID(P841,1,2)*1=21,1,0)</f>
        <v>0</v>
      </c>
      <c r="K841">
        <f>IF(Q841=5,1+COUNTIF(K$2:K840,"&lt;&gt;0"),0)*IF(MID(P841,1,2)*1=22,1,0)</f>
        <v>0</v>
      </c>
      <c r="L841" s="7">
        <f>IF(Q841=5,1+COUNTIF(L$2:L840,"&lt;&gt;0"),0)*IF(MID(P841,1,2)*1&gt;22,1,0)</f>
        <v>0</v>
      </c>
      <c r="M841" s="21">
        <f t="shared" si="212"/>
        <v>839</v>
      </c>
      <c r="N841" s="31"/>
      <c r="O841" s="30"/>
      <c r="P841" s="24">
        <f t="shared" si="207"/>
        <v>0</v>
      </c>
      <c r="Q841" s="21" t="str">
        <f t="shared" si="219"/>
        <v/>
      </c>
      <c r="R841" s="10" t="str">
        <f t="shared" si="206"/>
        <v/>
      </c>
      <c r="S841" s="19">
        <f t="shared" si="213"/>
        <v>0</v>
      </c>
      <c r="T841" s="19" t="e">
        <f t="shared" si="214"/>
        <v>#VALUE!</v>
      </c>
      <c r="U841" s="19" t="str">
        <f t="shared" si="215"/>
        <v/>
      </c>
      <c r="V841" s="19" t="str">
        <f t="shared" si="216"/>
        <v/>
      </c>
      <c r="W841" s="19" t="str">
        <f t="shared" si="217"/>
        <v/>
      </c>
    </row>
    <row r="842" spans="1:23" hidden="1" x14ac:dyDescent="0.25">
      <c r="A842">
        <f t="shared" si="218"/>
        <v>837</v>
      </c>
      <c r="B842">
        <f t="shared" si="208"/>
        <v>0</v>
      </c>
      <c r="C842">
        <f>B842*SUM(B$3:B842)</f>
        <v>0</v>
      </c>
      <c r="D842">
        <f t="shared" si="209"/>
        <v>0</v>
      </c>
      <c r="E842">
        <f>D842*SUM(D$3:D842)</f>
        <v>0</v>
      </c>
      <c r="F842">
        <f t="shared" si="210"/>
        <v>0</v>
      </c>
      <c r="G842">
        <f>F842*SUM(F$3:F842)</f>
        <v>0</v>
      </c>
      <c r="H842">
        <f t="shared" si="211"/>
        <v>0</v>
      </c>
      <c r="I842">
        <f>H842*SUM(H$3:H842)</f>
        <v>0</v>
      </c>
      <c r="J842">
        <f>IF(Q842=5,1+COUNTIF(J$2:J841,"&lt;&gt;0"),0)*IF(MID(P842,1,2)*1=21,1,0)</f>
        <v>0</v>
      </c>
      <c r="K842">
        <f>IF(Q842=5,1+COUNTIF(K$2:K841,"&lt;&gt;0"),0)*IF(MID(P842,1,2)*1=22,1,0)</f>
        <v>0</v>
      </c>
      <c r="L842" s="7">
        <f>IF(Q842=5,1+COUNTIF(L$2:L841,"&lt;&gt;0"),0)*IF(MID(P842,1,2)*1&gt;22,1,0)</f>
        <v>0</v>
      </c>
      <c r="M842" s="21">
        <f t="shared" si="212"/>
        <v>840</v>
      </c>
      <c r="N842" s="31"/>
      <c r="O842" s="30"/>
      <c r="P842" s="24">
        <f t="shared" si="207"/>
        <v>0</v>
      </c>
      <c r="Q842" s="21" t="str">
        <f t="shared" si="219"/>
        <v/>
      </c>
      <c r="R842" s="10" t="str">
        <f t="shared" si="206"/>
        <v/>
      </c>
      <c r="S842" s="19">
        <f t="shared" si="213"/>
        <v>0</v>
      </c>
      <c r="T842" s="19" t="e">
        <f t="shared" si="214"/>
        <v>#VALUE!</v>
      </c>
      <c r="U842" s="19" t="str">
        <f t="shared" si="215"/>
        <v/>
      </c>
      <c r="V842" s="19" t="str">
        <f t="shared" si="216"/>
        <v/>
      </c>
      <c r="W842" s="19" t="str">
        <f t="shared" si="217"/>
        <v/>
      </c>
    </row>
    <row r="843" spans="1:23" hidden="1" x14ac:dyDescent="0.25">
      <c r="A843">
        <f t="shared" si="218"/>
        <v>838</v>
      </c>
      <c r="B843">
        <f t="shared" si="208"/>
        <v>0</v>
      </c>
      <c r="C843">
        <f>B843*SUM(B$3:B843)</f>
        <v>0</v>
      </c>
      <c r="D843">
        <f t="shared" si="209"/>
        <v>0</v>
      </c>
      <c r="E843">
        <f>D843*SUM(D$3:D843)</f>
        <v>0</v>
      </c>
      <c r="F843">
        <f t="shared" si="210"/>
        <v>0</v>
      </c>
      <c r="G843">
        <f>F843*SUM(F$3:F843)</f>
        <v>0</v>
      </c>
      <c r="H843">
        <f t="shared" si="211"/>
        <v>0</v>
      </c>
      <c r="I843">
        <f>H843*SUM(H$3:H843)</f>
        <v>0</v>
      </c>
      <c r="J843">
        <f>IF(Q843=5,1+COUNTIF(J$2:J842,"&lt;&gt;0"),0)*IF(MID(P843,1,2)*1=21,1,0)</f>
        <v>0</v>
      </c>
      <c r="K843">
        <f>IF(Q843=5,1+COUNTIF(K$2:K842,"&lt;&gt;0"),0)*IF(MID(P843,1,2)*1=22,1,0)</f>
        <v>0</v>
      </c>
      <c r="L843" s="7">
        <f>IF(Q843=5,1+COUNTIF(L$2:L842,"&lt;&gt;0"),0)*IF(MID(P843,1,2)*1&gt;22,1,0)</f>
        <v>0</v>
      </c>
      <c r="M843" s="21">
        <f t="shared" si="212"/>
        <v>841</v>
      </c>
      <c r="N843" s="31"/>
      <c r="O843" s="30"/>
      <c r="P843" s="24">
        <f t="shared" si="207"/>
        <v>0</v>
      </c>
      <c r="Q843" s="21" t="str">
        <f t="shared" si="219"/>
        <v/>
      </c>
      <c r="R843" s="10" t="str">
        <f t="shared" si="206"/>
        <v/>
      </c>
      <c r="S843" s="19">
        <f t="shared" si="213"/>
        <v>0</v>
      </c>
      <c r="T843" s="19" t="e">
        <f t="shared" si="214"/>
        <v>#VALUE!</v>
      </c>
      <c r="U843" s="19" t="str">
        <f t="shared" si="215"/>
        <v/>
      </c>
      <c r="V843" s="19" t="str">
        <f t="shared" si="216"/>
        <v/>
      </c>
      <c r="W843" s="19" t="str">
        <f t="shared" si="217"/>
        <v/>
      </c>
    </row>
    <row r="844" spans="1:23" hidden="1" x14ac:dyDescent="0.25">
      <c r="A844">
        <f t="shared" si="218"/>
        <v>839</v>
      </c>
      <c r="B844">
        <f t="shared" si="208"/>
        <v>0</v>
      </c>
      <c r="C844">
        <f>B844*SUM(B$3:B844)</f>
        <v>0</v>
      </c>
      <c r="D844">
        <f t="shared" si="209"/>
        <v>0</v>
      </c>
      <c r="E844">
        <f>D844*SUM(D$3:D844)</f>
        <v>0</v>
      </c>
      <c r="F844">
        <f t="shared" si="210"/>
        <v>0</v>
      </c>
      <c r="G844">
        <f>F844*SUM(F$3:F844)</f>
        <v>0</v>
      </c>
      <c r="H844">
        <f t="shared" si="211"/>
        <v>0</v>
      </c>
      <c r="I844">
        <f>H844*SUM(H$3:H844)</f>
        <v>0</v>
      </c>
      <c r="J844">
        <f>IF(Q844=5,1+COUNTIF(J$2:J843,"&lt;&gt;0"),0)*IF(MID(P844,1,2)*1=21,1,0)</f>
        <v>0</v>
      </c>
      <c r="K844">
        <f>IF(Q844=5,1+COUNTIF(K$2:K843,"&lt;&gt;0"),0)*IF(MID(P844,1,2)*1=22,1,0)</f>
        <v>0</v>
      </c>
      <c r="L844" s="7">
        <f>IF(Q844=5,1+COUNTIF(L$2:L843,"&lt;&gt;0"),0)*IF(MID(P844,1,2)*1&gt;22,1,0)</f>
        <v>0</v>
      </c>
      <c r="M844" s="21">
        <f t="shared" si="212"/>
        <v>842</v>
      </c>
      <c r="N844" s="31"/>
      <c r="O844" s="30"/>
      <c r="P844" s="24">
        <f t="shared" si="207"/>
        <v>0</v>
      </c>
      <c r="Q844" s="21" t="str">
        <f t="shared" si="219"/>
        <v/>
      </c>
      <c r="R844" s="10" t="str">
        <f t="shared" si="206"/>
        <v/>
      </c>
      <c r="S844" s="19">
        <f t="shared" si="213"/>
        <v>0</v>
      </c>
      <c r="T844" s="19" t="e">
        <f t="shared" si="214"/>
        <v>#VALUE!</v>
      </c>
      <c r="U844" s="19" t="str">
        <f t="shared" si="215"/>
        <v/>
      </c>
      <c r="V844" s="19" t="str">
        <f t="shared" si="216"/>
        <v/>
      </c>
      <c r="W844" s="19" t="str">
        <f t="shared" si="217"/>
        <v/>
      </c>
    </row>
    <row r="845" spans="1:23" hidden="1" x14ac:dyDescent="0.25">
      <c r="A845">
        <f t="shared" si="218"/>
        <v>840</v>
      </c>
      <c r="B845">
        <f t="shared" si="208"/>
        <v>0</v>
      </c>
      <c r="C845">
        <f>B845*SUM(B$3:B845)</f>
        <v>0</v>
      </c>
      <c r="D845">
        <f t="shared" si="209"/>
        <v>0</v>
      </c>
      <c r="E845">
        <f>D845*SUM(D$3:D845)</f>
        <v>0</v>
      </c>
      <c r="F845">
        <f t="shared" si="210"/>
        <v>0</v>
      </c>
      <c r="G845">
        <f>F845*SUM(F$3:F845)</f>
        <v>0</v>
      </c>
      <c r="H845">
        <f t="shared" si="211"/>
        <v>0</v>
      </c>
      <c r="I845">
        <f>H845*SUM(H$3:H845)</f>
        <v>0</v>
      </c>
      <c r="J845">
        <f>IF(Q845=5,1+COUNTIF(J$2:J844,"&lt;&gt;0"),0)*IF(MID(P845,1,2)*1=21,1,0)</f>
        <v>0</v>
      </c>
      <c r="K845">
        <f>IF(Q845=5,1+COUNTIF(K$2:K844,"&lt;&gt;0"),0)*IF(MID(P845,1,2)*1=22,1,0)</f>
        <v>0</v>
      </c>
      <c r="L845" s="7">
        <f>IF(Q845=5,1+COUNTIF(L$2:L844,"&lt;&gt;0"),0)*IF(MID(P845,1,2)*1&gt;22,1,0)</f>
        <v>0</v>
      </c>
      <c r="M845" s="21">
        <f t="shared" si="212"/>
        <v>843</v>
      </c>
      <c r="N845" s="31"/>
      <c r="O845" s="30"/>
      <c r="P845" s="24">
        <f t="shared" si="207"/>
        <v>0</v>
      </c>
      <c r="Q845" s="21" t="str">
        <f t="shared" si="219"/>
        <v/>
      </c>
      <c r="R845" s="10" t="str">
        <f t="shared" si="206"/>
        <v/>
      </c>
      <c r="S845" s="19">
        <f t="shared" si="213"/>
        <v>0</v>
      </c>
      <c r="T845" s="19" t="e">
        <f t="shared" si="214"/>
        <v>#VALUE!</v>
      </c>
      <c r="U845" s="19" t="str">
        <f t="shared" si="215"/>
        <v/>
      </c>
      <c r="V845" s="19" t="str">
        <f t="shared" si="216"/>
        <v/>
      </c>
      <c r="W845" s="19" t="str">
        <f t="shared" si="217"/>
        <v/>
      </c>
    </row>
    <row r="846" spans="1:23" hidden="1" x14ac:dyDescent="0.25">
      <c r="A846">
        <f t="shared" si="218"/>
        <v>841</v>
      </c>
      <c r="B846">
        <f t="shared" si="208"/>
        <v>0</v>
      </c>
      <c r="C846">
        <f>B846*SUM(B$3:B846)</f>
        <v>0</v>
      </c>
      <c r="D846">
        <f t="shared" si="209"/>
        <v>0</v>
      </c>
      <c r="E846">
        <f>D846*SUM(D$3:D846)</f>
        <v>0</v>
      </c>
      <c r="F846">
        <f t="shared" si="210"/>
        <v>0</v>
      </c>
      <c r="G846">
        <f>F846*SUM(F$3:F846)</f>
        <v>0</v>
      </c>
      <c r="H846">
        <f t="shared" si="211"/>
        <v>0</v>
      </c>
      <c r="I846">
        <f>H846*SUM(H$3:H846)</f>
        <v>0</v>
      </c>
      <c r="J846">
        <f>IF(Q846=5,1+COUNTIF(J$2:J845,"&lt;&gt;0"),0)*IF(MID(P846,1,2)*1=21,1,0)</f>
        <v>0</v>
      </c>
      <c r="K846">
        <f>IF(Q846=5,1+COUNTIF(K$2:K845,"&lt;&gt;0"),0)*IF(MID(P846,1,2)*1=22,1,0)</f>
        <v>0</v>
      </c>
      <c r="L846" s="7">
        <f>IF(Q846=5,1+COUNTIF(L$2:L845,"&lt;&gt;0"),0)*IF(MID(P846,1,2)*1&gt;22,1,0)</f>
        <v>0</v>
      </c>
      <c r="M846" s="21">
        <f t="shared" si="212"/>
        <v>844</v>
      </c>
      <c r="N846" s="31"/>
      <c r="O846" s="30"/>
      <c r="P846" s="24">
        <f t="shared" si="207"/>
        <v>0</v>
      </c>
      <c r="Q846" s="21" t="str">
        <f t="shared" si="219"/>
        <v/>
      </c>
      <c r="R846" s="10" t="str">
        <f t="shared" si="206"/>
        <v/>
      </c>
      <c r="S846" s="19">
        <f t="shared" si="213"/>
        <v>0</v>
      </c>
      <c r="T846" s="19" t="e">
        <f t="shared" si="214"/>
        <v>#VALUE!</v>
      </c>
      <c r="U846" s="19" t="str">
        <f t="shared" si="215"/>
        <v/>
      </c>
      <c r="V846" s="19" t="str">
        <f t="shared" si="216"/>
        <v/>
      </c>
      <c r="W846" s="19" t="str">
        <f t="shared" si="217"/>
        <v/>
      </c>
    </row>
    <row r="847" spans="1:23" hidden="1" x14ac:dyDescent="0.25">
      <c r="A847">
        <f t="shared" si="218"/>
        <v>842</v>
      </c>
      <c r="B847">
        <f t="shared" si="208"/>
        <v>0</v>
      </c>
      <c r="C847">
        <f>B847*SUM(B$3:B847)</f>
        <v>0</v>
      </c>
      <c r="D847">
        <f t="shared" si="209"/>
        <v>0</v>
      </c>
      <c r="E847">
        <f>D847*SUM(D$3:D847)</f>
        <v>0</v>
      </c>
      <c r="F847">
        <f t="shared" si="210"/>
        <v>0</v>
      </c>
      <c r="G847">
        <f>F847*SUM(F$3:F847)</f>
        <v>0</v>
      </c>
      <c r="H847">
        <f t="shared" si="211"/>
        <v>0</v>
      </c>
      <c r="I847">
        <f>H847*SUM(H$3:H847)</f>
        <v>0</v>
      </c>
      <c r="J847">
        <f>IF(Q847=5,1+COUNTIF(J$2:J846,"&lt;&gt;0"),0)*IF(MID(P847,1,2)*1=21,1,0)</f>
        <v>0</v>
      </c>
      <c r="K847">
        <f>IF(Q847=5,1+COUNTIF(K$2:K846,"&lt;&gt;0"),0)*IF(MID(P847,1,2)*1=22,1,0)</f>
        <v>0</v>
      </c>
      <c r="L847" s="7">
        <f>IF(Q847=5,1+COUNTIF(L$2:L846,"&lt;&gt;0"),0)*IF(MID(P847,1,2)*1&gt;22,1,0)</f>
        <v>0</v>
      </c>
      <c r="M847" s="21">
        <f t="shared" si="212"/>
        <v>845</v>
      </c>
      <c r="N847" s="31"/>
      <c r="O847" s="30"/>
      <c r="P847" s="24">
        <f t="shared" si="207"/>
        <v>0</v>
      </c>
      <c r="Q847" s="21" t="str">
        <f t="shared" si="219"/>
        <v/>
      </c>
      <c r="R847" s="10" t="str">
        <f t="shared" si="206"/>
        <v/>
      </c>
      <c r="S847" s="19">
        <f t="shared" si="213"/>
        <v>0</v>
      </c>
      <c r="T847" s="19" t="e">
        <f t="shared" si="214"/>
        <v>#VALUE!</v>
      </c>
      <c r="U847" s="19" t="str">
        <f t="shared" si="215"/>
        <v/>
      </c>
      <c r="V847" s="19" t="str">
        <f t="shared" si="216"/>
        <v/>
      </c>
      <c r="W847" s="19" t="str">
        <f t="shared" si="217"/>
        <v/>
      </c>
    </row>
    <row r="848" spans="1:23" hidden="1" x14ac:dyDescent="0.25">
      <c r="A848">
        <f t="shared" si="218"/>
        <v>843</v>
      </c>
      <c r="B848">
        <f t="shared" si="208"/>
        <v>0</v>
      </c>
      <c r="C848">
        <f>B848*SUM(B$3:B848)</f>
        <v>0</v>
      </c>
      <c r="D848">
        <f t="shared" si="209"/>
        <v>0</v>
      </c>
      <c r="E848">
        <f>D848*SUM(D$3:D848)</f>
        <v>0</v>
      </c>
      <c r="F848">
        <f t="shared" si="210"/>
        <v>0</v>
      </c>
      <c r="G848">
        <f>F848*SUM(F$3:F848)</f>
        <v>0</v>
      </c>
      <c r="H848">
        <f t="shared" si="211"/>
        <v>0</v>
      </c>
      <c r="I848">
        <f>H848*SUM(H$3:H848)</f>
        <v>0</v>
      </c>
      <c r="J848">
        <f>IF(Q848=5,1+COUNTIF(J$2:J847,"&lt;&gt;0"),0)*IF(MID(P848,1,2)*1=21,1,0)</f>
        <v>0</v>
      </c>
      <c r="K848">
        <f>IF(Q848=5,1+COUNTIF(K$2:K847,"&lt;&gt;0"),0)*IF(MID(P848,1,2)*1=22,1,0)</f>
        <v>0</v>
      </c>
      <c r="L848" s="7">
        <f>IF(Q848=5,1+COUNTIF(L$2:L847,"&lt;&gt;0"),0)*IF(MID(P848,1,2)*1&gt;22,1,0)</f>
        <v>0</v>
      </c>
      <c r="M848" s="21">
        <f t="shared" si="212"/>
        <v>846</v>
      </c>
      <c r="N848" s="31"/>
      <c r="O848" s="30"/>
      <c r="P848" s="24">
        <f t="shared" si="207"/>
        <v>0</v>
      </c>
      <c r="Q848" s="21" t="str">
        <f t="shared" si="219"/>
        <v/>
      </c>
      <c r="R848" s="10" t="str">
        <f t="shared" si="206"/>
        <v/>
      </c>
      <c r="S848" s="19">
        <f t="shared" si="213"/>
        <v>0</v>
      </c>
      <c r="T848" s="19" t="e">
        <f t="shared" si="214"/>
        <v>#VALUE!</v>
      </c>
      <c r="U848" s="19" t="str">
        <f t="shared" si="215"/>
        <v/>
      </c>
      <c r="V848" s="19" t="str">
        <f t="shared" si="216"/>
        <v/>
      </c>
      <c r="W848" s="19" t="str">
        <f t="shared" si="217"/>
        <v/>
      </c>
    </row>
    <row r="849" spans="1:23" hidden="1" x14ac:dyDescent="0.25">
      <c r="A849">
        <f t="shared" si="218"/>
        <v>844</v>
      </c>
      <c r="B849">
        <f t="shared" si="208"/>
        <v>0</v>
      </c>
      <c r="C849">
        <f>B849*SUM(B$3:B849)</f>
        <v>0</v>
      </c>
      <c r="D849">
        <f t="shared" si="209"/>
        <v>0</v>
      </c>
      <c r="E849">
        <f>D849*SUM(D$3:D849)</f>
        <v>0</v>
      </c>
      <c r="F849">
        <f t="shared" si="210"/>
        <v>0</v>
      </c>
      <c r="G849">
        <f>F849*SUM(F$3:F849)</f>
        <v>0</v>
      </c>
      <c r="H849">
        <f t="shared" si="211"/>
        <v>0</v>
      </c>
      <c r="I849">
        <f>H849*SUM(H$3:H849)</f>
        <v>0</v>
      </c>
      <c r="J849">
        <f>IF(Q849=5,1+COUNTIF(J$2:J848,"&lt;&gt;0"),0)*IF(MID(P849,1,2)*1=21,1,0)</f>
        <v>0</v>
      </c>
      <c r="K849">
        <f>IF(Q849=5,1+COUNTIF(K$2:K848,"&lt;&gt;0"),0)*IF(MID(P849,1,2)*1=22,1,0)</f>
        <v>0</v>
      </c>
      <c r="L849" s="7">
        <f>IF(Q849=5,1+COUNTIF(L$2:L848,"&lt;&gt;0"),0)*IF(MID(P849,1,2)*1&gt;22,1,0)</f>
        <v>0</v>
      </c>
      <c r="M849" s="21">
        <f t="shared" si="212"/>
        <v>847</v>
      </c>
      <c r="N849" s="31"/>
      <c r="O849" s="30"/>
      <c r="P849" s="24">
        <f t="shared" si="207"/>
        <v>0</v>
      </c>
      <c r="Q849" s="21" t="str">
        <f t="shared" si="219"/>
        <v/>
      </c>
      <c r="R849" s="10" t="str">
        <f t="shared" si="206"/>
        <v/>
      </c>
      <c r="S849" s="19">
        <f t="shared" si="213"/>
        <v>0</v>
      </c>
      <c r="T849" s="19" t="e">
        <f t="shared" si="214"/>
        <v>#VALUE!</v>
      </c>
      <c r="U849" s="19" t="str">
        <f t="shared" si="215"/>
        <v/>
      </c>
      <c r="V849" s="19" t="str">
        <f t="shared" si="216"/>
        <v/>
      </c>
      <c r="W849" s="19" t="str">
        <f t="shared" si="217"/>
        <v/>
      </c>
    </row>
    <row r="850" spans="1:23" hidden="1" x14ac:dyDescent="0.25">
      <c r="A850">
        <f t="shared" si="218"/>
        <v>845</v>
      </c>
      <c r="B850">
        <f t="shared" si="208"/>
        <v>0</v>
      </c>
      <c r="C850">
        <f>B850*SUM(B$3:B850)</f>
        <v>0</v>
      </c>
      <c r="D850">
        <f t="shared" si="209"/>
        <v>0</v>
      </c>
      <c r="E850">
        <f>D850*SUM(D$3:D850)</f>
        <v>0</v>
      </c>
      <c r="F850">
        <f t="shared" si="210"/>
        <v>0</v>
      </c>
      <c r="G850">
        <f>F850*SUM(F$3:F850)</f>
        <v>0</v>
      </c>
      <c r="H850">
        <f t="shared" si="211"/>
        <v>0</v>
      </c>
      <c r="I850">
        <f>H850*SUM(H$3:H850)</f>
        <v>0</v>
      </c>
      <c r="J850">
        <f>IF(Q850=5,1+COUNTIF(J$2:J849,"&lt;&gt;0"),0)*IF(MID(P850,1,2)*1=21,1,0)</f>
        <v>0</v>
      </c>
      <c r="K850">
        <f>IF(Q850=5,1+COUNTIF(K$2:K849,"&lt;&gt;0"),0)*IF(MID(P850,1,2)*1=22,1,0)</f>
        <v>0</v>
      </c>
      <c r="L850" s="7">
        <f>IF(Q850=5,1+COUNTIF(L$2:L849,"&lt;&gt;0"),0)*IF(MID(P850,1,2)*1&gt;22,1,0)</f>
        <v>0</v>
      </c>
      <c r="M850" s="21">
        <f t="shared" si="212"/>
        <v>848</v>
      </c>
      <c r="N850" s="31"/>
      <c r="O850" s="30"/>
      <c r="P850" s="24">
        <f t="shared" si="207"/>
        <v>0</v>
      </c>
      <c r="Q850" s="21" t="str">
        <f t="shared" si="219"/>
        <v/>
      </c>
      <c r="R850" s="10" t="str">
        <f t="shared" si="206"/>
        <v/>
      </c>
      <c r="S850" s="19">
        <f t="shared" si="213"/>
        <v>0</v>
      </c>
      <c r="T850" s="19" t="e">
        <f t="shared" si="214"/>
        <v>#VALUE!</v>
      </c>
      <c r="U850" s="19" t="str">
        <f t="shared" si="215"/>
        <v/>
      </c>
      <c r="V850" s="19" t="str">
        <f t="shared" si="216"/>
        <v/>
      </c>
      <c r="W850" s="19" t="str">
        <f t="shared" si="217"/>
        <v/>
      </c>
    </row>
    <row r="851" spans="1:23" hidden="1" x14ac:dyDescent="0.25">
      <c r="A851">
        <f t="shared" si="218"/>
        <v>846</v>
      </c>
      <c r="B851">
        <f t="shared" si="208"/>
        <v>0</v>
      </c>
      <c r="C851">
        <f>B851*SUM(B$3:B851)</f>
        <v>0</v>
      </c>
      <c r="D851">
        <f t="shared" si="209"/>
        <v>0</v>
      </c>
      <c r="E851">
        <f>D851*SUM(D$3:D851)</f>
        <v>0</v>
      </c>
      <c r="F851">
        <f t="shared" si="210"/>
        <v>0</v>
      </c>
      <c r="G851">
        <f>F851*SUM(F$3:F851)</f>
        <v>0</v>
      </c>
      <c r="H851">
        <f t="shared" si="211"/>
        <v>0</v>
      </c>
      <c r="I851">
        <f>H851*SUM(H$3:H851)</f>
        <v>0</v>
      </c>
      <c r="J851">
        <f>IF(Q851=5,1+COUNTIF(J$2:J850,"&lt;&gt;0"),0)*IF(MID(P851,1,2)*1=21,1,0)</f>
        <v>0</v>
      </c>
      <c r="K851">
        <f>IF(Q851=5,1+COUNTIF(K$2:K850,"&lt;&gt;0"),0)*IF(MID(P851,1,2)*1=22,1,0)</f>
        <v>0</v>
      </c>
      <c r="L851" s="7">
        <f>IF(Q851=5,1+COUNTIF(L$2:L850,"&lt;&gt;0"),0)*IF(MID(P851,1,2)*1&gt;22,1,0)</f>
        <v>0</v>
      </c>
      <c r="M851" s="21">
        <f t="shared" si="212"/>
        <v>849</v>
      </c>
      <c r="N851" s="31"/>
      <c r="O851" s="30"/>
      <c r="P851" s="24">
        <f t="shared" si="207"/>
        <v>0</v>
      </c>
      <c r="Q851" s="21" t="str">
        <f t="shared" si="219"/>
        <v/>
      </c>
      <c r="R851" s="10" t="str">
        <f t="shared" si="206"/>
        <v/>
      </c>
      <c r="S851" s="19">
        <f t="shared" si="213"/>
        <v>0</v>
      </c>
      <c r="T851" s="19" t="e">
        <f t="shared" si="214"/>
        <v>#VALUE!</v>
      </c>
      <c r="U851" s="19" t="str">
        <f t="shared" si="215"/>
        <v/>
      </c>
      <c r="V851" s="19" t="str">
        <f t="shared" si="216"/>
        <v/>
      </c>
      <c r="W851" s="19" t="str">
        <f t="shared" si="217"/>
        <v/>
      </c>
    </row>
    <row r="852" spans="1:23" hidden="1" x14ac:dyDescent="0.25">
      <c r="A852">
        <f t="shared" si="218"/>
        <v>847</v>
      </c>
      <c r="B852">
        <f t="shared" si="208"/>
        <v>0</v>
      </c>
      <c r="C852">
        <f>B852*SUM(B$3:B852)</f>
        <v>0</v>
      </c>
      <c r="D852">
        <f t="shared" si="209"/>
        <v>0</v>
      </c>
      <c r="E852">
        <f>D852*SUM(D$3:D852)</f>
        <v>0</v>
      </c>
      <c r="F852">
        <f t="shared" si="210"/>
        <v>0</v>
      </c>
      <c r="G852">
        <f>F852*SUM(F$3:F852)</f>
        <v>0</v>
      </c>
      <c r="H852">
        <f t="shared" si="211"/>
        <v>0</v>
      </c>
      <c r="I852">
        <f>H852*SUM(H$3:H852)</f>
        <v>0</v>
      </c>
      <c r="J852">
        <f>IF(Q852=5,1+COUNTIF(J$2:J851,"&lt;&gt;0"),0)*IF(MID(P852,1,2)*1=21,1,0)</f>
        <v>0</v>
      </c>
      <c r="K852">
        <f>IF(Q852=5,1+COUNTIF(K$2:K851,"&lt;&gt;0"),0)*IF(MID(P852,1,2)*1=22,1,0)</f>
        <v>0</v>
      </c>
      <c r="L852" s="7">
        <f>IF(Q852=5,1+COUNTIF(L$2:L851,"&lt;&gt;0"),0)*IF(MID(P852,1,2)*1&gt;22,1,0)</f>
        <v>0</v>
      </c>
      <c r="M852" s="21">
        <f t="shared" si="212"/>
        <v>850</v>
      </c>
      <c r="N852" s="31"/>
      <c r="O852" s="30"/>
      <c r="P852" s="24">
        <f t="shared" si="207"/>
        <v>0</v>
      </c>
      <c r="Q852" s="21" t="str">
        <f t="shared" si="219"/>
        <v/>
      </c>
      <c r="R852" s="10" t="str">
        <f t="shared" si="206"/>
        <v/>
      </c>
      <c r="S852" s="19">
        <f t="shared" si="213"/>
        <v>0</v>
      </c>
      <c r="T852" s="19" t="e">
        <f t="shared" si="214"/>
        <v>#VALUE!</v>
      </c>
      <c r="U852" s="19" t="str">
        <f t="shared" si="215"/>
        <v/>
      </c>
      <c r="V852" s="19" t="str">
        <f t="shared" si="216"/>
        <v/>
      </c>
      <c r="W852" s="19" t="str">
        <f t="shared" si="217"/>
        <v/>
      </c>
    </row>
    <row r="853" spans="1:23" hidden="1" x14ac:dyDescent="0.25">
      <c r="A853">
        <f t="shared" si="218"/>
        <v>848</v>
      </c>
      <c r="B853">
        <f t="shared" si="208"/>
        <v>0</v>
      </c>
      <c r="C853">
        <f>B853*SUM(B$3:B853)</f>
        <v>0</v>
      </c>
      <c r="D853">
        <f t="shared" si="209"/>
        <v>0</v>
      </c>
      <c r="E853">
        <f>D853*SUM(D$3:D853)</f>
        <v>0</v>
      </c>
      <c r="F853">
        <f t="shared" si="210"/>
        <v>0</v>
      </c>
      <c r="G853">
        <f>F853*SUM(F$3:F853)</f>
        <v>0</v>
      </c>
      <c r="H853">
        <f t="shared" si="211"/>
        <v>0</v>
      </c>
      <c r="I853">
        <f>H853*SUM(H$3:H853)</f>
        <v>0</v>
      </c>
      <c r="J853">
        <f>IF(Q853=5,1+COUNTIF(J$2:J852,"&lt;&gt;0"),0)*IF(MID(P853,1,2)*1=21,1,0)</f>
        <v>0</v>
      </c>
      <c r="K853">
        <f>IF(Q853=5,1+COUNTIF(K$2:K852,"&lt;&gt;0"),0)*IF(MID(P853,1,2)*1=22,1,0)</f>
        <v>0</v>
      </c>
      <c r="L853" s="7">
        <f>IF(Q853=5,1+COUNTIF(L$2:L852,"&lt;&gt;0"),0)*IF(MID(P853,1,2)*1&gt;22,1,0)</f>
        <v>0</v>
      </c>
      <c r="M853" s="21">
        <f t="shared" si="212"/>
        <v>851</v>
      </c>
      <c r="N853" s="31"/>
      <c r="O853" s="30"/>
      <c r="P853" s="24">
        <f t="shared" si="207"/>
        <v>0</v>
      </c>
      <c r="Q853" s="21" t="str">
        <f t="shared" si="219"/>
        <v/>
      </c>
      <c r="R853" s="10" t="str">
        <f t="shared" si="206"/>
        <v/>
      </c>
      <c r="S853" s="19">
        <f t="shared" si="213"/>
        <v>0</v>
      </c>
      <c r="T853" s="19" t="e">
        <f t="shared" si="214"/>
        <v>#VALUE!</v>
      </c>
      <c r="U853" s="19" t="str">
        <f t="shared" si="215"/>
        <v/>
      </c>
      <c r="V853" s="19" t="str">
        <f t="shared" si="216"/>
        <v/>
      </c>
      <c r="W853" s="19" t="str">
        <f t="shared" si="217"/>
        <v/>
      </c>
    </row>
    <row r="854" spans="1:23" hidden="1" x14ac:dyDescent="0.25">
      <c r="A854">
        <f t="shared" si="218"/>
        <v>849</v>
      </c>
      <c r="B854">
        <f t="shared" si="208"/>
        <v>0</v>
      </c>
      <c r="C854">
        <f>B854*SUM(B$3:B854)</f>
        <v>0</v>
      </c>
      <c r="D854">
        <f t="shared" si="209"/>
        <v>0</v>
      </c>
      <c r="E854">
        <f>D854*SUM(D$3:D854)</f>
        <v>0</v>
      </c>
      <c r="F854">
        <f t="shared" si="210"/>
        <v>0</v>
      </c>
      <c r="G854">
        <f>F854*SUM(F$3:F854)</f>
        <v>0</v>
      </c>
      <c r="H854">
        <f t="shared" si="211"/>
        <v>0</v>
      </c>
      <c r="I854">
        <f>H854*SUM(H$3:H854)</f>
        <v>0</v>
      </c>
      <c r="J854">
        <f>IF(Q854=5,1+COUNTIF(J$2:J853,"&lt;&gt;0"),0)*IF(MID(P854,1,2)*1=21,1,0)</f>
        <v>0</v>
      </c>
      <c r="K854">
        <f>IF(Q854=5,1+COUNTIF(K$2:K853,"&lt;&gt;0"),0)*IF(MID(P854,1,2)*1=22,1,0)</f>
        <v>0</v>
      </c>
      <c r="L854" s="7">
        <f>IF(Q854=5,1+COUNTIF(L$2:L853,"&lt;&gt;0"),0)*IF(MID(P854,1,2)*1&gt;22,1,0)</f>
        <v>0</v>
      </c>
      <c r="M854" s="21">
        <f t="shared" si="212"/>
        <v>852</v>
      </c>
      <c r="N854" s="31"/>
      <c r="O854" s="30"/>
      <c r="P854" s="24">
        <f t="shared" si="207"/>
        <v>0</v>
      </c>
      <c r="Q854" s="21" t="str">
        <f t="shared" si="219"/>
        <v/>
      </c>
      <c r="R854" s="10" t="str">
        <f t="shared" si="206"/>
        <v/>
      </c>
      <c r="S854" s="19">
        <f t="shared" si="213"/>
        <v>0</v>
      </c>
      <c r="T854" s="19" t="e">
        <f t="shared" si="214"/>
        <v>#VALUE!</v>
      </c>
      <c r="U854" s="19" t="str">
        <f t="shared" si="215"/>
        <v/>
      </c>
      <c r="V854" s="19" t="str">
        <f t="shared" si="216"/>
        <v/>
      </c>
      <c r="W854" s="19" t="str">
        <f t="shared" si="217"/>
        <v/>
      </c>
    </row>
    <row r="855" spans="1:23" hidden="1" x14ac:dyDescent="0.25">
      <c r="A855">
        <f t="shared" si="218"/>
        <v>850</v>
      </c>
      <c r="B855">
        <f t="shared" si="208"/>
        <v>0</v>
      </c>
      <c r="C855">
        <f>B855*SUM(B$3:B855)</f>
        <v>0</v>
      </c>
      <c r="D855">
        <f t="shared" si="209"/>
        <v>0</v>
      </c>
      <c r="E855">
        <f>D855*SUM(D$3:D855)</f>
        <v>0</v>
      </c>
      <c r="F855">
        <f t="shared" si="210"/>
        <v>0</v>
      </c>
      <c r="G855">
        <f>F855*SUM(F$3:F855)</f>
        <v>0</v>
      </c>
      <c r="H855">
        <f t="shared" si="211"/>
        <v>0</v>
      </c>
      <c r="I855">
        <f>H855*SUM(H$3:H855)</f>
        <v>0</v>
      </c>
      <c r="J855">
        <f>IF(Q855=5,1+COUNTIF(J$2:J854,"&lt;&gt;0"),0)*IF(MID(P855,1,2)*1=21,1,0)</f>
        <v>0</v>
      </c>
      <c r="K855">
        <f>IF(Q855=5,1+COUNTIF(K$2:K854,"&lt;&gt;0"),0)*IF(MID(P855,1,2)*1=22,1,0)</f>
        <v>0</v>
      </c>
      <c r="L855" s="7">
        <f>IF(Q855=5,1+COUNTIF(L$2:L854,"&lt;&gt;0"),0)*IF(MID(P855,1,2)*1&gt;22,1,0)</f>
        <v>0</v>
      </c>
      <c r="M855" s="21">
        <f t="shared" si="212"/>
        <v>853</v>
      </c>
      <c r="N855" s="31"/>
      <c r="O855" s="30"/>
      <c r="P855" s="24">
        <f t="shared" si="207"/>
        <v>0</v>
      </c>
      <c r="Q855" s="21" t="str">
        <f t="shared" si="219"/>
        <v/>
      </c>
      <c r="R855" s="10" t="str">
        <f t="shared" si="206"/>
        <v/>
      </c>
      <c r="S855" s="19">
        <f t="shared" si="213"/>
        <v>0</v>
      </c>
      <c r="T855" s="19" t="e">
        <f t="shared" si="214"/>
        <v>#VALUE!</v>
      </c>
      <c r="U855" s="19" t="str">
        <f t="shared" si="215"/>
        <v/>
      </c>
      <c r="V855" s="19" t="str">
        <f t="shared" si="216"/>
        <v/>
      </c>
      <c r="W855" s="19" t="str">
        <f t="shared" si="217"/>
        <v/>
      </c>
    </row>
    <row r="856" spans="1:23" hidden="1" x14ac:dyDescent="0.25">
      <c r="A856">
        <f t="shared" si="218"/>
        <v>851</v>
      </c>
      <c r="B856">
        <f t="shared" si="208"/>
        <v>0</v>
      </c>
      <c r="C856">
        <f>B856*SUM(B$3:B856)</f>
        <v>0</v>
      </c>
      <c r="D856">
        <f t="shared" si="209"/>
        <v>0</v>
      </c>
      <c r="E856">
        <f>D856*SUM(D$3:D856)</f>
        <v>0</v>
      </c>
      <c r="F856">
        <f t="shared" si="210"/>
        <v>0</v>
      </c>
      <c r="G856">
        <f>F856*SUM(F$3:F856)</f>
        <v>0</v>
      </c>
      <c r="H856">
        <f t="shared" si="211"/>
        <v>0</v>
      </c>
      <c r="I856">
        <f>H856*SUM(H$3:H856)</f>
        <v>0</v>
      </c>
      <c r="J856">
        <f>IF(Q856=5,1+COUNTIF(J$2:J855,"&lt;&gt;0"),0)*IF(MID(P856,1,2)*1=21,1,0)</f>
        <v>0</v>
      </c>
      <c r="K856">
        <f>IF(Q856=5,1+COUNTIF(K$2:K855,"&lt;&gt;0"),0)*IF(MID(P856,1,2)*1=22,1,0)</f>
        <v>0</v>
      </c>
      <c r="L856" s="7">
        <f>IF(Q856=5,1+COUNTIF(L$2:L855,"&lt;&gt;0"),0)*IF(MID(P856,1,2)*1&gt;22,1,0)</f>
        <v>0</v>
      </c>
      <c r="M856" s="21">
        <f t="shared" si="212"/>
        <v>854</v>
      </c>
      <c r="N856" s="31"/>
      <c r="O856" s="30"/>
      <c r="P856" s="24">
        <f t="shared" si="207"/>
        <v>0</v>
      </c>
      <c r="Q856" s="21" t="str">
        <f t="shared" si="219"/>
        <v/>
      </c>
      <c r="R856" s="10" t="str">
        <f t="shared" si="206"/>
        <v/>
      </c>
      <c r="S856" s="19">
        <f t="shared" si="213"/>
        <v>0</v>
      </c>
      <c r="T856" s="19" t="e">
        <f t="shared" si="214"/>
        <v>#VALUE!</v>
      </c>
      <c r="U856" s="19" t="str">
        <f t="shared" si="215"/>
        <v/>
      </c>
      <c r="V856" s="19" t="str">
        <f t="shared" si="216"/>
        <v/>
      </c>
      <c r="W856" s="19" t="str">
        <f t="shared" si="217"/>
        <v/>
      </c>
    </row>
    <row r="857" spans="1:23" hidden="1" x14ac:dyDescent="0.25">
      <c r="A857">
        <f t="shared" si="218"/>
        <v>852</v>
      </c>
      <c r="B857">
        <f t="shared" si="208"/>
        <v>0</v>
      </c>
      <c r="C857">
        <f>B857*SUM(B$3:B857)</f>
        <v>0</v>
      </c>
      <c r="D857">
        <f t="shared" si="209"/>
        <v>0</v>
      </c>
      <c r="E857">
        <f>D857*SUM(D$3:D857)</f>
        <v>0</v>
      </c>
      <c r="F857">
        <f t="shared" si="210"/>
        <v>0</v>
      </c>
      <c r="G857">
        <f>F857*SUM(F$3:F857)</f>
        <v>0</v>
      </c>
      <c r="H857">
        <f t="shared" si="211"/>
        <v>0</v>
      </c>
      <c r="I857">
        <f>H857*SUM(H$3:H857)</f>
        <v>0</v>
      </c>
      <c r="J857">
        <f>IF(Q857=5,1+COUNTIF(J$2:J856,"&lt;&gt;0"),0)*IF(MID(P857,1,2)*1=21,1,0)</f>
        <v>0</v>
      </c>
      <c r="K857">
        <f>IF(Q857=5,1+COUNTIF(K$2:K856,"&lt;&gt;0"),0)*IF(MID(P857,1,2)*1=22,1,0)</f>
        <v>0</v>
      </c>
      <c r="L857" s="7">
        <f>IF(Q857=5,1+COUNTIF(L$2:L856,"&lt;&gt;0"),0)*IF(MID(P857,1,2)*1&gt;22,1,0)</f>
        <v>0</v>
      </c>
      <c r="M857" s="21">
        <f t="shared" si="212"/>
        <v>855</v>
      </c>
      <c r="N857" s="31"/>
      <c r="O857" s="30"/>
      <c r="P857" s="24">
        <f t="shared" si="207"/>
        <v>0</v>
      </c>
      <c r="Q857" s="21" t="str">
        <f t="shared" si="219"/>
        <v/>
      </c>
      <c r="R857" s="10" t="str">
        <f t="shared" ref="R857:R920" si="220">IFERROR(IF(SUM(AA857:AE857)=0,"",IF(SUM(AA857:AE857)&gt;1,"Multiple Errors",IF(AA857=1,"Error - Inconsistency with Above/Below",IF(AB857=1,"Error - Too Many Digits",IF(AC857=1,"Error - Level Missed",IF(AD857=1,"Higher Code Level Missing from Code",IF(AE857=1,"Missing Code or Description",""))))))),"")</f>
        <v/>
      </c>
      <c r="S857" s="19">
        <f t="shared" si="213"/>
        <v>0</v>
      </c>
      <c r="T857" s="19" t="e">
        <f t="shared" si="214"/>
        <v>#VALUE!</v>
      </c>
      <c r="U857" s="19" t="str">
        <f t="shared" si="215"/>
        <v/>
      </c>
      <c r="V857" s="19" t="str">
        <f t="shared" si="216"/>
        <v/>
      </c>
      <c r="W857" s="19" t="str">
        <f t="shared" si="217"/>
        <v/>
      </c>
    </row>
    <row r="858" spans="1:23" hidden="1" x14ac:dyDescent="0.25">
      <c r="A858">
        <f t="shared" si="218"/>
        <v>853</v>
      </c>
      <c r="B858">
        <f t="shared" si="208"/>
        <v>0</v>
      </c>
      <c r="C858">
        <f>B858*SUM(B$3:B858)</f>
        <v>0</v>
      </c>
      <c r="D858">
        <f t="shared" si="209"/>
        <v>0</v>
      </c>
      <c r="E858">
        <f>D858*SUM(D$3:D858)</f>
        <v>0</v>
      </c>
      <c r="F858">
        <f t="shared" si="210"/>
        <v>0</v>
      </c>
      <c r="G858">
        <f>F858*SUM(F$3:F858)</f>
        <v>0</v>
      </c>
      <c r="H858">
        <f t="shared" si="211"/>
        <v>0</v>
      </c>
      <c r="I858">
        <f>H858*SUM(H$3:H858)</f>
        <v>0</v>
      </c>
      <c r="J858">
        <f>IF(Q858=5,1+COUNTIF(J$2:J857,"&lt;&gt;0"),0)*IF(MID(P858,1,2)*1=21,1,0)</f>
        <v>0</v>
      </c>
      <c r="K858">
        <f>IF(Q858=5,1+COUNTIF(K$2:K857,"&lt;&gt;0"),0)*IF(MID(P858,1,2)*1=22,1,0)</f>
        <v>0</v>
      </c>
      <c r="L858" s="7">
        <f>IF(Q858=5,1+COUNTIF(L$2:L857,"&lt;&gt;0"),0)*IF(MID(P858,1,2)*1&gt;22,1,0)</f>
        <v>0</v>
      </c>
      <c r="M858" s="21">
        <f t="shared" si="212"/>
        <v>856</v>
      </c>
      <c r="N858" s="31"/>
      <c r="O858" s="30"/>
      <c r="P858" s="24">
        <f t="shared" si="207"/>
        <v>0</v>
      </c>
      <c r="Q858" s="21" t="str">
        <f t="shared" si="219"/>
        <v/>
      </c>
      <c r="R858" s="10" t="str">
        <f t="shared" si="220"/>
        <v/>
      </c>
      <c r="S858" s="19">
        <f t="shared" si="213"/>
        <v>0</v>
      </c>
      <c r="T858" s="19" t="e">
        <f t="shared" si="214"/>
        <v>#VALUE!</v>
      </c>
      <c r="U858" s="19" t="str">
        <f t="shared" si="215"/>
        <v/>
      </c>
      <c r="V858" s="19" t="str">
        <f t="shared" si="216"/>
        <v/>
      </c>
      <c r="W858" s="19" t="str">
        <f t="shared" si="217"/>
        <v/>
      </c>
    </row>
    <row r="859" spans="1:23" hidden="1" x14ac:dyDescent="0.25">
      <c r="A859">
        <f t="shared" si="218"/>
        <v>854</v>
      </c>
      <c r="B859">
        <f t="shared" si="208"/>
        <v>0</v>
      </c>
      <c r="C859">
        <f>B859*SUM(B$3:B859)</f>
        <v>0</v>
      </c>
      <c r="D859">
        <f t="shared" si="209"/>
        <v>0</v>
      </c>
      <c r="E859">
        <f>D859*SUM(D$3:D859)</f>
        <v>0</v>
      </c>
      <c r="F859">
        <f t="shared" si="210"/>
        <v>0</v>
      </c>
      <c r="G859">
        <f>F859*SUM(F$3:F859)</f>
        <v>0</v>
      </c>
      <c r="H859">
        <f t="shared" si="211"/>
        <v>0</v>
      </c>
      <c r="I859">
        <f>H859*SUM(H$3:H859)</f>
        <v>0</v>
      </c>
      <c r="J859">
        <f>IF(Q859=5,1+COUNTIF(J$2:J858,"&lt;&gt;0"),0)*IF(MID(P859,1,2)*1=21,1,0)</f>
        <v>0</v>
      </c>
      <c r="K859">
        <f>IF(Q859=5,1+COUNTIF(K$2:K858,"&lt;&gt;0"),0)*IF(MID(P859,1,2)*1=22,1,0)</f>
        <v>0</v>
      </c>
      <c r="L859" s="7">
        <f>IF(Q859=5,1+COUNTIF(L$2:L858,"&lt;&gt;0"),0)*IF(MID(P859,1,2)*1&gt;22,1,0)</f>
        <v>0</v>
      </c>
      <c r="M859" s="21">
        <f t="shared" si="212"/>
        <v>857</v>
      </c>
      <c r="N859" s="31"/>
      <c r="O859" s="30"/>
      <c r="P859" s="24">
        <f t="shared" si="207"/>
        <v>0</v>
      </c>
      <c r="Q859" s="21" t="str">
        <f t="shared" si="219"/>
        <v/>
      </c>
      <c r="R859" s="10" t="str">
        <f t="shared" si="220"/>
        <v/>
      </c>
      <c r="S859" s="19">
        <f t="shared" si="213"/>
        <v>0</v>
      </c>
      <c r="T859" s="19" t="e">
        <f t="shared" si="214"/>
        <v>#VALUE!</v>
      </c>
      <c r="U859" s="19" t="str">
        <f t="shared" si="215"/>
        <v/>
      </c>
      <c r="V859" s="19" t="str">
        <f t="shared" si="216"/>
        <v/>
      </c>
      <c r="W859" s="19" t="str">
        <f t="shared" si="217"/>
        <v/>
      </c>
    </row>
    <row r="860" spans="1:23" hidden="1" x14ac:dyDescent="0.25">
      <c r="A860">
        <f t="shared" si="218"/>
        <v>855</v>
      </c>
      <c r="B860">
        <f t="shared" si="208"/>
        <v>0</v>
      </c>
      <c r="C860">
        <f>B860*SUM(B$3:B860)</f>
        <v>0</v>
      </c>
      <c r="D860">
        <f t="shared" si="209"/>
        <v>0</v>
      </c>
      <c r="E860">
        <f>D860*SUM(D$3:D860)</f>
        <v>0</v>
      </c>
      <c r="F860">
        <f t="shared" si="210"/>
        <v>0</v>
      </c>
      <c r="G860">
        <f>F860*SUM(F$3:F860)</f>
        <v>0</v>
      </c>
      <c r="H860">
        <f t="shared" si="211"/>
        <v>0</v>
      </c>
      <c r="I860">
        <f>H860*SUM(H$3:H860)</f>
        <v>0</v>
      </c>
      <c r="J860">
        <f>IF(Q860=5,1+COUNTIF(J$2:J859,"&lt;&gt;0"),0)*IF(MID(P860,1,2)*1=21,1,0)</f>
        <v>0</v>
      </c>
      <c r="K860">
        <f>IF(Q860=5,1+COUNTIF(K$2:K859,"&lt;&gt;0"),0)*IF(MID(P860,1,2)*1=22,1,0)</f>
        <v>0</v>
      </c>
      <c r="L860" s="7">
        <f>IF(Q860=5,1+COUNTIF(L$2:L859,"&lt;&gt;0"),0)*IF(MID(P860,1,2)*1&gt;22,1,0)</f>
        <v>0</v>
      </c>
      <c r="M860" s="21">
        <f t="shared" si="212"/>
        <v>858</v>
      </c>
      <c r="N860" s="31"/>
      <c r="O860" s="30"/>
      <c r="P860" s="24">
        <f t="shared" si="207"/>
        <v>0</v>
      </c>
      <c r="Q860" s="21" t="str">
        <f t="shared" si="219"/>
        <v/>
      </c>
      <c r="R860" s="10" t="str">
        <f t="shared" si="220"/>
        <v/>
      </c>
      <c r="S860" s="19">
        <f t="shared" si="213"/>
        <v>0</v>
      </c>
      <c r="T860" s="19" t="e">
        <f t="shared" si="214"/>
        <v>#VALUE!</v>
      </c>
      <c r="U860" s="19" t="str">
        <f t="shared" si="215"/>
        <v/>
      </c>
      <c r="V860" s="19" t="str">
        <f t="shared" si="216"/>
        <v/>
      </c>
      <c r="W860" s="19" t="str">
        <f t="shared" si="217"/>
        <v/>
      </c>
    </row>
    <row r="861" spans="1:23" hidden="1" x14ac:dyDescent="0.25">
      <c r="A861">
        <f t="shared" si="218"/>
        <v>856</v>
      </c>
      <c r="B861">
        <f t="shared" si="208"/>
        <v>0</v>
      </c>
      <c r="C861">
        <f>B861*SUM(B$3:B861)</f>
        <v>0</v>
      </c>
      <c r="D861">
        <f t="shared" si="209"/>
        <v>0</v>
      </c>
      <c r="E861">
        <f>D861*SUM(D$3:D861)</f>
        <v>0</v>
      </c>
      <c r="F861">
        <f t="shared" si="210"/>
        <v>0</v>
      </c>
      <c r="G861">
        <f>F861*SUM(F$3:F861)</f>
        <v>0</v>
      </c>
      <c r="H861">
        <f t="shared" si="211"/>
        <v>0</v>
      </c>
      <c r="I861">
        <f>H861*SUM(H$3:H861)</f>
        <v>0</v>
      </c>
      <c r="J861">
        <f>IF(Q861=5,1+COUNTIF(J$2:J860,"&lt;&gt;0"),0)*IF(MID(P861,1,2)*1=21,1,0)</f>
        <v>0</v>
      </c>
      <c r="K861">
        <f>IF(Q861=5,1+COUNTIF(K$2:K860,"&lt;&gt;0"),0)*IF(MID(P861,1,2)*1=22,1,0)</f>
        <v>0</v>
      </c>
      <c r="L861" s="7">
        <f>IF(Q861=5,1+COUNTIF(L$2:L860,"&lt;&gt;0"),0)*IF(MID(P861,1,2)*1&gt;22,1,0)</f>
        <v>0</v>
      </c>
      <c r="M861" s="21">
        <f t="shared" si="212"/>
        <v>859</v>
      </c>
      <c r="N861" s="31"/>
      <c r="O861" s="30"/>
      <c r="P861" s="24">
        <f t="shared" si="207"/>
        <v>0</v>
      </c>
      <c r="Q861" s="21" t="str">
        <f t="shared" si="219"/>
        <v/>
      </c>
      <c r="R861" s="10" t="str">
        <f t="shared" si="220"/>
        <v/>
      </c>
      <c r="S861" s="19">
        <f t="shared" si="213"/>
        <v>0</v>
      </c>
      <c r="T861" s="19" t="e">
        <f t="shared" si="214"/>
        <v>#VALUE!</v>
      </c>
      <c r="U861" s="19" t="str">
        <f t="shared" si="215"/>
        <v/>
      </c>
      <c r="V861" s="19" t="str">
        <f t="shared" si="216"/>
        <v/>
      </c>
      <c r="W861" s="19" t="str">
        <f t="shared" si="217"/>
        <v/>
      </c>
    </row>
    <row r="862" spans="1:23" hidden="1" x14ac:dyDescent="0.25">
      <c r="A862">
        <f t="shared" si="218"/>
        <v>857</v>
      </c>
      <c r="B862">
        <f t="shared" si="208"/>
        <v>0</v>
      </c>
      <c r="C862">
        <f>B862*SUM(B$3:B862)</f>
        <v>0</v>
      </c>
      <c r="D862">
        <f t="shared" si="209"/>
        <v>0</v>
      </c>
      <c r="E862">
        <f>D862*SUM(D$3:D862)</f>
        <v>0</v>
      </c>
      <c r="F862">
        <f t="shared" si="210"/>
        <v>0</v>
      </c>
      <c r="G862">
        <f>F862*SUM(F$3:F862)</f>
        <v>0</v>
      </c>
      <c r="H862">
        <f t="shared" si="211"/>
        <v>0</v>
      </c>
      <c r="I862">
        <f>H862*SUM(H$3:H862)</f>
        <v>0</v>
      </c>
      <c r="J862">
        <f>IF(Q862=5,1+COUNTIF(J$2:J861,"&lt;&gt;0"),0)*IF(MID(P862,1,2)*1=21,1,0)</f>
        <v>0</v>
      </c>
      <c r="K862">
        <f>IF(Q862=5,1+COUNTIF(K$2:K861,"&lt;&gt;0"),0)*IF(MID(P862,1,2)*1=22,1,0)</f>
        <v>0</v>
      </c>
      <c r="L862" s="7">
        <f>IF(Q862=5,1+COUNTIF(L$2:L861,"&lt;&gt;0"),0)*IF(MID(P862,1,2)*1&gt;22,1,0)</f>
        <v>0</v>
      </c>
      <c r="M862" s="21">
        <f t="shared" si="212"/>
        <v>860</v>
      </c>
      <c r="N862" s="31"/>
      <c r="O862" s="30"/>
      <c r="P862" s="24">
        <f t="shared" si="207"/>
        <v>0</v>
      </c>
      <c r="Q862" s="21" t="str">
        <f t="shared" si="219"/>
        <v/>
      </c>
      <c r="R862" s="10" t="str">
        <f t="shared" si="220"/>
        <v/>
      </c>
      <c r="S862" s="19">
        <f t="shared" si="213"/>
        <v>0</v>
      </c>
      <c r="T862" s="19" t="e">
        <f t="shared" si="214"/>
        <v>#VALUE!</v>
      </c>
      <c r="U862" s="19" t="str">
        <f t="shared" si="215"/>
        <v/>
      </c>
      <c r="V862" s="19" t="str">
        <f t="shared" si="216"/>
        <v/>
      </c>
      <c r="W862" s="19" t="str">
        <f t="shared" si="217"/>
        <v/>
      </c>
    </row>
    <row r="863" spans="1:23" hidden="1" x14ac:dyDescent="0.25">
      <c r="A863">
        <f t="shared" si="218"/>
        <v>858</v>
      </c>
      <c r="B863">
        <f t="shared" si="208"/>
        <v>0</v>
      </c>
      <c r="C863">
        <f>B863*SUM(B$3:B863)</f>
        <v>0</v>
      </c>
      <c r="D863">
        <f t="shared" si="209"/>
        <v>0</v>
      </c>
      <c r="E863">
        <f>D863*SUM(D$3:D863)</f>
        <v>0</v>
      </c>
      <c r="F863">
        <f t="shared" si="210"/>
        <v>0</v>
      </c>
      <c r="G863">
        <f>F863*SUM(F$3:F863)</f>
        <v>0</v>
      </c>
      <c r="H863">
        <f t="shared" si="211"/>
        <v>0</v>
      </c>
      <c r="I863">
        <f>H863*SUM(H$3:H863)</f>
        <v>0</v>
      </c>
      <c r="J863">
        <f>IF(Q863=5,1+COUNTIF(J$2:J862,"&lt;&gt;0"),0)*IF(MID(P863,1,2)*1=21,1,0)</f>
        <v>0</v>
      </c>
      <c r="K863">
        <f>IF(Q863=5,1+COUNTIF(K$2:K862,"&lt;&gt;0"),0)*IF(MID(P863,1,2)*1=22,1,0)</f>
        <v>0</v>
      </c>
      <c r="L863" s="7">
        <f>IF(Q863=5,1+COUNTIF(L$2:L862,"&lt;&gt;0"),0)*IF(MID(P863,1,2)*1&gt;22,1,0)</f>
        <v>0</v>
      </c>
      <c r="M863" s="21">
        <f t="shared" si="212"/>
        <v>861</v>
      </c>
      <c r="N863" s="31"/>
      <c r="O863" s="30"/>
      <c r="P863" s="24">
        <f t="shared" si="207"/>
        <v>0</v>
      </c>
      <c r="Q863" s="21" t="str">
        <f t="shared" si="219"/>
        <v/>
      </c>
      <c r="R863" s="10" t="str">
        <f t="shared" si="220"/>
        <v/>
      </c>
      <c r="S863" s="19">
        <f t="shared" si="213"/>
        <v>0</v>
      </c>
      <c r="T863" s="19" t="e">
        <f t="shared" si="214"/>
        <v>#VALUE!</v>
      </c>
      <c r="U863" s="19" t="str">
        <f t="shared" si="215"/>
        <v/>
      </c>
      <c r="V863" s="19" t="str">
        <f t="shared" si="216"/>
        <v/>
      </c>
      <c r="W863" s="19" t="str">
        <f t="shared" si="217"/>
        <v/>
      </c>
    </row>
    <row r="864" spans="1:23" hidden="1" x14ac:dyDescent="0.25">
      <c r="A864">
        <f t="shared" si="218"/>
        <v>859</v>
      </c>
      <c r="B864">
        <f t="shared" si="208"/>
        <v>0</v>
      </c>
      <c r="C864">
        <f>B864*SUM(B$3:B864)</f>
        <v>0</v>
      </c>
      <c r="D864">
        <f t="shared" si="209"/>
        <v>0</v>
      </c>
      <c r="E864">
        <f>D864*SUM(D$3:D864)</f>
        <v>0</v>
      </c>
      <c r="F864">
        <f t="shared" si="210"/>
        <v>0</v>
      </c>
      <c r="G864">
        <f>F864*SUM(F$3:F864)</f>
        <v>0</v>
      </c>
      <c r="H864">
        <f t="shared" si="211"/>
        <v>0</v>
      </c>
      <c r="I864">
        <f>H864*SUM(H$3:H864)</f>
        <v>0</v>
      </c>
      <c r="J864">
        <f>IF(Q864=5,1+COUNTIF(J$2:J863,"&lt;&gt;0"),0)*IF(MID(P864,1,2)*1=21,1,0)</f>
        <v>0</v>
      </c>
      <c r="K864">
        <f>IF(Q864=5,1+COUNTIF(K$2:K863,"&lt;&gt;0"),0)*IF(MID(P864,1,2)*1=22,1,0)</f>
        <v>0</v>
      </c>
      <c r="L864" s="7">
        <f>IF(Q864=5,1+COUNTIF(L$2:L863,"&lt;&gt;0"),0)*IF(MID(P864,1,2)*1&gt;22,1,0)</f>
        <v>0</v>
      </c>
      <c r="M864" s="21">
        <f t="shared" si="212"/>
        <v>862</v>
      </c>
      <c r="N864" s="31"/>
      <c r="O864" s="30"/>
      <c r="P864" s="24">
        <f t="shared" si="207"/>
        <v>0</v>
      </c>
      <c r="Q864" s="21" t="str">
        <f t="shared" si="219"/>
        <v/>
      </c>
      <c r="R864" s="10" t="str">
        <f t="shared" si="220"/>
        <v/>
      </c>
      <c r="S864" s="19">
        <f t="shared" si="213"/>
        <v>0</v>
      </c>
      <c r="T864" s="19" t="e">
        <f t="shared" si="214"/>
        <v>#VALUE!</v>
      </c>
      <c r="U864" s="19" t="str">
        <f t="shared" si="215"/>
        <v/>
      </c>
      <c r="V864" s="19" t="str">
        <f t="shared" si="216"/>
        <v/>
      </c>
      <c r="W864" s="19" t="str">
        <f t="shared" si="217"/>
        <v/>
      </c>
    </row>
    <row r="865" spans="1:23" hidden="1" x14ac:dyDescent="0.25">
      <c r="A865">
        <f t="shared" si="218"/>
        <v>860</v>
      </c>
      <c r="B865">
        <f t="shared" si="208"/>
        <v>0</v>
      </c>
      <c r="C865">
        <f>B865*SUM(B$3:B865)</f>
        <v>0</v>
      </c>
      <c r="D865">
        <f t="shared" si="209"/>
        <v>0</v>
      </c>
      <c r="E865">
        <f>D865*SUM(D$3:D865)</f>
        <v>0</v>
      </c>
      <c r="F865">
        <f t="shared" si="210"/>
        <v>0</v>
      </c>
      <c r="G865">
        <f>F865*SUM(F$3:F865)</f>
        <v>0</v>
      </c>
      <c r="H865">
        <f t="shared" si="211"/>
        <v>0</v>
      </c>
      <c r="I865">
        <f>H865*SUM(H$3:H865)</f>
        <v>0</v>
      </c>
      <c r="J865">
        <f>IF(Q865=5,1+COUNTIF(J$2:J864,"&lt;&gt;0"),0)*IF(MID(P865,1,2)*1=21,1,0)</f>
        <v>0</v>
      </c>
      <c r="K865">
        <f>IF(Q865=5,1+COUNTIF(K$2:K864,"&lt;&gt;0"),0)*IF(MID(P865,1,2)*1=22,1,0)</f>
        <v>0</v>
      </c>
      <c r="L865" s="7">
        <f>IF(Q865=5,1+COUNTIF(L$2:L864,"&lt;&gt;0"),0)*IF(MID(P865,1,2)*1&gt;22,1,0)</f>
        <v>0</v>
      </c>
      <c r="M865" s="21">
        <f t="shared" si="212"/>
        <v>863</v>
      </c>
      <c r="N865" s="31"/>
      <c r="O865" s="30"/>
      <c r="P865" s="24">
        <f t="shared" si="207"/>
        <v>0</v>
      </c>
      <c r="Q865" s="21" t="str">
        <f t="shared" si="219"/>
        <v/>
      </c>
      <c r="R865" s="10" t="str">
        <f t="shared" si="220"/>
        <v/>
      </c>
      <c r="S865" s="19">
        <f t="shared" si="213"/>
        <v>0</v>
      </c>
      <c r="T865" s="19" t="e">
        <f t="shared" si="214"/>
        <v>#VALUE!</v>
      </c>
      <c r="U865" s="19" t="str">
        <f t="shared" si="215"/>
        <v/>
      </c>
      <c r="V865" s="19" t="str">
        <f t="shared" si="216"/>
        <v/>
      </c>
      <c r="W865" s="19" t="str">
        <f t="shared" si="217"/>
        <v/>
      </c>
    </row>
    <row r="866" spans="1:23" hidden="1" x14ac:dyDescent="0.25">
      <c r="A866">
        <f t="shared" si="218"/>
        <v>861</v>
      </c>
      <c r="B866">
        <f t="shared" si="208"/>
        <v>0</v>
      </c>
      <c r="C866">
        <f>B866*SUM(B$3:B866)</f>
        <v>0</v>
      </c>
      <c r="D866">
        <f t="shared" si="209"/>
        <v>0</v>
      </c>
      <c r="E866">
        <f>D866*SUM(D$3:D866)</f>
        <v>0</v>
      </c>
      <c r="F866">
        <f t="shared" si="210"/>
        <v>0</v>
      </c>
      <c r="G866">
        <f>F866*SUM(F$3:F866)</f>
        <v>0</v>
      </c>
      <c r="H866">
        <f t="shared" si="211"/>
        <v>0</v>
      </c>
      <c r="I866">
        <f>H866*SUM(H$3:H866)</f>
        <v>0</v>
      </c>
      <c r="J866">
        <f>IF(Q866=5,1+COUNTIF(J$2:J865,"&lt;&gt;0"),0)*IF(MID(P866,1,2)*1=21,1,0)</f>
        <v>0</v>
      </c>
      <c r="K866">
        <f>IF(Q866=5,1+COUNTIF(K$2:K865,"&lt;&gt;0"),0)*IF(MID(P866,1,2)*1=22,1,0)</f>
        <v>0</v>
      </c>
      <c r="L866" s="7">
        <f>IF(Q866=5,1+COUNTIF(L$2:L865,"&lt;&gt;0"),0)*IF(MID(P866,1,2)*1&gt;22,1,0)</f>
        <v>0</v>
      </c>
      <c r="M866" s="21">
        <f t="shared" si="212"/>
        <v>864</v>
      </c>
      <c r="N866" s="31"/>
      <c r="O866" s="30"/>
      <c r="P866" s="24">
        <f t="shared" si="207"/>
        <v>0</v>
      </c>
      <c r="Q866" s="21" t="str">
        <f t="shared" si="219"/>
        <v/>
      </c>
      <c r="R866" s="10" t="str">
        <f t="shared" si="220"/>
        <v/>
      </c>
      <c r="S866" s="19">
        <f t="shared" si="213"/>
        <v>0</v>
      </c>
      <c r="T866" s="19" t="e">
        <f t="shared" si="214"/>
        <v>#VALUE!</v>
      </c>
      <c r="U866" s="19" t="str">
        <f t="shared" si="215"/>
        <v/>
      </c>
      <c r="V866" s="19" t="str">
        <f t="shared" si="216"/>
        <v/>
      </c>
      <c r="W866" s="19" t="str">
        <f t="shared" si="217"/>
        <v/>
      </c>
    </row>
    <row r="867" spans="1:23" hidden="1" x14ac:dyDescent="0.25">
      <c r="A867">
        <f t="shared" si="218"/>
        <v>862</v>
      </c>
      <c r="B867">
        <f t="shared" si="208"/>
        <v>0</v>
      </c>
      <c r="C867">
        <f>B867*SUM(B$3:B867)</f>
        <v>0</v>
      </c>
      <c r="D867">
        <f t="shared" si="209"/>
        <v>0</v>
      </c>
      <c r="E867">
        <f>D867*SUM(D$3:D867)</f>
        <v>0</v>
      </c>
      <c r="F867">
        <f t="shared" si="210"/>
        <v>0</v>
      </c>
      <c r="G867">
        <f>F867*SUM(F$3:F867)</f>
        <v>0</v>
      </c>
      <c r="H867">
        <f t="shared" si="211"/>
        <v>0</v>
      </c>
      <c r="I867">
        <f>H867*SUM(H$3:H867)</f>
        <v>0</v>
      </c>
      <c r="J867">
        <f>IF(Q867=5,1+COUNTIF(J$2:J866,"&lt;&gt;0"),0)*IF(MID(P867,1,2)*1=21,1,0)</f>
        <v>0</v>
      </c>
      <c r="K867">
        <f>IF(Q867=5,1+COUNTIF(K$2:K866,"&lt;&gt;0"),0)*IF(MID(P867,1,2)*1=22,1,0)</f>
        <v>0</v>
      </c>
      <c r="L867" s="7">
        <f>IF(Q867=5,1+COUNTIF(L$2:L866,"&lt;&gt;0"),0)*IF(MID(P867,1,2)*1&gt;22,1,0)</f>
        <v>0</v>
      </c>
      <c r="M867" s="21">
        <f t="shared" si="212"/>
        <v>865</v>
      </c>
      <c r="N867" s="31"/>
      <c r="O867" s="30"/>
      <c r="P867" s="24">
        <f t="shared" si="207"/>
        <v>0</v>
      </c>
      <c r="Q867" s="21" t="str">
        <f t="shared" si="219"/>
        <v/>
      </c>
      <c r="R867" s="10" t="str">
        <f t="shared" si="220"/>
        <v/>
      </c>
      <c r="S867" s="19">
        <f t="shared" si="213"/>
        <v>0</v>
      </c>
      <c r="T867" s="19" t="e">
        <f t="shared" si="214"/>
        <v>#VALUE!</v>
      </c>
      <c r="U867" s="19" t="str">
        <f t="shared" si="215"/>
        <v/>
      </c>
      <c r="V867" s="19" t="str">
        <f t="shared" si="216"/>
        <v/>
      </c>
      <c r="W867" s="19" t="str">
        <f t="shared" si="217"/>
        <v/>
      </c>
    </row>
    <row r="868" spans="1:23" hidden="1" x14ac:dyDescent="0.25">
      <c r="A868">
        <f t="shared" si="218"/>
        <v>863</v>
      </c>
      <c r="B868">
        <f t="shared" si="208"/>
        <v>0</v>
      </c>
      <c r="C868">
        <f>B868*SUM(B$3:B868)</f>
        <v>0</v>
      </c>
      <c r="D868">
        <f t="shared" si="209"/>
        <v>0</v>
      </c>
      <c r="E868">
        <f>D868*SUM(D$3:D868)</f>
        <v>0</v>
      </c>
      <c r="F868">
        <f t="shared" si="210"/>
        <v>0</v>
      </c>
      <c r="G868">
        <f>F868*SUM(F$3:F868)</f>
        <v>0</v>
      </c>
      <c r="H868">
        <f t="shared" si="211"/>
        <v>0</v>
      </c>
      <c r="I868">
        <f>H868*SUM(H$3:H868)</f>
        <v>0</v>
      </c>
      <c r="J868">
        <f>IF(Q868=5,1+COUNTIF(J$2:J867,"&lt;&gt;0"),0)*IF(MID(P868,1,2)*1=21,1,0)</f>
        <v>0</v>
      </c>
      <c r="K868">
        <f>IF(Q868=5,1+COUNTIF(K$2:K867,"&lt;&gt;0"),0)*IF(MID(P868,1,2)*1=22,1,0)</f>
        <v>0</v>
      </c>
      <c r="L868" s="7">
        <f>IF(Q868=5,1+COUNTIF(L$2:L867,"&lt;&gt;0"),0)*IF(MID(P868,1,2)*1&gt;22,1,0)</f>
        <v>0</v>
      </c>
      <c r="M868" s="21">
        <f t="shared" si="212"/>
        <v>866</v>
      </c>
      <c r="N868" s="31"/>
      <c r="O868" s="30"/>
      <c r="P868" s="24">
        <f t="shared" si="207"/>
        <v>0</v>
      </c>
      <c r="Q868" s="21" t="str">
        <f t="shared" si="219"/>
        <v/>
      </c>
      <c r="R868" s="10" t="str">
        <f t="shared" si="220"/>
        <v/>
      </c>
      <c r="S868" s="19">
        <f t="shared" si="213"/>
        <v>0</v>
      </c>
      <c r="T868" s="19" t="e">
        <f t="shared" si="214"/>
        <v>#VALUE!</v>
      </c>
      <c r="U868" s="19" t="str">
        <f t="shared" si="215"/>
        <v/>
      </c>
      <c r="V868" s="19" t="str">
        <f t="shared" si="216"/>
        <v/>
      </c>
      <c r="W868" s="19" t="str">
        <f t="shared" si="217"/>
        <v/>
      </c>
    </row>
    <row r="869" spans="1:23" hidden="1" x14ac:dyDescent="0.25">
      <c r="A869">
        <f t="shared" si="218"/>
        <v>864</v>
      </c>
      <c r="B869">
        <f t="shared" si="208"/>
        <v>0</v>
      </c>
      <c r="C869">
        <f>B869*SUM(B$3:B869)</f>
        <v>0</v>
      </c>
      <c r="D869">
        <f t="shared" si="209"/>
        <v>0</v>
      </c>
      <c r="E869">
        <f>D869*SUM(D$3:D869)</f>
        <v>0</v>
      </c>
      <c r="F869">
        <f t="shared" si="210"/>
        <v>0</v>
      </c>
      <c r="G869">
        <f>F869*SUM(F$3:F869)</f>
        <v>0</v>
      </c>
      <c r="H869">
        <f t="shared" si="211"/>
        <v>0</v>
      </c>
      <c r="I869">
        <f>H869*SUM(H$3:H869)</f>
        <v>0</v>
      </c>
      <c r="J869">
        <f>IF(Q869=5,1+COUNTIF(J$2:J868,"&lt;&gt;0"),0)*IF(MID(P869,1,2)*1=21,1,0)</f>
        <v>0</v>
      </c>
      <c r="K869">
        <f>IF(Q869=5,1+COUNTIF(K$2:K868,"&lt;&gt;0"),0)*IF(MID(P869,1,2)*1=22,1,0)</f>
        <v>0</v>
      </c>
      <c r="L869" s="7">
        <f>IF(Q869=5,1+COUNTIF(L$2:L868,"&lt;&gt;0"),0)*IF(MID(P869,1,2)*1&gt;22,1,0)</f>
        <v>0</v>
      </c>
      <c r="M869" s="21">
        <f t="shared" si="212"/>
        <v>867</v>
      </c>
      <c r="N869" s="31"/>
      <c r="O869" s="30"/>
      <c r="P869" s="24">
        <f t="shared" si="207"/>
        <v>0</v>
      </c>
      <c r="Q869" s="21" t="str">
        <f t="shared" si="219"/>
        <v/>
      </c>
      <c r="R869" s="10" t="str">
        <f t="shared" si="220"/>
        <v/>
      </c>
      <c r="S869" s="19">
        <f t="shared" si="213"/>
        <v>0</v>
      </c>
      <c r="T869" s="19" t="e">
        <f t="shared" si="214"/>
        <v>#VALUE!</v>
      </c>
      <c r="U869" s="19" t="str">
        <f t="shared" si="215"/>
        <v/>
      </c>
      <c r="V869" s="19" t="str">
        <f t="shared" si="216"/>
        <v/>
      </c>
      <c r="W869" s="19" t="str">
        <f t="shared" si="217"/>
        <v/>
      </c>
    </row>
    <row r="870" spans="1:23" hidden="1" x14ac:dyDescent="0.25">
      <c r="A870">
        <f t="shared" si="218"/>
        <v>865</v>
      </c>
      <c r="B870">
        <f t="shared" si="208"/>
        <v>0</v>
      </c>
      <c r="C870">
        <f>B870*SUM(B$3:B870)</f>
        <v>0</v>
      </c>
      <c r="D870">
        <f t="shared" si="209"/>
        <v>0</v>
      </c>
      <c r="E870">
        <f>D870*SUM(D$3:D870)</f>
        <v>0</v>
      </c>
      <c r="F870">
        <f t="shared" si="210"/>
        <v>0</v>
      </c>
      <c r="G870">
        <f>F870*SUM(F$3:F870)</f>
        <v>0</v>
      </c>
      <c r="H870">
        <f t="shared" si="211"/>
        <v>0</v>
      </c>
      <c r="I870">
        <f>H870*SUM(H$3:H870)</f>
        <v>0</v>
      </c>
      <c r="J870">
        <f>IF(Q870=5,1+COUNTIF(J$2:J869,"&lt;&gt;0"),0)*IF(MID(P870,1,2)*1=21,1,0)</f>
        <v>0</v>
      </c>
      <c r="K870">
        <f>IF(Q870=5,1+COUNTIF(K$2:K869,"&lt;&gt;0"),0)*IF(MID(P870,1,2)*1=22,1,0)</f>
        <v>0</v>
      </c>
      <c r="L870" s="7">
        <f>IF(Q870=5,1+COUNTIF(L$2:L869,"&lt;&gt;0"),0)*IF(MID(P870,1,2)*1&gt;22,1,0)</f>
        <v>0</v>
      </c>
      <c r="M870" s="21">
        <f t="shared" si="212"/>
        <v>868</v>
      </c>
      <c r="N870" s="31"/>
      <c r="O870" s="30"/>
      <c r="P870" s="24">
        <f t="shared" si="207"/>
        <v>0</v>
      </c>
      <c r="Q870" s="21" t="str">
        <f t="shared" si="219"/>
        <v/>
      </c>
      <c r="R870" s="10" t="str">
        <f t="shared" si="220"/>
        <v/>
      </c>
      <c r="S870" s="19">
        <f t="shared" si="213"/>
        <v>0</v>
      </c>
      <c r="T870" s="19" t="e">
        <f t="shared" si="214"/>
        <v>#VALUE!</v>
      </c>
      <c r="U870" s="19" t="str">
        <f t="shared" si="215"/>
        <v/>
      </c>
      <c r="V870" s="19" t="str">
        <f t="shared" si="216"/>
        <v/>
      </c>
      <c r="W870" s="19" t="str">
        <f t="shared" si="217"/>
        <v/>
      </c>
    </row>
    <row r="871" spans="1:23" hidden="1" x14ac:dyDescent="0.25">
      <c r="A871">
        <f t="shared" si="218"/>
        <v>866</v>
      </c>
      <c r="B871">
        <f t="shared" si="208"/>
        <v>0</v>
      </c>
      <c r="C871">
        <f>B871*SUM(B$3:B871)</f>
        <v>0</v>
      </c>
      <c r="D871">
        <f t="shared" si="209"/>
        <v>0</v>
      </c>
      <c r="E871">
        <f>D871*SUM(D$3:D871)</f>
        <v>0</v>
      </c>
      <c r="F871">
        <f t="shared" si="210"/>
        <v>0</v>
      </c>
      <c r="G871">
        <f>F871*SUM(F$3:F871)</f>
        <v>0</v>
      </c>
      <c r="H871">
        <f t="shared" si="211"/>
        <v>0</v>
      </c>
      <c r="I871">
        <f>H871*SUM(H$3:H871)</f>
        <v>0</v>
      </c>
      <c r="J871">
        <f>IF(Q871=5,1+COUNTIF(J$2:J870,"&lt;&gt;0"),0)*IF(MID(P871,1,2)*1=21,1,0)</f>
        <v>0</v>
      </c>
      <c r="K871">
        <f>IF(Q871=5,1+COUNTIF(K$2:K870,"&lt;&gt;0"),0)*IF(MID(P871,1,2)*1=22,1,0)</f>
        <v>0</v>
      </c>
      <c r="L871" s="7">
        <f>IF(Q871=5,1+COUNTIF(L$2:L870,"&lt;&gt;0"),0)*IF(MID(P871,1,2)*1&gt;22,1,0)</f>
        <v>0</v>
      </c>
      <c r="M871" s="21">
        <f t="shared" si="212"/>
        <v>869</v>
      </c>
      <c r="N871" s="31"/>
      <c r="O871" s="30"/>
      <c r="P871" s="24">
        <f t="shared" si="207"/>
        <v>0</v>
      </c>
      <c r="Q871" s="21" t="str">
        <f t="shared" si="219"/>
        <v/>
      </c>
      <c r="R871" s="10" t="str">
        <f t="shared" si="220"/>
        <v/>
      </c>
      <c r="S871" s="19">
        <f t="shared" si="213"/>
        <v>0</v>
      </c>
      <c r="T871" s="19" t="e">
        <f t="shared" si="214"/>
        <v>#VALUE!</v>
      </c>
      <c r="U871" s="19" t="str">
        <f t="shared" si="215"/>
        <v/>
      </c>
      <c r="V871" s="19" t="str">
        <f t="shared" si="216"/>
        <v/>
      </c>
      <c r="W871" s="19" t="str">
        <f t="shared" si="217"/>
        <v/>
      </c>
    </row>
    <row r="872" spans="1:23" hidden="1" x14ac:dyDescent="0.25">
      <c r="A872">
        <f t="shared" si="218"/>
        <v>867</v>
      </c>
      <c r="B872">
        <f t="shared" si="208"/>
        <v>0</v>
      </c>
      <c r="C872">
        <f>B872*SUM(B$3:B872)</f>
        <v>0</v>
      </c>
      <c r="D872">
        <f t="shared" si="209"/>
        <v>0</v>
      </c>
      <c r="E872">
        <f>D872*SUM(D$3:D872)</f>
        <v>0</v>
      </c>
      <c r="F872">
        <f t="shared" si="210"/>
        <v>0</v>
      </c>
      <c r="G872">
        <f>F872*SUM(F$3:F872)</f>
        <v>0</v>
      </c>
      <c r="H872">
        <f t="shared" si="211"/>
        <v>0</v>
      </c>
      <c r="I872">
        <f>H872*SUM(H$3:H872)</f>
        <v>0</v>
      </c>
      <c r="J872">
        <f>IF(Q872=5,1+COUNTIF(J$2:J871,"&lt;&gt;0"),0)*IF(MID(P872,1,2)*1=21,1,0)</f>
        <v>0</v>
      </c>
      <c r="K872">
        <f>IF(Q872=5,1+COUNTIF(K$2:K871,"&lt;&gt;0"),0)*IF(MID(P872,1,2)*1=22,1,0)</f>
        <v>0</v>
      </c>
      <c r="L872" s="7">
        <f>IF(Q872=5,1+COUNTIF(L$2:L871,"&lt;&gt;0"),0)*IF(MID(P872,1,2)*1&gt;22,1,0)</f>
        <v>0</v>
      </c>
      <c r="M872" s="21">
        <f t="shared" si="212"/>
        <v>870</v>
      </c>
      <c r="N872" s="31"/>
      <c r="O872" s="30"/>
      <c r="P872" s="24">
        <f t="shared" si="207"/>
        <v>0</v>
      </c>
      <c r="Q872" s="21" t="str">
        <f t="shared" si="219"/>
        <v/>
      </c>
      <c r="R872" s="10" t="str">
        <f t="shared" si="220"/>
        <v/>
      </c>
      <c r="S872" s="19">
        <f t="shared" si="213"/>
        <v>0</v>
      </c>
      <c r="T872" s="19" t="e">
        <f t="shared" si="214"/>
        <v>#VALUE!</v>
      </c>
      <c r="U872" s="19" t="str">
        <f t="shared" si="215"/>
        <v/>
      </c>
      <c r="V872" s="19" t="str">
        <f t="shared" si="216"/>
        <v/>
      </c>
      <c r="W872" s="19" t="str">
        <f t="shared" si="217"/>
        <v/>
      </c>
    </row>
    <row r="873" spans="1:23" hidden="1" x14ac:dyDescent="0.25">
      <c r="A873">
        <f t="shared" si="218"/>
        <v>868</v>
      </c>
      <c r="B873">
        <f t="shared" si="208"/>
        <v>0</v>
      </c>
      <c r="C873">
        <f>B873*SUM(B$3:B873)</f>
        <v>0</v>
      </c>
      <c r="D873">
        <f t="shared" si="209"/>
        <v>0</v>
      </c>
      <c r="E873">
        <f>D873*SUM(D$3:D873)</f>
        <v>0</v>
      </c>
      <c r="F873">
        <f t="shared" si="210"/>
        <v>0</v>
      </c>
      <c r="G873">
        <f>F873*SUM(F$3:F873)</f>
        <v>0</v>
      </c>
      <c r="H873">
        <f t="shared" si="211"/>
        <v>0</v>
      </c>
      <c r="I873">
        <f>H873*SUM(H$3:H873)</f>
        <v>0</v>
      </c>
      <c r="J873">
        <f>IF(Q873=5,1+COUNTIF(J$2:J872,"&lt;&gt;0"),0)*IF(MID(P873,1,2)*1=21,1,0)</f>
        <v>0</v>
      </c>
      <c r="K873">
        <f>IF(Q873=5,1+COUNTIF(K$2:K872,"&lt;&gt;0"),0)*IF(MID(P873,1,2)*1=22,1,0)</f>
        <v>0</v>
      </c>
      <c r="L873" s="7">
        <f>IF(Q873=5,1+COUNTIF(L$2:L872,"&lt;&gt;0"),0)*IF(MID(P873,1,2)*1&gt;22,1,0)</f>
        <v>0</v>
      </c>
      <c r="M873" s="21">
        <f t="shared" si="212"/>
        <v>871</v>
      </c>
      <c r="N873" s="31"/>
      <c r="O873" s="30"/>
      <c r="P873" s="24">
        <f t="shared" si="207"/>
        <v>0</v>
      </c>
      <c r="Q873" s="21" t="str">
        <f t="shared" si="219"/>
        <v/>
      </c>
      <c r="R873" s="10" t="str">
        <f t="shared" si="220"/>
        <v/>
      </c>
      <c r="S873" s="19">
        <f t="shared" si="213"/>
        <v>0</v>
      </c>
      <c r="T873" s="19" t="e">
        <f t="shared" si="214"/>
        <v>#VALUE!</v>
      </c>
      <c r="U873" s="19" t="str">
        <f t="shared" si="215"/>
        <v/>
      </c>
      <c r="V873" s="19" t="str">
        <f t="shared" si="216"/>
        <v/>
      </c>
      <c r="W873" s="19" t="str">
        <f t="shared" si="217"/>
        <v/>
      </c>
    </row>
    <row r="874" spans="1:23" hidden="1" x14ac:dyDescent="0.25">
      <c r="A874">
        <f t="shared" si="218"/>
        <v>869</v>
      </c>
      <c r="B874">
        <f t="shared" si="208"/>
        <v>0</v>
      </c>
      <c r="C874">
        <f>B874*SUM(B$3:B874)</f>
        <v>0</v>
      </c>
      <c r="D874">
        <f t="shared" si="209"/>
        <v>0</v>
      </c>
      <c r="E874">
        <f>D874*SUM(D$3:D874)</f>
        <v>0</v>
      </c>
      <c r="F874">
        <f t="shared" si="210"/>
        <v>0</v>
      </c>
      <c r="G874">
        <f>F874*SUM(F$3:F874)</f>
        <v>0</v>
      </c>
      <c r="H874">
        <f t="shared" si="211"/>
        <v>0</v>
      </c>
      <c r="I874">
        <f>H874*SUM(H$3:H874)</f>
        <v>0</v>
      </c>
      <c r="J874">
        <f>IF(Q874=5,1+COUNTIF(J$2:J873,"&lt;&gt;0"),0)*IF(MID(P874,1,2)*1=21,1,0)</f>
        <v>0</v>
      </c>
      <c r="K874">
        <f>IF(Q874=5,1+COUNTIF(K$2:K873,"&lt;&gt;0"),0)*IF(MID(P874,1,2)*1=22,1,0)</f>
        <v>0</v>
      </c>
      <c r="L874" s="7">
        <f>IF(Q874=5,1+COUNTIF(L$2:L873,"&lt;&gt;0"),0)*IF(MID(P874,1,2)*1&gt;22,1,0)</f>
        <v>0</v>
      </c>
      <c r="M874" s="21">
        <f t="shared" si="212"/>
        <v>872</v>
      </c>
      <c r="N874" s="31"/>
      <c r="O874" s="30"/>
      <c r="P874" s="24">
        <f t="shared" si="207"/>
        <v>0</v>
      </c>
      <c r="Q874" s="21" t="str">
        <f t="shared" si="219"/>
        <v/>
      </c>
      <c r="R874" s="10" t="str">
        <f t="shared" si="220"/>
        <v/>
      </c>
      <c r="S874" s="19">
        <f t="shared" si="213"/>
        <v>0</v>
      </c>
      <c r="T874" s="19" t="e">
        <f t="shared" si="214"/>
        <v>#VALUE!</v>
      </c>
      <c r="U874" s="19" t="str">
        <f t="shared" si="215"/>
        <v/>
      </c>
      <c r="V874" s="19" t="str">
        <f t="shared" si="216"/>
        <v/>
      </c>
      <c r="W874" s="19" t="str">
        <f t="shared" si="217"/>
        <v/>
      </c>
    </row>
    <row r="875" spans="1:23" hidden="1" x14ac:dyDescent="0.25">
      <c r="A875">
        <f t="shared" si="218"/>
        <v>870</v>
      </c>
      <c r="B875">
        <f t="shared" si="208"/>
        <v>0</v>
      </c>
      <c r="C875">
        <f>B875*SUM(B$3:B875)</f>
        <v>0</v>
      </c>
      <c r="D875">
        <f t="shared" si="209"/>
        <v>0</v>
      </c>
      <c r="E875">
        <f>D875*SUM(D$3:D875)</f>
        <v>0</v>
      </c>
      <c r="F875">
        <f t="shared" si="210"/>
        <v>0</v>
      </c>
      <c r="G875">
        <f>F875*SUM(F$3:F875)</f>
        <v>0</v>
      </c>
      <c r="H875">
        <f t="shared" si="211"/>
        <v>0</v>
      </c>
      <c r="I875">
        <f>H875*SUM(H$3:H875)</f>
        <v>0</v>
      </c>
      <c r="J875">
        <f>IF(Q875=5,1+COUNTIF(J$2:J874,"&lt;&gt;0"),0)*IF(MID(P875,1,2)*1=21,1,0)</f>
        <v>0</v>
      </c>
      <c r="K875">
        <f>IF(Q875=5,1+COUNTIF(K$2:K874,"&lt;&gt;0"),0)*IF(MID(P875,1,2)*1=22,1,0)</f>
        <v>0</v>
      </c>
      <c r="L875" s="7">
        <f>IF(Q875=5,1+COUNTIF(L$2:L874,"&lt;&gt;0"),0)*IF(MID(P875,1,2)*1&gt;22,1,0)</f>
        <v>0</v>
      </c>
      <c r="M875" s="21">
        <f t="shared" si="212"/>
        <v>873</v>
      </c>
      <c r="N875" s="31"/>
      <c r="O875" s="30"/>
      <c r="P875" s="24">
        <f t="shared" si="207"/>
        <v>0</v>
      </c>
      <c r="Q875" s="21" t="str">
        <f t="shared" si="219"/>
        <v/>
      </c>
      <c r="R875" s="10" t="str">
        <f t="shared" si="220"/>
        <v/>
      </c>
      <c r="S875" s="19">
        <f t="shared" si="213"/>
        <v>0</v>
      </c>
      <c r="T875" s="19" t="e">
        <f t="shared" si="214"/>
        <v>#VALUE!</v>
      </c>
      <c r="U875" s="19" t="str">
        <f t="shared" si="215"/>
        <v/>
      </c>
      <c r="V875" s="19" t="str">
        <f t="shared" si="216"/>
        <v/>
      </c>
      <c r="W875" s="19" t="str">
        <f t="shared" si="217"/>
        <v/>
      </c>
    </row>
    <row r="876" spans="1:23" hidden="1" x14ac:dyDescent="0.25">
      <c r="A876">
        <f t="shared" si="218"/>
        <v>871</v>
      </c>
      <c r="B876">
        <f t="shared" si="208"/>
        <v>0</v>
      </c>
      <c r="C876">
        <f>B876*SUM(B$3:B876)</f>
        <v>0</v>
      </c>
      <c r="D876">
        <f t="shared" si="209"/>
        <v>0</v>
      </c>
      <c r="E876">
        <f>D876*SUM(D$3:D876)</f>
        <v>0</v>
      </c>
      <c r="F876">
        <f t="shared" si="210"/>
        <v>0</v>
      </c>
      <c r="G876">
        <f>F876*SUM(F$3:F876)</f>
        <v>0</v>
      </c>
      <c r="H876">
        <f t="shared" si="211"/>
        <v>0</v>
      </c>
      <c r="I876">
        <f>H876*SUM(H$3:H876)</f>
        <v>0</v>
      </c>
      <c r="J876">
        <f>IF(Q876=5,1+COUNTIF(J$2:J875,"&lt;&gt;0"),0)*IF(MID(P876,1,2)*1=21,1,0)</f>
        <v>0</v>
      </c>
      <c r="K876">
        <f>IF(Q876=5,1+COUNTIF(K$2:K875,"&lt;&gt;0"),0)*IF(MID(P876,1,2)*1=22,1,0)</f>
        <v>0</v>
      </c>
      <c r="L876" s="7">
        <f>IF(Q876=5,1+COUNTIF(L$2:L875,"&lt;&gt;0"),0)*IF(MID(P876,1,2)*1&gt;22,1,0)</f>
        <v>0</v>
      </c>
      <c r="M876" s="21">
        <f t="shared" si="212"/>
        <v>874</v>
      </c>
      <c r="N876" s="31"/>
      <c r="O876" s="30"/>
      <c r="P876" s="24">
        <f t="shared" si="207"/>
        <v>0</v>
      </c>
      <c r="Q876" s="21" t="str">
        <f t="shared" si="219"/>
        <v/>
      </c>
      <c r="R876" s="10" t="str">
        <f t="shared" si="220"/>
        <v/>
      </c>
      <c r="S876" s="19">
        <f t="shared" si="213"/>
        <v>0</v>
      </c>
      <c r="T876" s="19" t="e">
        <f t="shared" si="214"/>
        <v>#VALUE!</v>
      </c>
      <c r="U876" s="19" t="str">
        <f t="shared" si="215"/>
        <v/>
      </c>
      <c r="V876" s="19" t="str">
        <f t="shared" si="216"/>
        <v/>
      </c>
      <c r="W876" s="19" t="str">
        <f t="shared" si="217"/>
        <v/>
      </c>
    </row>
    <row r="877" spans="1:23" hidden="1" x14ac:dyDescent="0.25">
      <c r="A877">
        <f t="shared" si="218"/>
        <v>872</v>
      </c>
      <c r="B877">
        <f t="shared" si="208"/>
        <v>0</v>
      </c>
      <c r="C877">
        <f>B877*SUM(B$3:B877)</f>
        <v>0</v>
      </c>
      <c r="D877">
        <f t="shared" si="209"/>
        <v>0</v>
      </c>
      <c r="E877">
        <f>D877*SUM(D$3:D877)</f>
        <v>0</v>
      </c>
      <c r="F877">
        <f t="shared" si="210"/>
        <v>0</v>
      </c>
      <c r="G877">
        <f>F877*SUM(F$3:F877)</f>
        <v>0</v>
      </c>
      <c r="H877">
        <f t="shared" si="211"/>
        <v>0</v>
      </c>
      <c r="I877">
        <f>H877*SUM(H$3:H877)</f>
        <v>0</v>
      </c>
      <c r="J877">
        <f>IF(Q877=5,1+COUNTIF(J$2:J876,"&lt;&gt;0"),0)*IF(MID(P877,1,2)*1=21,1,0)</f>
        <v>0</v>
      </c>
      <c r="K877">
        <f>IF(Q877=5,1+COUNTIF(K$2:K876,"&lt;&gt;0"),0)*IF(MID(P877,1,2)*1=22,1,0)</f>
        <v>0</v>
      </c>
      <c r="L877" s="7">
        <f>IF(Q877=5,1+COUNTIF(L$2:L876,"&lt;&gt;0"),0)*IF(MID(P877,1,2)*1&gt;22,1,0)</f>
        <v>0</v>
      </c>
      <c r="M877" s="21">
        <f t="shared" si="212"/>
        <v>875</v>
      </c>
      <c r="N877" s="31"/>
      <c r="O877" s="30"/>
      <c r="P877" s="24">
        <f t="shared" si="207"/>
        <v>0</v>
      </c>
      <c r="Q877" s="21" t="str">
        <f t="shared" si="219"/>
        <v/>
      </c>
      <c r="R877" s="10" t="str">
        <f t="shared" si="220"/>
        <v/>
      </c>
      <c r="S877" s="19">
        <f t="shared" si="213"/>
        <v>0</v>
      </c>
      <c r="T877" s="19" t="e">
        <f t="shared" si="214"/>
        <v>#VALUE!</v>
      </c>
      <c r="U877" s="19" t="str">
        <f t="shared" si="215"/>
        <v/>
      </c>
      <c r="V877" s="19" t="str">
        <f t="shared" si="216"/>
        <v/>
      </c>
      <c r="W877" s="19" t="str">
        <f t="shared" si="217"/>
        <v/>
      </c>
    </row>
    <row r="878" spans="1:23" hidden="1" x14ac:dyDescent="0.25">
      <c r="A878">
        <f t="shared" si="218"/>
        <v>873</v>
      </c>
      <c r="B878">
        <f t="shared" si="208"/>
        <v>0</v>
      </c>
      <c r="C878">
        <f>B878*SUM(B$3:B878)</f>
        <v>0</v>
      </c>
      <c r="D878">
        <f t="shared" si="209"/>
        <v>0</v>
      </c>
      <c r="E878">
        <f>D878*SUM(D$3:D878)</f>
        <v>0</v>
      </c>
      <c r="F878">
        <f t="shared" si="210"/>
        <v>0</v>
      </c>
      <c r="G878">
        <f>F878*SUM(F$3:F878)</f>
        <v>0</v>
      </c>
      <c r="H878">
        <f t="shared" si="211"/>
        <v>0</v>
      </c>
      <c r="I878">
        <f>H878*SUM(H$3:H878)</f>
        <v>0</v>
      </c>
      <c r="J878">
        <f>IF(Q878=5,1+COUNTIF(J$2:J877,"&lt;&gt;0"),0)*IF(MID(P878,1,2)*1=21,1,0)</f>
        <v>0</v>
      </c>
      <c r="K878">
        <f>IF(Q878=5,1+COUNTIF(K$2:K877,"&lt;&gt;0"),0)*IF(MID(P878,1,2)*1=22,1,0)</f>
        <v>0</v>
      </c>
      <c r="L878" s="7">
        <f>IF(Q878=5,1+COUNTIF(L$2:L877,"&lt;&gt;0"),0)*IF(MID(P878,1,2)*1&gt;22,1,0)</f>
        <v>0</v>
      </c>
      <c r="M878" s="21">
        <f t="shared" si="212"/>
        <v>876</v>
      </c>
      <c r="N878" s="31"/>
      <c r="O878" s="30"/>
      <c r="P878" s="24">
        <f t="shared" si="207"/>
        <v>0</v>
      </c>
      <c r="Q878" s="21" t="str">
        <f t="shared" si="219"/>
        <v/>
      </c>
      <c r="R878" s="10" t="str">
        <f t="shared" si="220"/>
        <v/>
      </c>
      <c r="S878" s="19">
        <f t="shared" si="213"/>
        <v>0</v>
      </c>
      <c r="T878" s="19" t="e">
        <f t="shared" si="214"/>
        <v>#VALUE!</v>
      </c>
      <c r="U878" s="19" t="str">
        <f t="shared" si="215"/>
        <v/>
      </c>
      <c r="V878" s="19" t="str">
        <f t="shared" si="216"/>
        <v/>
      </c>
      <c r="W878" s="19" t="str">
        <f t="shared" si="217"/>
        <v/>
      </c>
    </row>
    <row r="879" spans="1:23" hidden="1" x14ac:dyDescent="0.25">
      <c r="A879">
        <f t="shared" si="218"/>
        <v>874</v>
      </c>
      <c r="B879">
        <f t="shared" si="208"/>
        <v>0</v>
      </c>
      <c r="C879">
        <f>B879*SUM(B$3:B879)</f>
        <v>0</v>
      </c>
      <c r="D879">
        <f t="shared" si="209"/>
        <v>0</v>
      </c>
      <c r="E879">
        <f>D879*SUM(D$3:D879)</f>
        <v>0</v>
      </c>
      <c r="F879">
        <f t="shared" si="210"/>
        <v>0</v>
      </c>
      <c r="G879">
        <f>F879*SUM(F$3:F879)</f>
        <v>0</v>
      </c>
      <c r="H879">
        <f t="shared" si="211"/>
        <v>0</v>
      </c>
      <c r="I879">
        <f>H879*SUM(H$3:H879)</f>
        <v>0</v>
      </c>
      <c r="J879">
        <f>IF(Q879=5,1+COUNTIF(J$2:J878,"&lt;&gt;0"),0)*IF(MID(P879,1,2)*1=21,1,0)</f>
        <v>0</v>
      </c>
      <c r="K879">
        <f>IF(Q879=5,1+COUNTIF(K$2:K878,"&lt;&gt;0"),0)*IF(MID(P879,1,2)*1=22,1,0)</f>
        <v>0</v>
      </c>
      <c r="L879" s="7">
        <f>IF(Q879=5,1+COUNTIF(L$2:L878,"&lt;&gt;0"),0)*IF(MID(P879,1,2)*1&gt;22,1,0)</f>
        <v>0</v>
      </c>
      <c r="M879" s="21">
        <f t="shared" si="212"/>
        <v>877</v>
      </c>
      <c r="N879" s="31"/>
      <c r="O879" s="30"/>
      <c r="P879" s="24">
        <f t="shared" si="207"/>
        <v>0</v>
      </c>
      <c r="Q879" s="21" t="str">
        <f t="shared" si="219"/>
        <v/>
      </c>
      <c r="R879" s="10" t="str">
        <f t="shared" si="220"/>
        <v/>
      </c>
      <c r="S879" s="19">
        <f t="shared" si="213"/>
        <v>0</v>
      </c>
      <c r="T879" s="19" t="e">
        <f t="shared" si="214"/>
        <v>#VALUE!</v>
      </c>
      <c r="U879" s="19" t="str">
        <f t="shared" si="215"/>
        <v/>
      </c>
      <c r="V879" s="19" t="str">
        <f t="shared" si="216"/>
        <v/>
      </c>
      <c r="W879" s="19" t="str">
        <f t="shared" si="217"/>
        <v/>
      </c>
    </row>
    <row r="880" spans="1:23" hidden="1" x14ac:dyDescent="0.25">
      <c r="A880">
        <f t="shared" si="218"/>
        <v>875</v>
      </c>
      <c r="B880">
        <f t="shared" si="208"/>
        <v>0</v>
      </c>
      <c r="C880">
        <f>B880*SUM(B$3:B880)</f>
        <v>0</v>
      </c>
      <c r="D880">
        <f t="shared" si="209"/>
        <v>0</v>
      </c>
      <c r="E880">
        <f>D880*SUM(D$3:D880)</f>
        <v>0</v>
      </c>
      <c r="F880">
        <f t="shared" si="210"/>
        <v>0</v>
      </c>
      <c r="G880">
        <f>F880*SUM(F$3:F880)</f>
        <v>0</v>
      </c>
      <c r="H880">
        <f t="shared" si="211"/>
        <v>0</v>
      </c>
      <c r="I880">
        <f>H880*SUM(H$3:H880)</f>
        <v>0</v>
      </c>
      <c r="J880">
        <f>IF(Q880=5,1+COUNTIF(J$2:J879,"&lt;&gt;0"),0)*IF(MID(P880,1,2)*1=21,1,0)</f>
        <v>0</v>
      </c>
      <c r="K880">
        <f>IF(Q880=5,1+COUNTIF(K$2:K879,"&lt;&gt;0"),0)*IF(MID(P880,1,2)*1=22,1,0)</f>
        <v>0</v>
      </c>
      <c r="L880" s="7">
        <f>IF(Q880=5,1+COUNTIF(L$2:L879,"&lt;&gt;0"),0)*IF(MID(P880,1,2)*1&gt;22,1,0)</f>
        <v>0</v>
      </c>
      <c r="M880" s="21">
        <f t="shared" si="212"/>
        <v>878</v>
      </c>
      <c r="N880" s="31"/>
      <c r="O880" s="30"/>
      <c r="P880" s="24">
        <f t="shared" si="207"/>
        <v>0</v>
      </c>
      <c r="Q880" s="21" t="str">
        <f t="shared" si="219"/>
        <v/>
      </c>
      <c r="R880" s="10" t="str">
        <f t="shared" si="220"/>
        <v/>
      </c>
      <c r="S880" s="19">
        <f t="shared" si="213"/>
        <v>0</v>
      </c>
      <c r="T880" s="19" t="e">
        <f t="shared" si="214"/>
        <v>#VALUE!</v>
      </c>
      <c r="U880" s="19" t="str">
        <f t="shared" si="215"/>
        <v/>
      </c>
      <c r="V880" s="19" t="str">
        <f t="shared" si="216"/>
        <v/>
      </c>
      <c r="W880" s="19" t="str">
        <f t="shared" si="217"/>
        <v/>
      </c>
    </row>
    <row r="881" spans="1:23" hidden="1" x14ac:dyDescent="0.25">
      <c r="A881">
        <f t="shared" si="218"/>
        <v>876</v>
      </c>
      <c r="B881">
        <f t="shared" si="208"/>
        <v>0</v>
      </c>
      <c r="C881">
        <f>B881*SUM(B$3:B881)</f>
        <v>0</v>
      </c>
      <c r="D881">
        <f t="shared" si="209"/>
        <v>0</v>
      </c>
      <c r="E881">
        <f>D881*SUM(D$3:D881)</f>
        <v>0</v>
      </c>
      <c r="F881">
        <f t="shared" si="210"/>
        <v>0</v>
      </c>
      <c r="G881">
        <f>F881*SUM(F$3:F881)</f>
        <v>0</v>
      </c>
      <c r="H881">
        <f t="shared" si="211"/>
        <v>0</v>
      </c>
      <c r="I881">
        <f>H881*SUM(H$3:H881)</f>
        <v>0</v>
      </c>
      <c r="J881">
        <f>IF(Q881=5,1+COUNTIF(J$2:J880,"&lt;&gt;0"),0)*IF(MID(P881,1,2)*1=21,1,0)</f>
        <v>0</v>
      </c>
      <c r="K881">
        <f>IF(Q881=5,1+COUNTIF(K$2:K880,"&lt;&gt;0"),0)*IF(MID(P881,1,2)*1=22,1,0)</f>
        <v>0</v>
      </c>
      <c r="L881" s="7">
        <f>IF(Q881=5,1+COUNTIF(L$2:L880,"&lt;&gt;0"),0)*IF(MID(P881,1,2)*1&gt;22,1,0)</f>
        <v>0</v>
      </c>
      <c r="M881" s="21">
        <f t="shared" si="212"/>
        <v>879</v>
      </c>
      <c r="N881" s="31"/>
      <c r="O881" s="30"/>
      <c r="P881" s="24">
        <f t="shared" si="207"/>
        <v>0</v>
      </c>
      <c r="Q881" s="21" t="str">
        <f t="shared" si="219"/>
        <v/>
      </c>
      <c r="R881" s="10" t="str">
        <f t="shared" si="220"/>
        <v/>
      </c>
      <c r="S881" s="19">
        <f t="shared" si="213"/>
        <v>0</v>
      </c>
      <c r="T881" s="19" t="e">
        <f t="shared" si="214"/>
        <v>#VALUE!</v>
      </c>
      <c r="U881" s="19" t="str">
        <f t="shared" si="215"/>
        <v/>
      </c>
      <c r="V881" s="19" t="str">
        <f t="shared" si="216"/>
        <v/>
      </c>
      <c r="W881" s="19" t="str">
        <f t="shared" si="217"/>
        <v/>
      </c>
    </row>
    <row r="882" spans="1:23" hidden="1" x14ac:dyDescent="0.25">
      <c r="A882">
        <f t="shared" si="218"/>
        <v>877</v>
      </c>
      <c r="B882">
        <f t="shared" si="208"/>
        <v>0</v>
      </c>
      <c r="C882">
        <f>B882*SUM(B$3:B882)</f>
        <v>0</v>
      </c>
      <c r="D882">
        <f t="shared" si="209"/>
        <v>0</v>
      </c>
      <c r="E882">
        <f>D882*SUM(D$3:D882)</f>
        <v>0</v>
      </c>
      <c r="F882">
        <f t="shared" si="210"/>
        <v>0</v>
      </c>
      <c r="G882">
        <f>F882*SUM(F$3:F882)</f>
        <v>0</v>
      </c>
      <c r="H882">
        <f t="shared" si="211"/>
        <v>0</v>
      </c>
      <c r="I882">
        <f>H882*SUM(H$3:H882)</f>
        <v>0</v>
      </c>
      <c r="J882">
        <f>IF(Q882=5,1+COUNTIF(J$2:J881,"&lt;&gt;0"),0)*IF(MID(P882,1,2)*1=21,1,0)</f>
        <v>0</v>
      </c>
      <c r="K882">
        <f>IF(Q882=5,1+COUNTIF(K$2:K881,"&lt;&gt;0"),0)*IF(MID(P882,1,2)*1=22,1,0)</f>
        <v>0</v>
      </c>
      <c r="L882" s="7">
        <f>IF(Q882=5,1+COUNTIF(L$2:L881,"&lt;&gt;0"),0)*IF(MID(P882,1,2)*1&gt;22,1,0)</f>
        <v>0</v>
      </c>
      <c r="M882" s="21">
        <f t="shared" si="212"/>
        <v>880</v>
      </c>
      <c r="N882" s="31"/>
      <c r="O882" s="30"/>
      <c r="P882" s="24">
        <f t="shared" si="207"/>
        <v>0</v>
      </c>
      <c r="Q882" s="21" t="str">
        <f t="shared" si="219"/>
        <v/>
      </c>
      <c r="R882" s="10" t="str">
        <f t="shared" si="220"/>
        <v/>
      </c>
      <c r="S882" s="19">
        <f t="shared" si="213"/>
        <v>0</v>
      </c>
      <c r="T882" s="19" t="e">
        <f t="shared" si="214"/>
        <v>#VALUE!</v>
      </c>
      <c r="U882" s="19" t="str">
        <f t="shared" si="215"/>
        <v/>
      </c>
      <c r="V882" s="19" t="str">
        <f t="shared" si="216"/>
        <v/>
      </c>
      <c r="W882" s="19" t="str">
        <f t="shared" si="217"/>
        <v/>
      </c>
    </row>
    <row r="883" spans="1:23" hidden="1" x14ac:dyDescent="0.25">
      <c r="A883">
        <f t="shared" si="218"/>
        <v>878</v>
      </c>
      <c r="B883">
        <f t="shared" si="208"/>
        <v>0</v>
      </c>
      <c r="C883">
        <f>B883*SUM(B$3:B883)</f>
        <v>0</v>
      </c>
      <c r="D883">
        <f t="shared" si="209"/>
        <v>0</v>
      </c>
      <c r="E883">
        <f>D883*SUM(D$3:D883)</f>
        <v>0</v>
      </c>
      <c r="F883">
        <f t="shared" si="210"/>
        <v>0</v>
      </c>
      <c r="G883">
        <f>F883*SUM(F$3:F883)</f>
        <v>0</v>
      </c>
      <c r="H883">
        <f t="shared" si="211"/>
        <v>0</v>
      </c>
      <c r="I883">
        <f>H883*SUM(H$3:H883)</f>
        <v>0</v>
      </c>
      <c r="J883">
        <f>IF(Q883=5,1+COUNTIF(J$2:J882,"&lt;&gt;0"),0)*IF(MID(P883,1,2)*1=21,1,0)</f>
        <v>0</v>
      </c>
      <c r="K883">
        <f>IF(Q883=5,1+COUNTIF(K$2:K882,"&lt;&gt;0"),0)*IF(MID(P883,1,2)*1=22,1,0)</f>
        <v>0</v>
      </c>
      <c r="L883" s="7">
        <f>IF(Q883=5,1+COUNTIF(L$2:L882,"&lt;&gt;0"),0)*IF(MID(P883,1,2)*1&gt;22,1,0)</f>
        <v>0</v>
      </c>
      <c r="M883" s="21">
        <f t="shared" si="212"/>
        <v>881</v>
      </c>
      <c r="N883" s="31"/>
      <c r="O883" s="30"/>
      <c r="P883" s="24">
        <f t="shared" si="207"/>
        <v>0</v>
      </c>
      <c r="Q883" s="21" t="str">
        <f t="shared" si="219"/>
        <v/>
      </c>
      <c r="R883" s="10" t="str">
        <f t="shared" si="220"/>
        <v/>
      </c>
      <c r="S883" s="19">
        <f t="shared" si="213"/>
        <v>0</v>
      </c>
      <c r="T883" s="19" t="e">
        <f t="shared" si="214"/>
        <v>#VALUE!</v>
      </c>
      <c r="U883" s="19" t="str">
        <f t="shared" si="215"/>
        <v/>
      </c>
      <c r="V883" s="19" t="str">
        <f t="shared" si="216"/>
        <v/>
      </c>
      <c r="W883" s="19" t="str">
        <f t="shared" si="217"/>
        <v/>
      </c>
    </row>
    <row r="884" spans="1:23" hidden="1" x14ac:dyDescent="0.25">
      <c r="A884">
        <f t="shared" si="218"/>
        <v>879</v>
      </c>
      <c r="B884">
        <f t="shared" si="208"/>
        <v>0</v>
      </c>
      <c r="C884">
        <f>B884*SUM(B$3:B884)</f>
        <v>0</v>
      </c>
      <c r="D884">
        <f t="shared" si="209"/>
        <v>0</v>
      </c>
      <c r="E884">
        <f>D884*SUM(D$3:D884)</f>
        <v>0</v>
      </c>
      <c r="F884">
        <f t="shared" si="210"/>
        <v>0</v>
      </c>
      <c r="G884">
        <f>F884*SUM(F$3:F884)</f>
        <v>0</v>
      </c>
      <c r="H884">
        <f t="shared" si="211"/>
        <v>0</v>
      </c>
      <c r="I884">
        <f>H884*SUM(H$3:H884)</f>
        <v>0</v>
      </c>
      <c r="J884">
        <f>IF(Q884=5,1+COUNTIF(J$2:J883,"&lt;&gt;0"),0)*IF(MID(P884,1,2)*1=21,1,0)</f>
        <v>0</v>
      </c>
      <c r="K884">
        <f>IF(Q884=5,1+COUNTIF(K$2:K883,"&lt;&gt;0"),0)*IF(MID(P884,1,2)*1=22,1,0)</f>
        <v>0</v>
      </c>
      <c r="L884" s="7">
        <f>IF(Q884=5,1+COUNTIF(L$2:L883,"&lt;&gt;0"),0)*IF(MID(P884,1,2)*1&gt;22,1,0)</f>
        <v>0</v>
      </c>
      <c r="M884" s="21">
        <f t="shared" si="212"/>
        <v>882</v>
      </c>
      <c r="N884" s="31"/>
      <c r="O884" s="30"/>
      <c r="P884" s="24">
        <f t="shared" si="207"/>
        <v>0</v>
      </c>
      <c r="Q884" s="21" t="str">
        <f t="shared" si="219"/>
        <v/>
      </c>
      <c r="R884" s="10" t="str">
        <f t="shared" si="220"/>
        <v/>
      </c>
      <c r="S884" s="19">
        <f t="shared" si="213"/>
        <v>0</v>
      </c>
      <c r="T884" s="19" t="e">
        <f t="shared" si="214"/>
        <v>#VALUE!</v>
      </c>
      <c r="U884" s="19" t="str">
        <f t="shared" si="215"/>
        <v/>
      </c>
      <c r="V884" s="19" t="str">
        <f t="shared" si="216"/>
        <v/>
      </c>
      <c r="W884" s="19" t="str">
        <f t="shared" si="217"/>
        <v/>
      </c>
    </row>
    <row r="885" spans="1:23" hidden="1" x14ac:dyDescent="0.25">
      <c r="A885">
        <f t="shared" si="218"/>
        <v>880</v>
      </c>
      <c r="B885">
        <f t="shared" si="208"/>
        <v>0</v>
      </c>
      <c r="C885">
        <f>B885*SUM(B$3:B885)</f>
        <v>0</v>
      </c>
      <c r="D885">
        <f t="shared" si="209"/>
        <v>0</v>
      </c>
      <c r="E885">
        <f>D885*SUM(D$3:D885)</f>
        <v>0</v>
      </c>
      <c r="F885">
        <f t="shared" si="210"/>
        <v>0</v>
      </c>
      <c r="G885">
        <f>F885*SUM(F$3:F885)</f>
        <v>0</v>
      </c>
      <c r="H885">
        <f t="shared" si="211"/>
        <v>0</v>
      </c>
      <c r="I885">
        <f>H885*SUM(H$3:H885)</f>
        <v>0</v>
      </c>
      <c r="J885">
        <f>IF(Q885=5,1+COUNTIF(J$2:J884,"&lt;&gt;0"),0)*IF(MID(P885,1,2)*1=21,1,0)</f>
        <v>0</v>
      </c>
      <c r="K885">
        <f>IF(Q885=5,1+COUNTIF(K$2:K884,"&lt;&gt;0"),0)*IF(MID(P885,1,2)*1=22,1,0)</f>
        <v>0</v>
      </c>
      <c r="L885" s="7">
        <f>IF(Q885=5,1+COUNTIF(L$2:L884,"&lt;&gt;0"),0)*IF(MID(P885,1,2)*1&gt;22,1,0)</f>
        <v>0</v>
      </c>
      <c r="M885" s="21">
        <f t="shared" si="212"/>
        <v>883</v>
      </c>
      <c r="N885" s="31"/>
      <c r="O885" s="30"/>
      <c r="P885" s="24">
        <f t="shared" si="207"/>
        <v>0</v>
      </c>
      <c r="Q885" s="21" t="str">
        <f t="shared" si="219"/>
        <v/>
      </c>
      <c r="R885" s="10" t="str">
        <f t="shared" si="220"/>
        <v/>
      </c>
      <c r="S885" s="19">
        <f t="shared" si="213"/>
        <v>0</v>
      </c>
      <c r="T885" s="19" t="e">
        <f t="shared" si="214"/>
        <v>#VALUE!</v>
      </c>
      <c r="U885" s="19" t="str">
        <f t="shared" si="215"/>
        <v/>
      </c>
      <c r="V885" s="19" t="str">
        <f t="shared" si="216"/>
        <v/>
      </c>
      <c r="W885" s="19" t="str">
        <f t="shared" si="217"/>
        <v/>
      </c>
    </row>
    <row r="886" spans="1:23" hidden="1" x14ac:dyDescent="0.25">
      <c r="A886">
        <f t="shared" si="218"/>
        <v>881</v>
      </c>
      <c r="B886">
        <f t="shared" si="208"/>
        <v>0</v>
      </c>
      <c r="C886">
        <f>B886*SUM(B$3:B886)</f>
        <v>0</v>
      </c>
      <c r="D886">
        <f t="shared" si="209"/>
        <v>0</v>
      </c>
      <c r="E886">
        <f>D886*SUM(D$3:D886)</f>
        <v>0</v>
      </c>
      <c r="F886">
        <f t="shared" si="210"/>
        <v>0</v>
      </c>
      <c r="G886">
        <f>F886*SUM(F$3:F886)</f>
        <v>0</v>
      </c>
      <c r="H886">
        <f t="shared" si="211"/>
        <v>0</v>
      </c>
      <c r="I886">
        <f>H886*SUM(H$3:H886)</f>
        <v>0</v>
      </c>
      <c r="J886">
        <f>IF(Q886=5,1+COUNTIF(J$2:J885,"&lt;&gt;0"),0)*IF(MID(P886,1,2)*1=21,1,0)</f>
        <v>0</v>
      </c>
      <c r="K886">
        <f>IF(Q886=5,1+COUNTIF(K$2:K885,"&lt;&gt;0"),0)*IF(MID(P886,1,2)*1=22,1,0)</f>
        <v>0</v>
      </c>
      <c r="L886" s="7">
        <f>IF(Q886=5,1+COUNTIF(L$2:L885,"&lt;&gt;0"),0)*IF(MID(P886,1,2)*1&gt;22,1,0)</f>
        <v>0</v>
      </c>
      <c r="M886" s="21">
        <f t="shared" si="212"/>
        <v>884</v>
      </c>
      <c r="N886" s="31"/>
      <c r="O886" s="30"/>
      <c r="P886" s="24">
        <f t="shared" si="207"/>
        <v>0</v>
      </c>
      <c r="Q886" s="21" t="str">
        <f t="shared" si="219"/>
        <v/>
      </c>
      <c r="R886" s="10" t="str">
        <f t="shared" si="220"/>
        <v/>
      </c>
      <c r="S886" s="19">
        <f t="shared" si="213"/>
        <v>0</v>
      </c>
      <c r="T886" s="19" t="e">
        <f t="shared" si="214"/>
        <v>#VALUE!</v>
      </c>
      <c r="U886" s="19" t="str">
        <f t="shared" si="215"/>
        <v/>
      </c>
      <c r="V886" s="19" t="str">
        <f t="shared" si="216"/>
        <v/>
      </c>
      <c r="W886" s="19" t="str">
        <f t="shared" si="217"/>
        <v/>
      </c>
    </row>
    <row r="887" spans="1:23" hidden="1" x14ac:dyDescent="0.25">
      <c r="A887">
        <f t="shared" si="218"/>
        <v>882</v>
      </c>
      <c r="B887">
        <f t="shared" si="208"/>
        <v>0</v>
      </c>
      <c r="C887">
        <f>B887*SUM(B$3:B887)</f>
        <v>0</v>
      </c>
      <c r="D887">
        <f t="shared" si="209"/>
        <v>0</v>
      </c>
      <c r="E887">
        <f>D887*SUM(D$3:D887)</f>
        <v>0</v>
      </c>
      <c r="F887">
        <f t="shared" si="210"/>
        <v>0</v>
      </c>
      <c r="G887">
        <f>F887*SUM(F$3:F887)</f>
        <v>0</v>
      </c>
      <c r="H887">
        <f t="shared" si="211"/>
        <v>0</v>
      </c>
      <c r="I887">
        <f>H887*SUM(H$3:H887)</f>
        <v>0</v>
      </c>
      <c r="J887">
        <f>IF(Q887=5,1+COUNTIF(J$2:J886,"&lt;&gt;0"),0)*IF(MID(P887,1,2)*1=21,1,0)</f>
        <v>0</v>
      </c>
      <c r="K887">
        <f>IF(Q887=5,1+COUNTIF(K$2:K886,"&lt;&gt;0"),0)*IF(MID(P887,1,2)*1=22,1,0)</f>
        <v>0</v>
      </c>
      <c r="L887" s="7">
        <f>IF(Q887=5,1+COUNTIF(L$2:L886,"&lt;&gt;0"),0)*IF(MID(P887,1,2)*1&gt;22,1,0)</f>
        <v>0</v>
      </c>
      <c r="M887" s="21">
        <f t="shared" si="212"/>
        <v>885</v>
      </c>
      <c r="N887" s="31"/>
      <c r="O887" s="30"/>
      <c r="P887" s="24">
        <f t="shared" si="207"/>
        <v>0</v>
      </c>
      <c r="Q887" s="21" t="str">
        <f t="shared" si="219"/>
        <v/>
      </c>
      <c r="R887" s="10" t="str">
        <f t="shared" si="220"/>
        <v/>
      </c>
      <c r="S887" s="19">
        <f t="shared" si="213"/>
        <v>0</v>
      </c>
      <c r="T887" s="19" t="e">
        <f t="shared" si="214"/>
        <v>#VALUE!</v>
      </c>
      <c r="U887" s="19" t="str">
        <f t="shared" si="215"/>
        <v/>
      </c>
      <c r="V887" s="19" t="str">
        <f t="shared" si="216"/>
        <v/>
      </c>
      <c r="W887" s="19" t="str">
        <f t="shared" si="217"/>
        <v/>
      </c>
    </row>
    <row r="888" spans="1:23" hidden="1" x14ac:dyDescent="0.25">
      <c r="A888">
        <f t="shared" si="218"/>
        <v>883</v>
      </c>
      <c r="B888">
        <f t="shared" si="208"/>
        <v>0</v>
      </c>
      <c r="C888">
        <f>B888*SUM(B$3:B888)</f>
        <v>0</v>
      </c>
      <c r="D888">
        <f t="shared" si="209"/>
        <v>0</v>
      </c>
      <c r="E888">
        <f>D888*SUM(D$3:D888)</f>
        <v>0</v>
      </c>
      <c r="F888">
        <f t="shared" si="210"/>
        <v>0</v>
      </c>
      <c r="G888">
        <f>F888*SUM(F$3:F888)</f>
        <v>0</v>
      </c>
      <c r="H888">
        <f t="shared" si="211"/>
        <v>0</v>
      </c>
      <c r="I888">
        <f>H888*SUM(H$3:H888)</f>
        <v>0</v>
      </c>
      <c r="J888">
        <f>IF(Q888=5,1+COUNTIF(J$2:J887,"&lt;&gt;0"),0)*IF(MID(P888,1,2)*1=21,1,0)</f>
        <v>0</v>
      </c>
      <c r="K888">
        <f>IF(Q888=5,1+COUNTIF(K$2:K887,"&lt;&gt;0"),0)*IF(MID(P888,1,2)*1=22,1,0)</f>
        <v>0</v>
      </c>
      <c r="L888" s="7">
        <f>IF(Q888=5,1+COUNTIF(L$2:L887,"&lt;&gt;0"),0)*IF(MID(P888,1,2)*1&gt;22,1,0)</f>
        <v>0</v>
      </c>
      <c r="M888" s="21">
        <f t="shared" si="212"/>
        <v>886</v>
      </c>
      <c r="N888" s="31"/>
      <c r="O888" s="30"/>
      <c r="P888" s="24">
        <f t="shared" si="207"/>
        <v>0</v>
      </c>
      <c r="Q888" s="21" t="str">
        <f t="shared" si="219"/>
        <v/>
      </c>
      <c r="R888" s="10" t="str">
        <f t="shared" si="220"/>
        <v/>
      </c>
      <c r="S888" s="19">
        <f t="shared" si="213"/>
        <v>0</v>
      </c>
      <c r="T888" s="19" t="e">
        <f t="shared" si="214"/>
        <v>#VALUE!</v>
      </c>
      <c r="U888" s="19" t="str">
        <f t="shared" si="215"/>
        <v/>
      </c>
      <c r="V888" s="19" t="str">
        <f t="shared" si="216"/>
        <v/>
      </c>
      <c r="W888" s="19" t="str">
        <f t="shared" si="217"/>
        <v/>
      </c>
    </row>
    <row r="889" spans="1:23" hidden="1" x14ac:dyDescent="0.25">
      <c r="A889">
        <f t="shared" si="218"/>
        <v>884</v>
      </c>
      <c r="B889">
        <f t="shared" si="208"/>
        <v>0</v>
      </c>
      <c r="C889">
        <f>B889*SUM(B$3:B889)</f>
        <v>0</v>
      </c>
      <c r="D889">
        <f t="shared" si="209"/>
        <v>0</v>
      </c>
      <c r="E889">
        <f>D889*SUM(D$3:D889)</f>
        <v>0</v>
      </c>
      <c r="F889">
        <f t="shared" si="210"/>
        <v>0</v>
      </c>
      <c r="G889">
        <f>F889*SUM(F$3:F889)</f>
        <v>0</v>
      </c>
      <c r="H889">
        <f t="shared" si="211"/>
        <v>0</v>
      </c>
      <c r="I889">
        <f>H889*SUM(H$3:H889)</f>
        <v>0</v>
      </c>
      <c r="J889">
        <f>IF(Q889=5,1+COUNTIF(J$2:J888,"&lt;&gt;0"),0)*IF(MID(P889,1,2)*1=21,1,0)</f>
        <v>0</v>
      </c>
      <c r="K889">
        <f>IF(Q889=5,1+COUNTIF(K$2:K888,"&lt;&gt;0"),0)*IF(MID(P889,1,2)*1=22,1,0)</f>
        <v>0</v>
      </c>
      <c r="L889" s="7">
        <f>IF(Q889=5,1+COUNTIF(L$2:L888,"&lt;&gt;0"),0)*IF(MID(P889,1,2)*1&gt;22,1,0)</f>
        <v>0</v>
      </c>
      <c r="M889" s="21">
        <f t="shared" si="212"/>
        <v>887</v>
      </c>
      <c r="N889" s="31"/>
      <c r="O889" s="30"/>
      <c r="P889" s="24">
        <f t="shared" si="207"/>
        <v>0</v>
      </c>
      <c r="Q889" s="21" t="str">
        <f t="shared" si="219"/>
        <v/>
      </c>
      <c r="R889" s="10" t="str">
        <f t="shared" si="220"/>
        <v/>
      </c>
      <c r="S889" s="19">
        <f t="shared" si="213"/>
        <v>0</v>
      </c>
      <c r="T889" s="19" t="e">
        <f t="shared" si="214"/>
        <v>#VALUE!</v>
      </c>
      <c r="U889" s="19" t="str">
        <f t="shared" si="215"/>
        <v/>
      </c>
      <c r="V889" s="19" t="str">
        <f t="shared" si="216"/>
        <v/>
      </c>
      <c r="W889" s="19" t="str">
        <f t="shared" si="217"/>
        <v/>
      </c>
    </row>
    <row r="890" spans="1:23" hidden="1" x14ac:dyDescent="0.25">
      <c r="A890">
        <f t="shared" si="218"/>
        <v>885</v>
      </c>
      <c r="B890">
        <f t="shared" si="208"/>
        <v>0</v>
      </c>
      <c r="C890">
        <f>B890*SUM(B$3:B890)</f>
        <v>0</v>
      </c>
      <c r="D890">
        <f t="shared" si="209"/>
        <v>0</v>
      </c>
      <c r="E890">
        <f>D890*SUM(D$3:D890)</f>
        <v>0</v>
      </c>
      <c r="F890">
        <f t="shared" si="210"/>
        <v>0</v>
      </c>
      <c r="G890">
        <f>F890*SUM(F$3:F890)</f>
        <v>0</v>
      </c>
      <c r="H890">
        <f t="shared" si="211"/>
        <v>0</v>
      </c>
      <c r="I890">
        <f>H890*SUM(H$3:H890)</f>
        <v>0</v>
      </c>
      <c r="J890">
        <f>IF(Q890=5,1+COUNTIF(J$2:J889,"&lt;&gt;0"),0)*IF(MID(P890,1,2)*1=21,1,0)</f>
        <v>0</v>
      </c>
      <c r="K890">
        <f>IF(Q890=5,1+COUNTIF(K$2:K889,"&lt;&gt;0"),0)*IF(MID(P890,1,2)*1=22,1,0)</f>
        <v>0</v>
      </c>
      <c r="L890" s="7">
        <f>IF(Q890=5,1+COUNTIF(L$2:L889,"&lt;&gt;0"),0)*IF(MID(P890,1,2)*1&gt;22,1,0)</f>
        <v>0</v>
      </c>
      <c r="M890" s="21">
        <f t="shared" si="212"/>
        <v>888</v>
      </c>
      <c r="N890" s="31"/>
      <c r="O890" s="30"/>
      <c r="P890" s="24">
        <f t="shared" si="207"/>
        <v>0</v>
      </c>
      <c r="Q890" s="21" t="str">
        <f t="shared" si="219"/>
        <v/>
      </c>
      <c r="R890" s="10" t="str">
        <f t="shared" si="220"/>
        <v/>
      </c>
      <c r="S890" s="19">
        <f t="shared" si="213"/>
        <v>0</v>
      </c>
      <c r="T890" s="19" t="e">
        <f t="shared" si="214"/>
        <v>#VALUE!</v>
      </c>
      <c r="U890" s="19" t="str">
        <f t="shared" si="215"/>
        <v/>
      </c>
      <c r="V890" s="19" t="str">
        <f t="shared" si="216"/>
        <v/>
      </c>
      <c r="W890" s="19" t="str">
        <f t="shared" si="217"/>
        <v/>
      </c>
    </row>
    <row r="891" spans="1:23" hidden="1" x14ac:dyDescent="0.25">
      <c r="A891">
        <f t="shared" si="218"/>
        <v>886</v>
      </c>
      <c r="B891">
        <f t="shared" si="208"/>
        <v>0</v>
      </c>
      <c r="C891">
        <f>B891*SUM(B$3:B891)</f>
        <v>0</v>
      </c>
      <c r="D891">
        <f t="shared" si="209"/>
        <v>0</v>
      </c>
      <c r="E891">
        <f>D891*SUM(D$3:D891)</f>
        <v>0</v>
      </c>
      <c r="F891">
        <f t="shared" si="210"/>
        <v>0</v>
      </c>
      <c r="G891">
        <f>F891*SUM(F$3:F891)</f>
        <v>0</v>
      </c>
      <c r="H891">
        <f t="shared" si="211"/>
        <v>0</v>
      </c>
      <c r="I891">
        <f>H891*SUM(H$3:H891)</f>
        <v>0</v>
      </c>
      <c r="J891">
        <f>IF(Q891=5,1+COUNTIF(J$2:J890,"&lt;&gt;0"),0)*IF(MID(P891,1,2)*1=21,1,0)</f>
        <v>0</v>
      </c>
      <c r="K891">
        <f>IF(Q891=5,1+COUNTIF(K$2:K890,"&lt;&gt;0"),0)*IF(MID(P891,1,2)*1=22,1,0)</f>
        <v>0</v>
      </c>
      <c r="L891" s="7">
        <f>IF(Q891=5,1+COUNTIF(L$2:L890,"&lt;&gt;0"),0)*IF(MID(P891,1,2)*1&gt;22,1,0)</f>
        <v>0</v>
      </c>
      <c r="M891" s="21">
        <f t="shared" si="212"/>
        <v>889</v>
      </c>
      <c r="N891" s="31"/>
      <c r="O891" s="30"/>
      <c r="P891" s="24">
        <f t="shared" si="207"/>
        <v>0</v>
      </c>
      <c r="Q891" s="21" t="str">
        <f t="shared" si="219"/>
        <v/>
      </c>
      <c r="R891" s="10" t="str">
        <f t="shared" si="220"/>
        <v/>
      </c>
      <c r="S891" s="19">
        <f t="shared" si="213"/>
        <v>0</v>
      </c>
      <c r="T891" s="19" t="e">
        <f t="shared" si="214"/>
        <v>#VALUE!</v>
      </c>
      <c r="U891" s="19" t="str">
        <f t="shared" si="215"/>
        <v/>
      </c>
      <c r="V891" s="19" t="str">
        <f t="shared" si="216"/>
        <v/>
      </c>
      <c r="W891" s="19" t="str">
        <f t="shared" si="217"/>
        <v/>
      </c>
    </row>
    <row r="892" spans="1:23" hidden="1" x14ac:dyDescent="0.25">
      <c r="A892">
        <f t="shared" si="218"/>
        <v>887</v>
      </c>
      <c r="B892">
        <f t="shared" si="208"/>
        <v>0</v>
      </c>
      <c r="C892">
        <f>B892*SUM(B$3:B892)</f>
        <v>0</v>
      </c>
      <c r="D892">
        <f t="shared" si="209"/>
        <v>0</v>
      </c>
      <c r="E892">
        <f>D892*SUM(D$3:D892)</f>
        <v>0</v>
      </c>
      <c r="F892">
        <f t="shared" si="210"/>
        <v>0</v>
      </c>
      <c r="G892">
        <f>F892*SUM(F$3:F892)</f>
        <v>0</v>
      </c>
      <c r="H892">
        <f t="shared" si="211"/>
        <v>0</v>
      </c>
      <c r="I892">
        <f>H892*SUM(H$3:H892)</f>
        <v>0</v>
      </c>
      <c r="J892">
        <f>IF(Q892=5,1+COUNTIF(J$2:J891,"&lt;&gt;0"),0)*IF(MID(P892,1,2)*1=21,1,0)</f>
        <v>0</v>
      </c>
      <c r="K892">
        <f>IF(Q892=5,1+COUNTIF(K$2:K891,"&lt;&gt;0"),0)*IF(MID(P892,1,2)*1=22,1,0)</f>
        <v>0</v>
      </c>
      <c r="L892" s="7">
        <f>IF(Q892=5,1+COUNTIF(L$2:L891,"&lt;&gt;0"),0)*IF(MID(P892,1,2)*1&gt;22,1,0)</f>
        <v>0</v>
      </c>
      <c r="M892" s="21">
        <f t="shared" si="212"/>
        <v>890</v>
      </c>
      <c r="N892" s="31"/>
      <c r="O892" s="30"/>
      <c r="P892" s="24">
        <f t="shared" si="207"/>
        <v>0</v>
      </c>
      <c r="Q892" s="21" t="str">
        <f t="shared" si="219"/>
        <v/>
      </c>
      <c r="R892" s="10" t="str">
        <f t="shared" si="220"/>
        <v/>
      </c>
      <c r="S892" s="19">
        <f t="shared" si="213"/>
        <v>0</v>
      </c>
      <c r="T892" s="19" t="e">
        <f t="shared" si="214"/>
        <v>#VALUE!</v>
      </c>
      <c r="U892" s="19" t="str">
        <f t="shared" si="215"/>
        <v/>
      </c>
      <c r="V892" s="19" t="str">
        <f t="shared" si="216"/>
        <v/>
      </c>
      <c r="W892" s="19" t="str">
        <f t="shared" si="217"/>
        <v/>
      </c>
    </row>
    <row r="893" spans="1:23" hidden="1" x14ac:dyDescent="0.25">
      <c r="A893">
        <f t="shared" si="218"/>
        <v>888</v>
      </c>
      <c r="B893">
        <f t="shared" si="208"/>
        <v>0</v>
      </c>
      <c r="C893">
        <f>B893*SUM(B$3:B893)</f>
        <v>0</v>
      </c>
      <c r="D893">
        <f t="shared" si="209"/>
        <v>0</v>
      </c>
      <c r="E893">
        <f>D893*SUM(D$3:D893)</f>
        <v>0</v>
      </c>
      <c r="F893">
        <f t="shared" si="210"/>
        <v>0</v>
      </c>
      <c r="G893">
        <f>F893*SUM(F$3:F893)</f>
        <v>0</v>
      </c>
      <c r="H893">
        <f t="shared" si="211"/>
        <v>0</v>
      </c>
      <c r="I893">
        <f>H893*SUM(H$3:H893)</f>
        <v>0</v>
      </c>
      <c r="J893">
        <f>IF(Q893=5,1+COUNTIF(J$2:J892,"&lt;&gt;0"),0)*IF(MID(P893,1,2)*1=21,1,0)</f>
        <v>0</v>
      </c>
      <c r="K893">
        <f>IF(Q893=5,1+COUNTIF(K$2:K892,"&lt;&gt;0"),0)*IF(MID(P893,1,2)*1=22,1,0)</f>
        <v>0</v>
      </c>
      <c r="L893" s="7">
        <f>IF(Q893=5,1+COUNTIF(L$2:L892,"&lt;&gt;0"),0)*IF(MID(P893,1,2)*1&gt;22,1,0)</f>
        <v>0</v>
      </c>
      <c r="M893" s="21">
        <f t="shared" si="212"/>
        <v>891</v>
      </c>
      <c r="N893" s="31"/>
      <c r="O893" s="30"/>
      <c r="P893" s="24">
        <f t="shared" si="207"/>
        <v>0</v>
      </c>
      <c r="Q893" s="21" t="str">
        <f t="shared" si="219"/>
        <v/>
      </c>
      <c r="R893" s="10" t="str">
        <f t="shared" si="220"/>
        <v/>
      </c>
      <c r="S893" s="19">
        <f t="shared" si="213"/>
        <v>0</v>
      </c>
      <c r="T893" s="19" t="e">
        <f t="shared" si="214"/>
        <v>#VALUE!</v>
      </c>
      <c r="U893" s="19" t="str">
        <f t="shared" si="215"/>
        <v/>
      </c>
      <c r="V893" s="19" t="str">
        <f t="shared" si="216"/>
        <v/>
      </c>
      <c r="W893" s="19" t="str">
        <f t="shared" si="217"/>
        <v/>
      </c>
    </row>
    <row r="894" spans="1:23" hidden="1" x14ac:dyDescent="0.25">
      <c r="A894">
        <f t="shared" si="218"/>
        <v>889</v>
      </c>
      <c r="B894">
        <f t="shared" si="208"/>
        <v>0</v>
      </c>
      <c r="C894">
        <f>B894*SUM(B$3:B894)</f>
        <v>0</v>
      </c>
      <c r="D894">
        <f t="shared" si="209"/>
        <v>0</v>
      </c>
      <c r="E894">
        <f>D894*SUM(D$3:D894)</f>
        <v>0</v>
      </c>
      <c r="F894">
        <f t="shared" si="210"/>
        <v>0</v>
      </c>
      <c r="G894">
        <f>F894*SUM(F$3:F894)</f>
        <v>0</v>
      </c>
      <c r="H894">
        <f t="shared" si="211"/>
        <v>0</v>
      </c>
      <c r="I894">
        <f>H894*SUM(H$3:H894)</f>
        <v>0</v>
      </c>
      <c r="J894">
        <f>IF(Q894=5,1+COUNTIF(J$2:J893,"&lt;&gt;0"),0)*IF(MID(P894,1,2)*1=21,1,0)</f>
        <v>0</v>
      </c>
      <c r="K894">
        <f>IF(Q894=5,1+COUNTIF(K$2:K893,"&lt;&gt;0"),0)*IF(MID(P894,1,2)*1=22,1,0)</f>
        <v>0</v>
      </c>
      <c r="L894" s="7">
        <f>IF(Q894=5,1+COUNTIF(L$2:L893,"&lt;&gt;0"),0)*IF(MID(P894,1,2)*1&gt;22,1,0)</f>
        <v>0</v>
      </c>
      <c r="M894" s="21">
        <f t="shared" si="212"/>
        <v>892</v>
      </c>
      <c r="N894" s="31"/>
      <c r="O894" s="30"/>
      <c r="P894" s="24">
        <f t="shared" si="207"/>
        <v>0</v>
      </c>
      <c r="Q894" s="21" t="str">
        <f t="shared" si="219"/>
        <v/>
      </c>
      <c r="R894" s="10" t="str">
        <f t="shared" si="220"/>
        <v/>
      </c>
      <c r="S894" s="19">
        <f t="shared" si="213"/>
        <v>0</v>
      </c>
      <c r="T894" s="19" t="e">
        <f t="shared" si="214"/>
        <v>#VALUE!</v>
      </c>
      <c r="U894" s="19" t="str">
        <f t="shared" si="215"/>
        <v/>
      </c>
      <c r="V894" s="19" t="str">
        <f t="shared" si="216"/>
        <v/>
      </c>
      <c r="W894" s="19" t="str">
        <f t="shared" si="217"/>
        <v/>
      </c>
    </row>
    <row r="895" spans="1:23" hidden="1" x14ac:dyDescent="0.25">
      <c r="A895">
        <f t="shared" si="218"/>
        <v>890</v>
      </c>
      <c r="B895">
        <f t="shared" si="208"/>
        <v>0</v>
      </c>
      <c r="C895">
        <f>B895*SUM(B$3:B895)</f>
        <v>0</v>
      </c>
      <c r="D895">
        <f t="shared" si="209"/>
        <v>0</v>
      </c>
      <c r="E895">
        <f>D895*SUM(D$3:D895)</f>
        <v>0</v>
      </c>
      <c r="F895">
        <f t="shared" si="210"/>
        <v>0</v>
      </c>
      <c r="G895">
        <f>F895*SUM(F$3:F895)</f>
        <v>0</v>
      </c>
      <c r="H895">
        <f t="shared" si="211"/>
        <v>0</v>
      </c>
      <c r="I895">
        <f>H895*SUM(H$3:H895)</f>
        <v>0</v>
      </c>
      <c r="J895">
        <f>IF(Q895=5,1+COUNTIF(J$2:J894,"&lt;&gt;0"),0)*IF(MID(P895,1,2)*1=21,1,0)</f>
        <v>0</v>
      </c>
      <c r="K895">
        <f>IF(Q895=5,1+COUNTIF(K$2:K894,"&lt;&gt;0"),0)*IF(MID(P895,1,2)*1=22,1,0)</f>
        <v>0</v>
      </c>
      <c r="L895" s="7">
        <f>IF(Q895=5,1+COUNTIF(L$2:L894,"&lt;&gt;0"),0)*IF(MID(P895,1,2)*1&gt;22,1,0)</f>
        <v>0</v>
      </c>
      <c r="M895" s="21">
        <f t="shared" si="212"/>
        <v>893</v>
      </c>
      <c r="N895" s="31"/>
      <c r="O895" s="30"/>
      <c r="P895" s="24">
        <f t="shared" si="207"/>
        <v>0</v>
      </c>
      <c r="Q895" s="21" t="str">
        <f t="shared" si="219"/>
        <v/>
      </c>
      <c r="R895" s="10" t="str">
        <f t="shared" si="220"/>
        <v/>
      </c>
      <c r="S895" s="19">
        <f t="shared" si="213"/>
        <v>0</v>
      </c>
      <c r="T895" s="19" t="e">
        <f t="shared" si="214"/>
        <v>#VALUE!</v>
      </c>
      <c r="U895" s="19" t="str">
        <f t="shared" si="215"/>
        <v/>
      </c>
      <c r="V895" s="19" t="str">
        <f t="shared" si="216"/>
        <v/>
      </c>
      <c r="W895" s="19" t="str">
        <f t="shared" si="217"/>
        <v/>
      </c>
    </row>
    <row r="896" spans="1:23" hidden="1" x14ac:dyDescent="0.25">
      <c r="A896">
        <f t="shared" si="218"/>
        <v>891</v>
      </c>
      <c r="B896">
        <f t="shared" si="208"/>
        <v>0</v>
      </c>
      <c r="C896">
        <f>B896*SUM(B$3:B896)</f>
        <v>0</v>
      </c>
      <c r="D896">
        <f t="shared" si="209"/>
        <v>0</v>
      </c>
      <c r="E896">
        <f>D896*SUM(D$3:D896)</f>
        <v>0</v>
      </c>
      <c r="F896">
        <f t="shared" si="210"/>
        <v>0</v>
      </c>
      <c r="G896">
        <f>F896*SUM(F$3:F896)</f>
        <v>0</v>
      </c>
      <c r="H896">
        <f t="shared" si="211"/>
        <v>0</v>
      </c>
      <c r="I896">
        <f>H896*SUM(H$3:H896)</f>
        <v>0</v>
      </c>
      <c r="J896">
        <f>IF(Q896=5,1+COUNTIF(J$2:J895,"&lt;&gt;0"),0)*IF(MID(P896,1,2)*1=21,1,0)</f>
        <v>0</v>
      </c>
      <c r="K896">
        <f>IF(Q896=5,1+COUNTIF(K$2:K895,"&lt;&gt;0"),0)*IF(MID(P896,1,2)*1=22,1,0)</f>
        <v>0</v>
      </c>
      <c r="L896" s="7">
        <f>IF(Q896=5,1+COUNTIF(L$2:L895,"&lt;&gt;0"),0)*IF(MID(P896,1,2)*1&gt;22,1,0)</f>
        <v>0</v>
      </c>
      <c r="M896" s="21">
        <f t="shared" si="212"/>
        <v>894</v>
      </c>
      <c r="N896" s="31"/>
      <c r="O896" s="30"/>
      <c r="P896" s="24">
        <f t="shared" si="207"/>
        <v>0</v>
      </c>
      <c r="Q896" s="21" t="str">
        <f t="shared" si="219"/>
        <v/>
      </c>
      <c r="R896" s="10" t="str">
        <f t="shared" si="220"/>
        <v/>
      </c>
      <c r="S896" s="19">
        <f t="shared" si="213"/>
        <v>0</v>
      </c>
      <c r="T896" s="19" t="e">
        <f t="shared" si="214"/>
        <v>#VALUE!</v>
      </c>
      <c r="U896" s="19" t="str">
        <f t="shared" si="215"/>
        <v/>
      </c>
      <c r="V896" s="19" t="str">
        <f t="shared" si="216"/>
        <v/>
      </c>
      <c r="W896" s="19" t="str">
        <f t="shared" si="217"/>
        <v/>
      </c>
    </row>
    <row r="897" spans="1:23" hidden="1" x14ac:dyDescent="0.25">
      <c r="A897">
        <f t="shared" si="218"/>
        <v>892</v>
      </c>
      <c r="B897">
        <f t="shared" si="208"/>
        <v>0</v>
      </c>
      <c r="C897">
        <f>B897*SUM(B$3:B897)</f>
        <v>0</v>
      </c>
      <c r="D897">
        <f t="shared" si="209"/>
        <v>0</v>
      </c>
      <c r="E897">
        <f>D897*SUM(D$3:D897)</f>
        <v>0</v>
      </c>
      <c r="F897">
        <f t="shared" si="210"/>
        <v>0</v>
      </c>
      <c r="G897">
        <f>F897*SUM(F$3:F897)</f>
        <v>0</v>
      </c>
      <c r="H897">
        <f t="shared" si="211"/>
        <v>0</v>
      </c>
      <c r="I897">
        <f>H897*SUM(H$3:H897)</f>
        <v>0</v>
      </c>
      <c r="J897">
        <f>IF(Q897=5,1+COUNTIF(J$2:J896,"&lt;&gt;0"),0)*IF(MID(P897,1,2)*1=21,1,0)</f>
        <v>0</v>
      </c>
      <c r="K897">
        <f>IF(Q897=5,1+COUNTIF(K$2:K896,"&lt;&gt;0"),0)*IF(MID(P897,1,2)*1=22,1,0)</f>
        <v>0</v>
      </c>
      <c r="L897" s="7">
        <f>IF(Q897=5,1+COUNTIF(L$2:L896,"&lt;&gt;0"),0)*IF(MID(P897,1,2)*1&gt;22,1,0)</f>
        <v>0</v>
      </c>
      <c r="M897" s="21">
        <f t="shared" si="212"/>
        <v>895</v>
      </c>
      <c r="N897" s="31"/>
      <c r="O897" s="30"/>
      <c r="P897" s="24">
        <f t="shared" si="207"/>
        <v>0</v>
      </c>
      <c r="Q897" s="21" t="str">
        <f t="shared" si="219"/>
        <v/>
      </c>
      <c r="R897" s="10" t="str">
        <f t="shared" si="220"/>
        <v/>
      </c>
      <c r="S897" s="19">
        <f t="shared" si="213"/>
        <v>0</v>
      </c>
      <c r="T897" s="19" t="e">
        <f t="shared" si="214"/>
        <v>#VALUE!</v>
      </c>
      <c r="U897" s="19" t="str">
        <f t="shared" si="215"/>
        <v/>
      </c>
      <c r="V897" s="19" t="str">
        <f t="shared" si="216"/>
        <v/>
      </c>
      <c r="W897" s="19" t="str">
        <f t="shared" si="217"/>
        <v/>
      </c>
    </row>
    <row r="898" spans="1:23" hidden="1" x14ac:dyDescent="0.25">
      <c r="A898">
        <f t="shared" si="218"/>
        <v>893</v>
      </c>
      <c r="B898">
        <f t="shared" si="208"/>
        <v>0</v>
      </c>
      <c r="C898">
        <f>B898*SUM(B$3:B898)</f>
        <v>0</v>
      </c>
      <c r="D898">
        <f t="shared" si="209"/>
        <v>0</v>
      </c>
      <c r="E898">
        <f>D898*SUM(D$3:D898)</f>
        <v>0</v>
      </c>
      <c r="F898">
        <f t="shared" si="210"/>
        <v>0</v>
      </c>
      <c r="G898">
        <f>F898*SUM(F$3:F898)</f>
        <v>0</v>
      </c>
      <c r="H898">
        <f t="shared" si="211"/>
        <v>0</v>
      </c>
      <c r="I898">
        <f>H898*SUM(H$3:H898)</f>
        <v>0</v>
      </c>
      <c r="J898">
        <f>IF(Q898=5,1+COUNTIF(J$2:J897,"&lt;&gt;0"),0)*IF(MID(P898,1,2)*1=21,1,0)</f>
        <v>0</v>
      </c>
      <c r="K898">
        <f>IF(Q898=5,1+COUNTIF(K$2:K897,"&lt;&gt;0"),0)*IF(MID(P898,1,2)*1=22,1,0)</f>
        <v>0</v>
      </c>
      <c r="L898" s="7">
        <f>IF(Q898=5,1+COUNTIF(L$2:L897,"&lt;&gt;0"),0)*IF(MID(P898,1,2)*1&gt;22,1,0)</f>
        <v>0</v>
      </c>
      <c r="M898" s="21">
        <f t="shared" si="212"/>
        <v>896</v>
      </c>
      <c r="N898" s="31"/>
      <c r="O898" s="30"/>
      <c r="P898" s="24">
        <f t="shared" si="207"/>
        <v>0</v>
      </c>
      <c r="Q898" s="21" t="str">
        <f t="shared" si="219"/>
        <v/>
      </c>
      <c r="R898" s="10" t="str">
        <f t="shared" si="220"/>
        <v/>
      </c>
      <c r="S898" s="19">
        <f t="shared" si="213"/>
        <v>0</v>
      </c>
      <c r="T898" s="19" t="e">
        <f t="shared" si="214"/>
        <v>#VALUE!</v>
      </c>
      <c r="U898" s="19" t="str">
        <f t="shared" si="215"/>
        <v/>
      </c>
      <c r="V898" s="19" t="str">
        <f t="shared" si="216"/>
        <v/>
      </c>
      <c r="W898" s="19" t="str">
        <f t="shared" si="217"/>
        <v/>
      </c>
    </row>
    <row r="899" spans="1:23" hidden="1" x14ac:dyDescent="0.25">
      <c r="A899">
        <f t="shared" si="218"/>
        <v>894</v>
      </c>
      <c r="B899">
        <f t="shared" si="208"/>
        <v>0</v>
      </c>
      <c r="C899">
        <f>B899*SUM(B$3:B899)</f>
        <v>0</v>
      </c>
      <c r="D899">
        <f t="shared" si="209"/>
        <v>0</v>
      </c>
      <c r="E899">
        <f>D899*SUM(D$3:D899)</f>
        <v>0</v>
      </c>
      <c r="F899">
        <f t="shared" si="210"/>
        <v>0</v>
      </c>
      <c r="G899">
        <f>F899*SUM(F$3:F899)</f>
        <v>0</v>
      </c>
      <c r="H899">
        <f t="shared" si="211"/>
        <v>0</v>
      </c>
      <c r="I899">
        <f>H899*SUM(H$3:H899)</f>
        <v>0</v>
      </c>
      <c r="J899">
        <f>IF(Q899=5,1+COUNTIF(J$2:J898,"&lt;&gt;0"),0)*IF(MID(P899,1,2)*1=21,1,0)</f>
        <v>0</v>
      </c>
      <c r="K899">
        <f>IF(Q899=5,1+COUNTIF(K$2:K898,"&lt;&gt;0"),0)*IF(MID(P899,1,2)*1=22,1,0)</f>
        <v>0</v>
      </c>
      <c r="L899" s="7">
        <f>IF(Q899=5,1+COUNTIF(L$2:L898,"&lt;&gt;0"),0)*IF(MID(P899,1,2)*1&gt;22,1,0)</f>
        <v>0</v>
      </c>
      <c r="M899" s="21">
        <f t="shared" si="212"/>
        <v>897</v>
      </c>
      <c r="N899" s="31"/>
      <c r="O899" s="30"/>
      <c r="P899" s="24">
        <f t="shared" si="207"/>
        <v>0</v>
      </c>
      <c r="Q899" s="21" t="str">
        <f t="shared" si="219"/>
        <v/>
      </c>
      <c r="R899" s="10" t="str">
        <f t="shared" si="220"/>
        <v/>
      </c>
      <c r="S899" s="19">
        <f t="shared" si="213"/>
        <v>0</v>
      </c>
      <c r="T899" s="19" t="e">
        <f t="shared" si="214"/>
        <v>#VALUE!</v>
      </c>
      <c r="U899" s="19" t="str">
        <f t="shared" si="215"/>
        <v/>
      </c>
      <c r="V899" s="19" t="str">
        <f t="shared" si="216"/>
        <v/>
      </c>
      <c r="W899" s="19" t="str">
        <f t="shared" si="217"/>
        <v/>
      </c>
    </row>
    <row r="900" spans="1:23" hidden="1" x14ac:dyDescent="0.25">
      <c r="A900">
        <f t="shared" si="218"/>
        <v>895</v>
      </c>
      <c r="B900">
        <f t="shared" si="208"/>
        <v>0</v>
      </c>
      <c r="C900">
        <f>B900*SUM(B$3:B900)</f>
        <v>0</v>
      </c>
      <c r="D900">
        <f t="shared" si="209"/>
        <v>0</v>
      </c>
      <c r="E900">
        <f>D900*SUM(D$3:D900)</f>
        <v>0</v>
      </c>
      <c r="F900">
        <f t="shared" si="210"/>
        <v>0</v>
      </c>
      <c r="G900">
        <f>F900*SUM(F$3:F900)</f>
        <v>0</v>
      </c>
      <c r="H900">
        <f t="shared" si="211"/>
        <v>0</v>
      </c>
      <c r="I900">
        <f>H900*SUM(H$3:H900)</f>
        <v>0</v>
      </c>
      <c r="J900">
        <f>IF(Q900=5,1+COUNTIF(J$2:J899,"&lt;&gt;0"),0)*IF(MID(P900,1,2)*1=21,1,0)</f>
        <v>0</v>
      </c>
      <c r="K900">
        <f>IF(Q900=5,1+COUNTIF(K$2:K899,"&lt;&gt;0"),0)*IF(MID(P900,1,2)*1=22,1,0)</f>
        <v>0</v>
      </c>
      <c r="L900" s="7">
        <f>IF(Q900=5,1+COUNTIF(L$2:L899,"&lt;&gt;0"),0)*IF(MID(P900,1,2)*1&gt;22,1,0)</f>
        <v>0</v>
      </c>
      <c r="M900" s="21">
        <f t="shared" si="212"/>
        <v>898</v>
      </c>
      <c r="N900" s="31"/>
      <c r="O900" s="30"/>
      <c r="P900" s="24">
        <f t="shared" si="207"/>
        <v>0</v>
      </c>
      <c r="Q900" s="21" t="str">
        <f t="shared" si="219"/>
        <v/>
      </c>
      <c r="R900" s="10" t="str">
        <f t="shared" si="220"/>
        <v/>
      </c>
      <c r="S900" s="19">
        <f t="shared" si="213"/>
        <v>0</v>
      </c>
      <c r="T900" s="19" t="e">
        <f t="shared" si="214"/>
        <v>#VALUE!</v>
      </c>
      <c r="U900" s="19" t="str">
        <f t="shared" si="215"/>
        <v/>
      </c>
      <c r="V900" s="19" t="str">
        <f t="shared" si="216"/>
        <v/>
      </c>
      <c r="W900" s="19" t="str">
        <f t="shared" si="217"/>
        <v/>
      </c>
    </row>
    <row r="901" spans="1:23" hidden="1" x14ac:dyDescent="0.25">
      <c r="A901">
        <f t="shared" si="218"/>
        <v>896</v>
      </c>
      <c r="B901">
        <f t="shared" si="208"/>
        <v>0</v>
      </c>
      <c r="C901">
        <f>B901*SUM(B$3:B901)</f>
        <v>0</v>
      </c>
      <c r="D901">
        <f t="shared" si="209"/>
        <v>0</v>
      </c>
      <c r="E901">
        <f>D901*SUM(D$3:D901)</f>
        <v>0</v>
      </c>
      <c r="F901">
        <f t="shared" si="210"/>
        <v>0</v>
      </c>
      <c r="G901">
        <f>F901*SUM(F$3:F901)</f>
        <v>0</v>
      </c>
      <c r="H901">
        <f t="shared" si="211"/>
        <v>0</v>
      </c>
      <c r="I901">
        <f>H901*SUM(H$3:H901)</f>
        <v>0</v>
      </c>
      <c r="J901">
        <f>IF(Q901=5,1+COUNTIF(J$2:J900,"&lt;&gt;0"),0)*IF(MID(P901,1,2)*1=21,1,0)</f>
        <v>0</v>
      </c>
      <c r="K901">
        <f>IF(Q901=5,1+COUNTIF(K$2:K900,"&lt;&gt;0"),0)*IF(MID(P901,1,2)*1=22,1,0)</f>
        <v>0</v>
      </c>
      <c r="L901" s="7">
        <f>IF(Q901=5,1+COUNTIF(L$2:L900,"&lt;&gt;0"),0)*IF(MID(P901,1,2)*1&gt;22,1,0)</f>
        <v>0</v>
      </c>
      <c r="M901" s="21">
        <f t="shared" si="212"/>
        <v>899</v>
      </c>
      <c r="N901" s="31"/>
      <c r="O901" s="30"/>
      <c r="P901" s="24">
        <f t="shared" si="207"/>
        <v>0</v>
      </c>
      <c r="Q901" s="21" t="str">
        <f t="shared" si="219"/>
        <v/>
      </c>
      <c r="R901" s="10" t="str">
        <f t="shared" si="220"/>
        <v/>
      </c>
      <c r="S901" s="19">
        <f t="shared" si="213"/>
        <v>0</v>
      </c>
      <c r="T901" s="19" t="e">
        <f t="shared" si="214"/>
        <v>#VALUE!</v>
      </c>
      <c r="U901" s="19" t="str">
        <f t="shared" si="215"/>
        <v/>
      </c>
      <c r="V901" s="19" t="str">
        <f t="shared" si="216"/>
        <v/>
      </c>
      <c r="W901" s="19" t="str">
        <f t="shared" si="217"/>
        <v/>
      </c>
    </row>
    <row r="902" spans="1:23" hidden="1" x14ac:dyDescent="0.25">
      <c r="A902">
        <f t="shared" si="218"/>
        <v>897</v>
      </c>
      <c r="B902">
        <f t="shared" si="208"/>
        <v>0</v>
      </c>
      <c r="C902">
        <f>B902*SUM(B$3:B902)</f>
        <v>0</v>
      </c>
      <c r="D902">
        <f t="shared" si="209"/>
        <v>0</v>
      </c>
      <c r="E902">
        <f>D902*SUM(D$3:D902)</f>
        <v>0</v>
      </c>
      <c r="F902">
        <f t="shared" si="210"/>
        <v>0</v>
      </c>
      <c r="G902">
        <f>F902*SUM(F$3:F902)</f>
        <v>0</v>
      </c>
      <c r="H902">
        <f t="shared" si="211"/>
        <v>0</v>
      </c>
      <c r="I902">
        <f>H902*SUM(H$3:H902)</f>
        <v>0</v>
      </c>
      <c r="J902">
        <f>IF(Q902=5,1+COUNTIF(J$2:J901,"&lt;&gt;0"),0)*IF(MID(P902,1,2)*1=21,1,0)</f>
        <v>0</v>
      </c>
      <c r="K902">
        <f>IF(Q902=5,1+COUNTIF(K$2:K901,"&lt;&gt;0"),0)*IF(MID(P902,1,2)*1=22,1,0)</f>
        <v>0</v>
      </c>
      <c r="L902" s="7">
        <f>IF(Q902=5,1+COUNTIF(L$2:L901,"&lt;&gt;0"),0)*IF(MID(P902,1,2)*1&gt;22,1,0)</f>
        <v>0</v>
      </c>
      <c r="M902" s="21">
        <f t="shared" si="212"/>
        <v>900</v>
      </c>
      <c r="N902" s="31"/>
      <c r="O902" s="30"/>
      <c r="P902" s="24">
        <f t="shared" ref="P902:P965" si="221">IF(N902&lt;10,+N902&amp;"0000000",IF(N902&lt;100,N902&amp;"000000",IF(N902&lt;10000,N902&amp;"0000",IF(N902&lt;1000000,N902&amp;"00",N902))))*1</f>
        <v>0</v>
      </c>
      <c r="Q902" s="21" t="str">
        <f t="shared" si="219"/>
        <v/>
      </c>
      <c r="R902" s="10" t="str">
        <f t="shared" si="220"/>
        <v/>
      </c>
      <c r="S902" s="19">
        <f t="shared" si="213"/>
        <v>0</v>
      </c>
      <c r="T902" s="19" t="e">
        <f t="shared" si="214"/>
        <v>#VALUE!</v>
      </c>
      <c r="U902" s="19" t="str">
        <f t="shared" si="215"/>
        <v/>
      </c>
      <c r="V902" s="19" t="str">
        <f t="shared" si="216"/>
        <v/>
      </c>
      <c r="W902" s="19" t="str">
        <f t="shared" si="217"/>
        <v/>
      </c>
    </row>
    <row r="903" spans="1:23" hidden="1" x14ac:dyDescent="0.25">
      <c r="A903">
        <f t="shared" si="218"/>
        <v>898</v>
      </c>
      <c r="B903">
        <f t="shared" ref="B903:B966" si="222">IF($Q903=1,1,0)</f>
        <v>0</v>
      </c>
      <c r="C903">
        <f>B903*SUM(B$3:B903)</f>
        <v>0</v>
      </c>
      <c r="D903">
        <f t="shared" ref="D903:D966" si="223">IF($Q903=2,1,0)</f>
        <v>0</v>
      </c>
      <c r="E903">
        <f>D903*SUM(D$3:D903)</f>
        <v>0</v>
      </c>
      <c r="F903">
        <f t="shared" ref="F903:F966" si="224">IF($Q903=3,1,0)</f>
        <v>0</v>
      </c>
      <c r="G903">
        <f>F903*SUM(F$3:F903)</f>
        <v>0</v>
      </c>
      <c r="H903">
        <f t="shared" ref="H903:H966" si="225">IF($Q903=4,1,0)</f>
        <v>0</v>
      </c>
      <c r="I903">
        <f>H903*SUM(H$3:H903)</f>
        <v>0</v>
      </c>
      <c r="J903">
        <f>IF(Q903=5,1+COUNTIF(J$2:J902,"&lt;&gt;0"),0)*IF(MID(P903,1,2)*1=21,1,0)</f>
        <v>0</v>
      </c>
      <c r="K903">
        <f>IF(Q903=5,1+COUNTIF(K$2:K902,"&lt;&gt;0"),0)*IF(MID(P903,1,2)*1=22,1,0)</f>
        <v>0</v>
      </c>
      <c r="L903" s="7">
        <f>IF(Q903=5,1+COUNTIF(L$2:L902,"&lt;&gt;0"),0)*IF(MID(P903,1,2)*1&gt;22,1,0)</f>
        <v>0</v>
      </c>
      <c r="M903" s="21">
        <f t="shared" ref="M903:M966" si="226">ROW(M903)-2</f>
        <v>901</v>
      </c>
      <c r="N903" s="31"/>
      <c r="O903" s="30"/>
      <c r="P903" s="24">
        <f t="shared" si="221"/>
        <v>0</v>
      </c>
      <c r="Q903" s="21" t="str">
        <f t="shared" si="219"/>
        <v/>
      </c>
      <c r="R903" s="10" t="str">
        <f t="shared" si="220"/>
        <v/>
      </c>
      <c r="S903" s="19">
        <f t="shared" ref="S903:S966" si="227">MID(P903,1,1)*1</f>
        <v>0</v>
      </c>
      <c r="T903" s="19" t="e">
        <f t="shared" ref="T903:T966" si="228">MID(P903,2,1)*1</f>
        <v>#VALUE!</v>
      </c>
      <c r="U903" s="19" t="str">
        <f t="shared" ref="U903:U966" si="229">MID(P903,3,2)</f>
        <v/>
      </c>
      <c r="V903" s="19" t="str">
        <f t="shared" ref="V903:V966" si="230">MID(P903,5,2)</f>
        <v/>
      </c>
      <c r="W903" s="19" t="str">
        <f t="shared" ref="W903:W966" si="231">IF(Q903=1,1,IF(Q903=2,2,IF(Q903=3,4,IF(Q903=4,6,IF(Q903=5,8,"")))))</f>
        <v/>
      </c>
    </row>
    <row r="904" spans="1:23" hidden="1" x14ac:dyDescent="0.25">
      <c r="A904">
        <f t="shared" ref="A904:A967" si="232">+A903+1</f>
        <v>899</v>
      </c>
      <c r="B904">
        <f t="shared" si="222"/>
        <v>0</v>
      </c>
      <c r="C904">
        <f>B904*SUM(B$3:B904)</f>
        <v>0</v>
      </c>
      <c r="D904">
        <f t="shared" si="223"/>
        <v>0</v>
      </c>
      <c r="E904">
        <f>D904*SUM(D$3:D904)</f>
        <v>0</v>
      </c>
      <c r="F904">
        <f t="shared" si="224"/>
        <v>0</v>
      </c>
      <c r="G904">
        <f>F904*SUM(F$3:F904)</f>
        <v>0</v>
      </c>
      <c r="H904">
        <f t="shared" si="225"/>
        <v>0</v>
      </c>
      <c r="I904">
        <f>H904*SUM(H$3:H904)</f>
        <v>0</v>
      </c>
      <c r="J904">
        <f>IF(Q904=5,1+COUNTIF(J$2:J903,"&lt;&gt;0"),0)*IF(MID(P904,1,2)*1=21,1,0)</f>
        <v>0</v>
      </c>
      <c r="K904">
        <f>IF(Q904=5,1+COUNTIF(K$2:K903,"&lt;&gt;0"),0)*IF(MID(P904,1,2)*1=22,1,0)</f>
        <v>0</v>
      </c>
      <c r="L904" s="7">
        <f>IF(Q904=5,1+COUNTIF(L$2:L903,"&lt;&gt;0"),0)*IF(MID(P904,1,2)*1&gt;22,1,0)</f>
        <v>0</v>
      </c>
      <c r="M904" s="21">
        <f t="shared" si="226"/>
        <v>902</v>
      </c>
      <c r="N904" s="31"/>
      <c r="O904" s="30"/>
      <c r="P904" s="24">
        <f t="shared" si="221"/>
        <v>0</v>
      </c>
      <c r="Q904" s="21" t="str">
        <f t="shared" ref="Q904:Q967" si="233">IFERROR(IF(MID(P904,2,1)*1=0,1,IF(MID($P904,3,2)*1=0,2,IF(MID($P904,5,2)*1=0,3,IF(MID($P904,7,2)*1=0,4,5)))),"")</f>
        <v/>
      </c>
      <c r="R904" s="10" t="str">
        <f t="shared" si="220"/>
        <v/>
      </c>
      <c r="S904" s="19">
        <f t="shared" si="227"/>
        <v>0</v>
      </c>
      <c r="T904" s="19" t="e">
        <f t="shared" si="228"/>
        <v>#VALUE!</v>
      </c>
      <c r="U904" s="19" t="str">
        <f t="shared" si="229"/>
        <v/>
      </c>
      <c r="V904" s="19" t="str">
        <f t="shared" si="230"/>
        <v/>
      </c>
      <c r="W904" s="19" t="str">
        <f t="shared" si="231"/>
        <v/>
      </c>
    </row>
    <row r="905" spans="1:23" hidden="1" x14ac:dyDescent="0.25">
      <c r="A905">
        <f t="shared" si="232"/>
        <v>900</v>
      </c>
      <c r="B905">
        <f t="shared" si="222"/>
        <v>0</v>
      </c>
      <c r="C905">
        <f>B905*SUM(B$3:B905)</f>
        <v>0</v>
      </c>
      <c r="D905">
        <f t="shared" si="223"/>
        <v>0</v>
      </c>
      <c r="E905">
        <f>D905*SUM(D$3:D905)</f>
        <v>0</v>
      </c>
      <c r="F905">
        <f t="shared" si="224"/>
        <v>0</v>
      </c>
      <c r="G905">
        <f>F905*SUM(F$3:F905)</f>
        <v>0</v>
      </c>
      <c r="H905">
        <f t="shared" si="225"/>
        <v>0</v>
      </c>
      <c r="I905">
        <f>H905*SUM(H$3:H905)</f>
        <v>0</v>
      </c>
      <c r="J905">
        <f>IF(Q905=5,1+COUNTIF(J$2:J904,"&lt;&gt;0"),0)*IF(MID(P905,1,2)*1=21,1,0)</f>
        <v>0</v>
      </c>
      <c r="K905">
        <f>IF(Q905=5,1+COUNTIF(K$2:K904,"&lt;&gt;0"),0)*IF(MID(P905,1,2)*1=22,1,0)</f>
        <v>0</v>
      </c>
      <c r="L905" s="7">
        <f>IF(Q905=5,1+COUNTIF(L$2:L904,"&lt;&gt;0"),0)*IF(MID(P905,1,2)*1&gt;22,1,0)</f>
        <v>0</v>
      </c>
      <c r="M905" s="21">
        <f t="shared" si="226"/>
        <v>903</v>
      </c>
      <c r="N905" s="31"/>
      <c r="O905" s="30"/>
      <c r="P905" s="24">
        <f t="shared" si="221"/>
        <v>0</v>
      </c>
      <c r="Q905" s="21" t="str">
        <f t="shared" si="233"/>
        <v/>
      </c>
      <c r="R905" s="10" t="str">
        <f t="shared" si="220"/>
        <v/>
      </c>
      <c r="S905" s="19">
        <f t="shared" si="227"/>
        <v>0</v>
      </c>
      <c r="T905" s="19" t="e">
        <f t="shared" si="228"/>
        <v>#VALUE!</v>
      </c>
      <c r="U905" s="19" t="str">
        <f t="shared" si="229"/>
        <v/>
      </c>
      <c r="V905" s="19" t="str">
        <f t="shared" si="230"/>
        <v/>
      </c>
      <c r="W905" s="19" t="str">
        <f t="shared" si="231"/>
        <v/>
      </c>
    </row>
    <row r="906" spans="1:23" hidden="1" x14ac:dyDescent="0.25">
      <c r="A906">
        <f t="shared" si="232"/>
        <v>901</v>
      </c>
      <c r="B906">
        <f t="shared" si="222"/>
        <v>0</v>
      </c>
      <c r="C906">
        <f>B906*SUM(B$3:B906)</f>
        <v>0</v>
      </c>
      <c r="D906">
        <f t="shared" si="223"/>
        <v>0</v>
      </c>
      <c r="E906">
        <f>D906*SUM(D$3:D906)</f>
        <v>0</v>
      </c>
      <c r="F906">
        <f t="shared" si="224"/>
        <v>0</v>
      </c>
      <c r="G906">
        <f>F906*SUM(F$3:F906)</f>
        <v>0</v>
      </c>
      <c r="H906">
        <f t="shared" si="225"/>
        <v>0</v>
      </c>
      <c r="I906">
        <f>H906*SUM(H$3:H906)</f>
        <v>0</v>
      </c>
      <c r="J906">
        <f>IF(Q906=5,1+COUNTIF(J$2:J905,"&lt;&gt;0"),0)*IF(MID(P906,1,2)*1=21,1,0)</f>
        <v>0</v>
      </c>
      <c r="K906">
        <f>IF(Q906=5,1+COUNTIF(K$2:K905,"&lt;&gt;0"),0)*IF(MID(P906,1,2)*1=22,1,0)</f>
        <v>0</v>
      </c>
      <c r="L906" s="7">
        <f>IF(Q906=5,1+COUNTIF(L$2:L905,"&lt;&gt;0"),0)*IF(MID(P906,1,2)*1&gt;22,1,0)</f>
        <v>0</v>
      </c>
      <c r="M906" s="21">
        <f t="shared" si="226"/>
        <v>904</v>
      </c>
      <c r="N906" s="31"/>
      <c r="O906" s="30"/>
      <c r="P906" s="24">
        <f t="shared" si="221"/>
        <v>0</v>
      </c>
      <c r="Q906" s="21" t="str">
        <f t="shared" si="233"/>
        <v/>
      </c>
      <c r="R906" s="10" t="str">
        <f t="shared" si="220"/>
        <v/>
      </c>
      <c r="S906" s="19">
        <f t="shared" si="227"/>
        <v>0</v>
      </c>
      <c r="T906" s="19" t="e">
        <f t="shared" si="228"/>
        <v>#VALUE!</v>
      </c>
      <c r="U906" s="19" t="str">
        <f t="shared" si="229"/>
        <v/>
      </c>
      <c r="V906" s="19" t="str">
        <f t="shared" si="230"/>
        <v/>
      </c>
      <c r="W906" s="19" t="str">
        <f t="shared" si="231"/>
        <v/>
      </c>
    </row>
    <row r="907" spans="1:23" hidden="1" x14ac:dyDescent="0.25">
      <c r="A907">
        <f t="shared" si="232"/>
        <v>902</v>
      </c>
      <c r="B907">
        <f t="shared" si="222"/>
        <v>0</v>
      </c>
      <c r="C907">
        <f>B907*SUM(B$3:B907)</f>
        <v>0</v>
      </c>
      <c r="D907">
        <f t="shared" si="223"/>
        <v>0</v>
      </c>
      <c r="E907">
        <f>D907*SUM(D$3:D907)</f>
        <v>0</v>
      </c>
      <c r="F907">
        <f t="shared" si="224"/>
        <v>0</v>
      </c>
      <c r="G907">
        <f>F907*SUM(F$3:F907)</f>
        <v>0</v>
      </c>
      <c r="H907">
        <f t="shared" si="225"/>
        <v>0</v>
      </c>
      <c r="I907">
        <f>H907*SUM(H$3:H907)</f>
        <v>0</v>
      </c>
      <c r="J907">
        <f>IF(Q907=5,1+COUNTIF(J$2:J906,"&lt;&gt;0"),0)*IF(MID(P907,1,2)*1=21,1,0)</f>
        <v>0</v>
      </c>
      <c r="K907">
        <f>IF(Q907=5,1+COUNTIF(K$2:K906,"&lt;&gt;0"),0)*IF(MID(P907,1,2)*1=22,1,0)</f>
        <v>0</v>
      </c>
      <c r="L907" s="7">
        <f>IF(Q907=5,1+COUNTIF(L$2:L906,"&lt;&gt;0"),0)*IF(MID(P907,1,2)*1&gt;22,1,0)</f>
        <v>0</v>
      </c>
      <c r="M907" s="21">
        <f t="shared" si="226"/>
        <v>905</v>
      </c>
      <c r="N907" s="31"/>
      <c r="O907" s="30"/>
      <c r="P907" s="24">
        <f t="shared" si="221"/>
        <v>0</v>
      </c>
      <c r="Q907" s="21" t="str">
        <f t="shared" si="233"/>
        <v/>
      </c>
      <c r="R907" s="10" t="str">
        <f t="shared" si="220"/>
        <v/>
      </c>
      <c r="S907" s="19">
        <f t="shared" si="227"/>
        <v>0</v>
      </c>
      <c r="T907" s="19" t="e">
        <f t="shared" si="228"/>
        <v>#VALUE!</v>
      </c>
      <c r="U907" s="19" t="str">
        <f t="shared" si="229"/>
        <v/>
      </c>
      <c r="V907" s="19" t="str">
        <f t="shared" si="230"/>
        <v/>
      </c>
      <c r="W907" s="19" t="str">
        <f t="shared" si="231"/>
        <v/>
      </c>
    </row>
    <row r="908" spans="1:23" hidden="1" x14ac:dyDescent="0.25">
      <c r="A908">
        <f t="shared" si="232"/>
        <v>903</v>
      </c>
      <c r="B908">
        <f t="shared" si="222"/>
        <v>0</v>
      </c>
      <c r="C908">
        <f>B908*SUM(B$3:B908)</f>
        <v>0</v>
      </c>
      <c r="D908">
        <f t="shared" si="223"/>
        <v>0</v>
      </c>
      <c r="E908">
        <f>D908*SUM(D$3:D908)</f>
        <v>0</v>
      </c>
      <c r="F908">
        <f t="shared" si="224"/>
        <v>0</v>
      </c>
      <c r="G908">
        <f>F908*SUM(F$3:F908)</f>
        <v>0</v>
      </c>
      <c r="H908">
        <f t="shared" si="225"/>
        <v>0</v>
      </c>
      <c r="I908">
        <f>H908*SUM(H$3:H908)</f>
        <v>0</v>
      </c>
      <c r="J908">
        <f>IF(Q908=5,1+COUNTIF(J$2:J907,"&lt;&gt;0"),0)*IF(MID(P908,1,2)*1=21,1,0)</f>
        <v>0</v>
      </c>
      <c r="K908">
        <f>IF(Q908=5,1+COUNTIF(K$2:K907,"&lt;&gt;0"),0)*IF(MID(P908,1,2)*1=22,1,0)</f>
        <v>0</v>
      </c>
      <c r="L908" s="7">
        <f>IF(Q908=5,1+COUNTIF(L$2:L907,"&lt;&gt;0"),0)*IF(MID(P908,1,2)*1&gt;22,1,0)</f>
        <v>0</v>
      </c>
      <c r="M908" s="21">
        <f t="shared" si="226"/>
        <v>906</v>
      </c>
      <c r="N908" s="31"/>
      <c r="O908" s="30"/>
      <c r="P908" s="24">
        <f t="shared" si="221"/>
        <v>0</v>
      </c>
      <c r="Q908" s="21" t="str">
        <f t="shared" si="233"/>
        <v/>
      </c>
      <c r="R908" s="10" t="str">
        <f t="shared" si="220"/>
        <v/>
      </c>
      <c r="S908" s="19">
        <f t="shared" si="227"/>
        <v>0</v>
      </c>
      <c r="T908" s="19" t="e">
        <f t="shared" si="228"/>
        <v>#VALUE!</v>
      </c>
      <c r="U908" s="19" t="str">
        <f t="shared" si="229"/>
        <v/>
      </c>
      <c r="V908" s="19" t="str">
        <f t="shared" si="230"/>
        <v/>
      </c>
      <c r="W908" s="19" t="str">
        <f t="shared" si="231"/>
        <v/>
      </c>
    </row>
    <row r="909" spans="1:23" hidden="1" x14ac:dyDescent="0.25">
      <c r="A909">
        <f t="shared" si="232"/>
        <v>904</v>
      </c>
      <c r="B909">
        <f t="shared" si="222"/>
        <v>0</v>
      </c>
      <c r="C909">
        <f>B909*SUM(B$3:B909)</f>
        <v>0</v>
      </c>
      <c r="D909">
        <f t="shared" si="223"/>
        <v>0</v>
      </c>
      <c r="E909">
        <f>D909*SUM(D$3:D909)</f>
        <v>0</v>
      </c>
      <c r="F909">
        <f t="shared" si="224"/>
        <v>0</v>
      </c>
      <c r="G909">
        <f>F909*SUM(F$3:F909)</f>
        <v>0</v>
      </c>
      <c r="H909">
        <f t="shared" si="225"/>
        <v>0</v>
      </c>
      <c r="I909">
        <f>H909*SUM(H$3:H909)</f>
        <v>0</v>
      </c>
      <c r="J909">
        <f>IF(Q909=5,1+COUNTIF(J$2:J908,"&lt;&gt;0"),0)*IF(MID(P909,1,2)*1=21,1,0)</f>
        <v>0</v>
      </c>
      <c r="K909">
        <f>IF(Q909=5,1+COUNTIF(K$2:K908,"&lt;&gt;0"),0)*IF(MID(P909,1,2)*1=22,1,0)</f>
        <v>0</v>
      </c>
      <c r="L909" s="7">
        <f>IF(Q909=5,1+COUNTIF(L$2:L908,"&lt;&gt;0"),0)*IF(MID(P909,1,2)*1&gt;22,1,0)</f>
        <v>0</v>
      </c>
      <c r="M909" s="21">
        <f t="shared" si="226"/>
        <v>907</v>
      </c>
      <c r="N909" s="31"/>
      <c r="O909" s="30"/>
      <c r="P909" s="24">
        <f t="shared" si="221"/>
        <v>0</v>
      </c>
      <c r="Q909" s="21" t="str">
        <f t="shared" si="233"/>
        <v/>
      </c>
      <c r="R909" s="10" t="str">
        <f t="shared" si="220"/>
        <v/>
      </c>
      <c r="S909" s="19">
        <f t="shared" si="227"/>
        <v>0</v>
      </c>
      <c r="T909" s="19" t="e">
        <f t="shared" si="228"/>
        <v>#VALUE!</v>
      </c>
      <c r="U909" s="19" t="str">
        <f t="shared" si="229"/>
        <v/>
      </c>
      <c r="V909" s="19" t="str">
        <f t="shared" si="230"/>
        <v/>
      </c>
      <c r="W909" s="19" t="str">
        <f t="shared" si="231"/>
        <v/>
      </c>
    </row>
    <row r="910" spans="1:23" hidden="1" x14ac:dyDescent="0.25">
      <c r="A910">
        <f t="shared" si="232"/>
        <v>905</v>
      </c>
      <c r="B910">
        <f t="shared" si="222"/>
        <v>0</v>
      </c>
      <c r="C910">
        <f>B910*SUM(B$3:B910)</f>
        <v>0</v>
      </c>
      <c r="D910">
        <f t="shared" si="223"/>
        <v>0</v>
      </c>
      <c r="E910">
        <f>D910*SUM(D$3:D910)</f>
        <v>0</v>
      </c>
      <c r="F910">
        <f t="shared" si="224"/>
        <v>0</v>
      </c>
      <c r="G910">
        <f>F910*SUM(F$3:F910)</f>
        <v>0</v>
      </c>
      <c r="H910">
        <f t="shared" si="225"/>
        <v>0</v>
      </c>
      <c r="I910">
        <f>H910*SUM(H$3:H910)</f>
        <v>0</v>
      </c>
      <c r="J910">
        <f>IF(Q910=5,1+COUNTIF(J$2:J909,"&lt;&gt;0"),0)*IF(MID(P910,1,2)*1=21,1,0)</f>
        <v>0</v>
      </c>
      <c r="K910">
        <f>IF(Q910=5,1+COUNTIF(K$2:K909,"&lt;&gt;0"),0)*IF(MID(P910,1,2)*1=22,1,0)</f>
        <v>0</v>
      </c>
      <c r="L910" s="7">
        <f>IF(Q910=5,1+COUNTIF(L$2:L909,"&lt;&gt;0"),0)*IF(MID(P910,1,2)*1&gt;22,1,0)</f>
        <v>0</v>
      </c>
      <c r="M910" s="21">
        <f t="shared" si="226"/>
        <v>908</v>
      </c>
      <c r="N910" s="31"/>
      <c r="O910" s="30"/>
      <c r="P910" s="24">
        <f t="shared" si="221"/>
        <v>0</v>
      </c>
      <c r="Q910" s="21" t="str">
        <f t="shared" si="233"/>
        <v/>
      </c>
      <c r="R910" s="10" t="str">
        <f t="shared" si="220"/>
        <v/>
      </c>
      <c r="S910" s="19">
        <f t="shared" si="227"/>
        <v>0</v>
      </c>
      <c r="T910" s="19" t="e">
        <f t="shared" si="228"/>
        <v>#VALUE!</v>
      </c>
      <c r="U910" s="19" t="str">
        <f t="shared" si="229"/>
        <v/>
      </c>
      <c r="V910" s="19" t="str">
        <f t="shared" si="230"/>
        <v/>
      </c>
      <c r="W910" s="19" t="str">
        <f t="shared" si="231"/>
        <v/>
      </c>
    </row>
    <row r="911" spans="1:23" hidden="1" x14ac:dyDescent="0.25">
      <c r="A911">
        <f t="shared" si="232"/>
        <v>906</v>
      </c>
      <c r="B911">
        <f t="shared" si="222"/>
        <v>0</v>
      </c>
      <c r="C911">
        <f>B911*SUM(B$3:B911)</f>
        <v>0</v>
      </c>
      <c r="D911">
        <f t="shared" si="223"/>
        <v>0</v>
      </c>
      <c r="E911">
        <f>D911*SUM(D$3:D911)</f>
        <v>0</v>
      </c>
      <c r="F911">
        <f t="shared" si="224"/>
        <v>0</v>
      </c>
      <c r="G911">
        <f>F911*SUM(F$3:F911)</f>
        <v>0</v>
      </c>
      <c r="H911">
        <f t="shared" si="225"/>
        <v>0</v>
      </c>
      <c r="I911">
        <f>H911*SUM(H$3:H911)</f>
        <v>0</v>
      </c>
      <c r="J911">
        <f>IF(Q911=5,1+COUNTIF(J$2:J910,"&lt;&gt;0"),0)*IF(MID(P911,1,2)*1=21,1,0)</f>
        <v>0</v>
      </c>
      <c r="K911">
        <f>IF(Q911=5,1+COUNTIF(K$2:K910,"&lt;&gt;0"),0)*IF(MID(P911,1,2)*1=22,1,0)</f>
        <v>0</v>
      </c>
      <c r="L911" s="7">
        <f>IF(Q911=5,1+COUNTIF(L$2:L910,"&lt;&gt;0"),0)*IF(MID(P911,1,2)*1&gt;22,1,0)</f>
        <v>0</v>
      </c>
      <c r="M911" s="21">
        <f t="shared" si="226"/>
        <v>909</v>
      </c>
      <c r="N911" s="31"/>
      <c r="O911" s="30"/>
      <c r="P911" s="24">
        <f t="shared" si="221"/>
        <v>0</v>
      </c>
      <c r="Q911" s="21" t="str">
        <f t="shared" si="233"/>
        <v/>
      </c>
      <c r="R911" s="10" t="str">
        <f t="shared" si="220"/>
        <v/>
      </c>
      <c r="S911" s="19">
        <f t="shared" si="227"/>
        <v>0</v>
      </c>
      <c r="T911" s="19" t="e">
        <f t="shared" si="228"/>
        <v>#VALUE!</v>
      </c>
      <c r="U911" s="19" t="str">
        <f t="shared" si="229"/>
        <v/>
      </c>
      <c r="V911" s="19" t="str">
        <f t="shared" si="230"/>
        <v/>
      </c>
      <c r="W911" s="19" t="str">
        <f t="shared" si="231"/>
        <v/>
      </c>
    </row>
    <row r="912" spans="1:23" hidden="1" x14ac:dyDescent="0.25">
      <c r="A912">
        <f t="shared" si="232"/>
        <v>907</v>
      </c>
      <c r="B912">
        <f t="shared" si="222"/>
        <v>0</v>
      </c>
      <c r="C912">
        <f>B912*SUM(B$3:B912)</f>
        <v>0</v>
      </c>
      <c r="D912">
        <f t="shared" si="223"/>
        <v>0</v>
      </c>
      <c r="E912">
        <f>D912*SUM(D$3:D912)</f>
        <v>0</v>
      </c>
      <c r="F912">
        <f t="shared" si="224"/>
        <v>0</v>
      </c>
      <c r="G912">
        <f>F912*SUM(F$3:F912)</f>
        <v>0</v>
      </c>
      <c r="H912">
        <f t="shared" si="225"/>
        <v>0</v>
      </c>
      <c r="I912">
        <f>H912*SUM(H$3:H912)</f>
        <v>0</v>
      </c>
      <c r="J912">
        <f>IF(Q912=5,1+COUNTIF(J$2:J911,"&lt;&gt;0"),0)*IF(MID(P912,1,2)*1=21,1,0)</f>
        <v>0</v>
      </c>
      <c r="K912">
        <f>IF(Q912=5,1+COUNTIF(K$2:K911,"&lt;&gt;0"),0)*IF(MID(P912,1,2)*1=22,1,0)</f>
        <v>0</v>
      </c>
      <c r="L912" s="7">
        <f>IF(Q912=5,1+COUNTIF(L$2:L911,"&lt;&gt;0"),0)*IF(MID(P912,1,2)*1&gt;22,1,0)</f>
        <v>0</v>
      </c>
      <c r="M912" s="21">
        <f t="shared" si="226"/>
        <v>910</v>
      </c>
      <c r="N912" s="31"/>
      <c r="O912" s="30"/>
      <c r="P912" s="24">
        <f t="shared" si="221"/>
        <v>0</v>
      </c>
      <c r="Q912" s="21" t="str">
        <f t="shared" si="233"/>
        <v/>
      </c>
      <c r="R912" s="10" t="str">
        <f t="shared" si="220"/>
        <v/>
      </c>
      <c r="S912" s="19">
        <f t="shared" si="227"/>
        <v>0</v>
      </c>
      <c r="T912" s="19" t="e">
        <f t="shared" si="228"/>
        <v>#VALUE!</v>
      </c>
      <c r="U912" s="19" t="str">
        <f t="shared" si="229"/>
        <v/>
      </c>
      <c r="V912" s="19" t="str">
        <f t="shared" si="230"/>
        <v/>
      </c>
      <c r="W912" s="19" t="str">
        <f t="shared" si="231"/>
        <v/>
      </c>
    </row>
    <row r="913" spans="1:23" hidden="1" x14ac:dyDescent="0.25">
      <c r="A913">
        <f t="shared" si="232"/>
        <v>908</v>
      </c>
      <c r="B913">
        <f t="shared" si="222"/>
        <v>0</v>
      </c>
      <c r="C913">
        <f>B913*SUM(B$3:B913)</f>
        <v>0</v>
      </c>
      <c r="D913">
        <f t="shared" si="223"/>
        <v>0</v>
      </c>
      <c r="E913">
        <f>D913*SUM(D$3:D913)</f>
        <v>0</v>
      </c>
      <c r="F913">
        <f t="shared" si="224"/>
        <v>0</v>
      </c>
      <c r="G913">
        <f>F913*SUM(F$3:F913)</f>
        <v>0</v>
      </c>
      <c r="H913">
        <f t="shared" si="225"/>
        <v>0</v>
      </c>
      <c r="I913">
        <f>H913*SUM(H$3:H913)</f>
        <v>0</v>
      </c>
      <c r="J913">
        <f>IF(Q913=5,1+COUNTIF(J$2:J912,"&lt;&gt;0"),0)*IF(MID(P913,1,2)*1=21,1,0)</f>
        <v>0</v>
      </c>
      <c r="K913">
        <f>IF(Q913=5,1+COUNTIF(K$2:K912,"&lt;&gt;0"),0)*IF(MID(P913,1,2)*1=22,1,0)</f>
        <v>0</v>
      </c>
      <c r="L913" s="7">
        <f>IF(Q913=5,1+COUNTIF(L$2:L912,"&lt;&gt;0"),0)*IF(MID(P913,1,2)*1&gt;22,1,0)</f>
        <v>0</v>
      </c>
      <c r="M913" s="21">
        <f t="shared" si="226"/>
        <v>911</v>
      </c>
      <c r="N913" s="31"/>
      <c r="O913" s="30"/>
      <c r="P913" s="24">
        <f t="shared" si="221"/>
        <v>0</v>
      </c>
      <c r="Q913" s="21" t="str">
        <f t="shared" si="233"/>
        <v/>
      </c>
      <c r="R913" s="10" t="str">
        <f t="shared" si="220"/>
        <v/>
      </c>
      <c r="S913" s="19">
        <f t="shared" si="227"/>
        <v>0</v>
      </c>
      <c r="T913" s="19" t="e">
        <f t="shared" si="228"/>
        <v>#VALUE!</v>
      </c>
      <c r="U913" s="19" t="str">
        <f t="shared" si="229"/>
        <v/>
      </c>
      <c r="V913" s="19" t="str">
        <f t="shared" si="230"/>
        <v/>
      </c>
      <c r="W913" s="19" t="str">
        <f t="shared" si="231"/>
        <v/>
      </c>
    </row>
    <row r="914" spans="1:23" hidden="1" x14ac:dyDescent="0.25">
      <c r="A914">
        <f t="shared" si="232"/>
        <v>909</v>
      </c>
      <c r="B914">
        <f t="shared" si="222"/>
        <v>0</v>
      </c>
      <c r="C914">
        <f>B914*SUM(B$3:B914)</f>
        <v>0</v>
      </c>
      <c r="D914">
        <f t="shared" si="223"/>
        <v>0</v>
      </c>
      <c r="E914">
        <f>D914*SUM(D$3:D914)</f>
        <v>0</v>
      </c>
      <c r="F914">
        <f t="shared" si="224"/>
        <v>0</v>
      </c>
      <c r="G914">
        <f>F914*SUM(F$3:F914)</f>
        <v>0</v>
      </c>
      <c r="H914">
        <f t="shared" si="225"/>
        <v>0</v>
      </c>
      <c r="I914">
        <f>H914*SUM(H$3:H914)</f>
        <v>0</v>
      </c>
      <c r="J914">
        <f>IF(Q914=5,1+COUNTIF(J$2:J913,"&lt;&gt;0"),0)*IF(MID(P914,1,2)*1=21,1,0)</f>
        <v>0</v>
      </c>
      <c r="K914">
        <f>IF(Q914=5,1+COUNTIF(K$2:K913,"&lt;&gt;0"),0)*IF(MID(P914,1,2)*1=22,1,0)</f>
        <v>0</v>
      </c>
      <c r="L914" s="7">
        <f>IF(Q914=5,1+COUNTIF(L$2:L913,"&lt;&gt;0"),0)*IF(MID(P914,1,2)*1&gt;22,1,0)</f>
        <v>0</v>
      </c>
      <c r="M914" s="21">
        <f t="shared" si="226"/>
        <v>912</v>
      </c>
      <c r="N914" s="31"/>
      <c r="O914" s="30"/>
      <c r="P914" s="24">
        <f t="shared" si="221"/>
        <v>0</v>
      </c>
      <c r="Q914" s="21" t="str">
        <f t="shared" si="233"/>
        <v/>
      </c>
      <c r="R914" s="10" t="str">
        <f t="shared" si="220"/>
        <v/>
      </c>
      <c r="S914" s="19">
        <f t="shared" si="227"/>
        <v>0</v>
      </c>
      <c r="T914" s="19" t="e">
        <f t="shared" si="228"/>
        <v>#VALUE!</v>
      </c>
      <c r="U914" s="19" t="str">
        <f t="shared" si="229"/>
        <v/>
      </c>
      <c r="V914" s="19" t="str">
        <f t="shared" si="230"/>
        <v/>
      </c>
      <c r="W914" s="19" t="str">
        <f t="shared" si="231"/>
        <v/>
      </c>
    </row>
    <row r="915" spans="1:23" hidden="1" x14ac:dyDescent="0.25">
      <c r="A915">
        <f t="shared" si="232"/>
        <v>910</v>
      </c>
      <c r="B915">
        <f t="shared" si="222"/>
        <v>0</v>
      </c>
      <c r="C915">
        <f>B915*SUM(B$3:B915)</f>
        <v>0</v>
      </c>
      <c r="D915">
        <f t="shared" si="223"/>
        <v>0</v>
      </c>
      <c r="E915">
        <f>D915*SUM(D$3:D915)</f>
        <v>0</v>
      </c>
      <c r="F915">
        <f t="shared" si="224"/>
        <v>0</v>
      </c>
      <c r="G915">
        <f>F915*SUM(F$3:F915)</f>
        <v>0</v>
      </c>
      <c r="H915">
        <f t="shared" si="225"/>
        <v>0</v>
      </c>
      <c r="I915">
        <f>H915*SUM(H$3:H915)</f>
        <v>0</v>
      </c>
      <c r="J915">
        <f>IF(Q915=5,1+COUNTIF(J$2:J914,"&lt;&gt;0"),0)*IF(MID(P915,1,2)*1=21,1,0)</f>
        <v>0</v>
      </c>
      <c r="K915">
        <f>IF(Q915=5,1+COUNTIF(K$2:K914,"&lt;&gt;0"),0)*IF(MID(P915,1,2)*1=22,1,0)</f>
        <v>0</v>
      </c>
      <c r="L915" s="7">
        <f>IF(Q915=5,1+COUNTIF(L$2:L914,"&lt;&gt;0"),0)*IF(MID(P915,1,2)*1&gt;22,1,0)</f>
        <v>0</v>
      </c>
      <c r="M915" s="21">
        <f t="shared" si="226"/>
        <v>913</v>
      </c>
      <c r="N915" s="31"/>
      <c r="O915" s="30"/>
      <c r="P915" s="24">
        <f t="shared" si="221"/>
        <v>0</v>
      </c>
      <c r="Q915" s="21" t="str">
        <f t="shared" si="233"/>
        <v/>
      </c>
      <c r="R915" s="10" t="str">
        <f t="shared" si="220"/>
        <v/>
      </c>
      <c r="S915" s="19">
        <f t="shared" si="227"/>
        <v>0</v>
      </c>
      <c r="T915" s="19" t="e">
        <f t="shared" si="228"/>
        <v>#VALUE!</v>
      </c>
      <c r="U915" s="19" t="str">
        <f t="shared" si="229"/>
        <v/>
      </c>
      <c r="V915" s="19" t="str">
        <f t="shared" si="230"/>
        <v/>
      </c>
      <c r="W915" s="19" t="str">
        <f t="shared" si="231"/>
        <v/>
      </c>
    </row>
    <row r="916" spans="1:23" hidden="1" x14ac:dyDescent="0.25">
      <c r="A916">
        <f t="shared" si="232"/>
        <v>911</v>
      </c>
      <c r="B916">
        <f t="shared" si="222"/>
        <v>0</v>
      </c>
      <c r="C916">
        <f>B916*SUM(B$3:B916)</f>
        <v>0</v>
      </c>
      <c r="D916">
        <f t="shared" si="223"/>
        <v>0</v>
      </c>
      <c r="E916">
        <f>D916*SUM(D$3:D916)</f>
        <v>0</v>
      </c>
      <c r="F916">
        <f t="shared" si="224"/>
        <v>0</v>
      </c>
      <c r="G916">
        <f>F916*SUM(F$3:F916)</f>
        <v>0</v>
      </c>
      <c r="H916">
        <f t="shared" si="225"/>
        <v>0</v>
      </c>
      <c r="I916">
        <f>H916*SUM(H$3:H916)</f>
        <v>0</v>
      </c>
      <c r="J916">
        <f>IF(Q916=5,1+COUNTIF(J$2:J915,"&lt;&gt;0"),0)*IF(MID(P916,1,2)*1=21,1,0)</f>
        <v>0</v>
      </c>
      <c r="K916">
        <f>IF(Q916=5,1+COUNTIF(K$2:K915,"&lt;&gt;0"),0)*IF(MID(P916,1,2)*1=22,1,0)</f>
        <v>0</v>
      </c>
      <c r="L916" s="7">
        <f>IF(Q916=5,1+COUNTIF(L$2:L915,"&lt;&gt;0"),0)*IF(MID(P916,1,2)*1&gt;22,1,0)</f>
        <v>0</v>
      </c>
      <c r="M916" s="21">
        <f t="shared" si="226"/>
        <v>914</v>
      </c>
      <c r="N916" s="31"/>
      <c r="O916" s="30"/>
      <c r="P916" s="24">
        <f t="shared" si="221"/>
        <v>0</v>
      </c>
      <c r="Q916" s="21" t="str">
        <f t="shared" si="233"/>
        <v/>
      </c>
      <c r="R916" s="10" t="str">
        <f t="shared" si="220"/>
        <v/>
      </c>
      <c r="S916" s="19">
        <f t="shared" si="227"/>
        <v>0</v>
      </c>
      <c r="T916" s="19" t="e">
        <f t="shared" si="228"/>
        <v>#VALUE!</v>
      </c>
      <c r="U916" s="19" t="str">
        <f t="shared" si="229"/>
        <v/>
      </c>
      <c r="V916" s="19" t="str">
        <f t="shared" si="230"/>
        <v/>
      </c>
      <c r="W916" s="19" t="str">
        <f t="shared" si="231"/>
        <v/>
      </c>
    </row>
    <row r="917" spans="1:23" hidden="1" x14ac:dyDescent="0.25">
      <c r="A917">
        <f t="shared" si="232"/>
        <v>912</v>
      </c>
      <c r="B917">
        <f t="shared" si="222"/>
        <v>0</v>
      </c>
      <c r="C917">
        <f>B917*SUM(B$3:B917)</f>
        <v>0</v>
      </c>
      <c r="D917">
        <f t="shared" si="223"/>
        <v>0</v>
      </c>
      <c r="E917">
        <f>D917*SUM(D$3:D917)</f>
        <v>0</v>
      </c>
      <c r="F917">
        <f t="shared" si="224"/>
        <v>0</v>
      </c>
      <c r="G917">
        <f>F917*SUM(F$3:F917)</f>
        <v>0</v>
      </c>
      <c r="H917">
        <f t="shared" si="225"/>
        <v>0</v>
      </c>
      <c r="I917">
        <f>H917*SUM(H$3:H917)</f>
        <v>0</v>
      </c>
      <c r="J917">
        <f>IF(Q917=5,1+COUNTIF(J$2:J916,"&lt;&gt;0"),0)*IF(MID(P917,1,2)*1=21,1,0)</f>
        <v>0</v>
      </c>
      <c r="K917">
        <f>IF(Q917=5,1+COUNTIF(K$2:K916,"&lt;&gt;0"),0)*IF(MID(P917,1,2)*1=22,1,0)</f>
        <v>0</v>
      </c>
      <c r="L917" s="7">
        <f>IF(Q917=5,1+COUNTIF(L$2:L916,"&lt;&gt;0"),0)*IF(MID(P917,1,2)*1&gt;22,1,0)</f>
        <v>0</v>
      </c>
      <c r="M917" s="21">
        <f t="shared" si="226"/>
        <v>915</v>
      </c>
      <c r="N917" s="31"/>
      <c r="O917" s="30"/>
      <c r="P917" s="24">
        <f t="shared" si="221"/>
        <v>0</v>
      </c>
      <c r="Q917" s="21" t="str">
        <f t="shared" si="233"/>
        <v/>
      </c>
      <c r="R917" s="10" t="str">
        <f t="shared" si="220"/>
        <v/>
      </c>
      <c r="S917" s="19">
        <f t="shared" si="227"/>
        <v>0</v>
      </c>
      <c r="T917" s="19" t="e">
        <f t="shared" si="228"/>
        <v>#VALUE!</v>
      </c>
      <c r="U917" s="19" t="str">
        <f t="shared" si="229"/>
        <v/>
      </c>
      <c r="V917" s="19" t="str">
        <f t="shared" si="230"/>
        <v/>
      </c>
      <c r="W917" s="19" t="str">
        <f t="shared" si="231"/>
        <v/>
      </c>
    </row>
    <row r="918" spans="1:23" hidden="1" x14ac:dyDescent="0.25">
      <c r="A918">
        <f t="shared" si="232"/>
        <v>913</v>
      </c>
      <c r="B918">
        <f t="shared" si="222"/>
        <v>0</v>
      </c>
      <c r="C918">
        <f>B918*SUM(B$3:B918)</f>
        <v>0</v>
      </c>
      <c r="D918">
        <f t="shared" si="223"/>
        <v>0</v>
      </c>
      <c r="E918">
        <f>D918*SUM(D$3:D918)</f>
        <v>0</v>
      </c>
      <c r="F918">
        <f t="shared" si="224"/>
        <v>0</v>
      </c>
      <c r="G918">
        <f>F918*SUM(F$3:F918)</f>
        <v>0</v>
      </c>
      <c r="H918">
        <f t="shared" si="225"/>
        <v>0</v>
      </c>
      <c r="I918">
        <f>H918*SUM(H$3:H918)</f>
        <v>0</v>
      </c>
      <c r="J918">
        <f>IF(Q918=5,1+COUNTIF(J$2:J917,"&lt;&gt;0"),0)*IF(MID(P918,1,2)*1=21,1,0)</f>
        <v>0</v>
      </c>
      <c r="K918">
        <f>IF(Q918=5,1+COUNTIF(K$2:K917,"&lt;&gt;0"),0)*IF(MID(P918,1,2)*1=22,1,0)</f>
        <v>0</v>
      </c>
      <c r="L918" s="7">
        <f>IF(Q918=5,1+COUNTIF(L$2:L917,"&lt;&gt;0"),0)*IF(MID(P918,1,2)*1&gt;22,1,0)</f>
        <v>0</v>
      </c>
      <c r="M918" s="21">
        <f t="shared" si="226"/>
        <v>916</v>
      </c>
      <c r="N918" s="31"/>
      <c r="O918" s="30"/>
      <c r="P918" s="24">
        <f t="shared" si="221"/>
        <v>0</v>
      </c>
      <c r="Q918" s="21" t="str">
        <f t="shared" si="233"/>
        <v/>
      </c>
      <c r="R918" s="10" t="str">
        <f t="shared" si="220"/>
        <v/>
      </c>
      <c r="S918" s="19">
        <f t="shared" si="227"/>
        <v>0</v>
      </c>
      <c r="T918" s="19" t="e">
        <f t="shared" si="228"/>
        <v>#VALUE!</v>
      </c>
      <c r="U918" s="19" t="str">
        <f t="shared" si="229"/>
        <v/>
      </c>
      <c r="V918" s="19" t="str">
        <f t="shared" si="230"/>
        <v/>
      </c>
      <c r="W918" s="19" t="str">
        <f t="shared" si="231"/>
        <v/>
      </c>
    </row>
    <row r="919" spans="1:23" hidden="1" x14ac:dyDescent="0.25">
      <c r="A919">
        <f t="shared" si="232"/>
        <v>914</v>
      </c>
      <c r="B919">
        <f t="shared" si="222"/>
        <v>0</v>
      </c>
      <c r="C919">
        <f>B919*SUM(B$3:B919)</f>
        <v>0</v>
      </c>
      <c r="D919">
        <f t="shared" si="223"/>
        <v>0</v>
      </c>
      <c r="E919">
        <f>D919*SUM(D$3:D919)</f>
        <v>0</v>
      </c>
      <c r="F919">
        <f t="shared" si="224"/>
        <v>0</v>
      </c>
      <c r="G919">
        <f>F919*SUM(F$3:F919)</f>
        <v>0</v>
      </c>
      <c r="H919">
        <f t="shared" si="225"/>
        <v>0</v>
      </c>
      <c r="I919">
        <f>H919*SUM(H$3:H919)</f>
        <v>0</v>
      </c>
      <c r="J919">
        <f>IF(Q919=5,1+COUNTIF(J$2:J918,"&lt;&gt;0"),0)*IF(MID(P919,1,2)*1=21,1,0)</f>
        <v>0</v>
      </c>
      <c r="K919">
        <f>IF(Q919=5,1+COUNTIF(K$2:K918,"&lt;&gt;0"),0)*IF(MID(P919,1,2)*1=22,1,0)</f>
        <v>0</v>
      </c>
      <c r="L919" s="7">
        <f>IF(Q919=5,1+COUNTIF(L$2:L918,"&lt;&gt;0"),0)*IF(MID(P919,1,2)*1&gt;22,1,0)</f>
        <v>0</v>
      </c>
      <c r="M919" s="21">
        <f t="shared" si="226"/>
        <v>917</v>
      </c>
      <c r="N919" s="31"/>
      <c r="O919" s="30"/>
      <c r="P919" s="24">
        <f t="shared" si="221"/>
        <v>0</v>
      </c>
      <c r="Q919" s="21" t="str">
        <f t="shared" si="233"/>
        <v/>
      </c>
      <c r="R919" s="10" t="str">
        <f t="shared" si="220"/>
        <v/>
      </c>
      <c r="S919" s="19">
        <f t="shared" si="227"/>
        <v>0</v>
      </c>
      <c r="T919" s="19" t="e">
        <f t="shared" si="228"/>
        <v>#VALUE!</v>
      </c>
      <c r="U919" s="19" t="str">
        <f t="shared" si="229"/>
        <v/>
      </c>
      <c r="V919" s="19" t="str">
        <f t="shared" si="230"/>
        <v/>
      </c>
      <c r="W919" s="19" t="str">
        <f t="shared" si="231"/>
        <v/>
      </c>
    </row>
    <row r="920" spans="1:23" hidden="1" x14ac:dyDescent="0.25">
      <c r="A920">
        <f t="shared" si="232"/>
        <v>915</v>
      </c>
      <c r="B920">
        <f t="shared" si="222"/>
        <v>0</v>
      </c>
      <c r="C920">
        <f>B920*SUM(B$3:B920)</f>
        <v>0</v>
      </c>
      <c r="D920">
        <f t="shared" si="223"/>
        <v>0</v>
      </c>
      <c r="E920">
        <f>D920*SUM(D$3:D920)</f>
        <v>0</v>
      </c>
      <c r="F920">
        <f t="shared" si="224"/>
        <v>0</v>
      </c>
      <c r="G920">
        <f>F920*SUM(F$3:F920)</f>
        <v>0</v>
      </c>
      <c r="H920">
        <f t="shared" si="225"/>
        <v>0</v>
      </c>
      <c r="I920">
        <f>H920*SUM(H$3:H920)</f>
        <v>0</v>
      </c>
      <c r="J920">
        <f>IF(Q920=5,1+COUNTIF(J$2:J919,"&lt;&gt;0"),0)*IF(MID(P920,1,2)*1=21,1,0)</f>
        <v>0</v>
      </c>
      <c r="K920">
        <f>IF(Q920=5,1+COUNTIF(K$2:K919,"&lt;&gt;0"),0)*IF(MID(P920,1,2)*1=22,1,0)</f>
        <v>0</v>
      </c>
      <c r="L920" s="7">
        <f>IF(Q920=5,1+COUNTIF(L$2:L919,"&lt;&gt;0"),0)*IF(MID(P920,1,2)*1&gt;22,1,0)</f>
        <v>0</v>
      </c>
      <c r="M920" s="21">
        <f t="shared" si="226"/>
        <v>918</v>
      </c>
      <c r="N920" s="31"/>
      <c r="O920" s="30"/>
      <c r="P920" s="24">
        <f t="shared" si="221"/>
        <v>0</v>
      </c>
      <c r="Q920" s="21" t="str">
        <f t="shared" si="233"/>
        <v/>
      </c>
      <c r="R920" s="10" t="str">
        <f t="shared" si="220"/>
        <v/>
      </c>
      <c r="S920" s="19">
        <f t="shared" si="227"/>
        <v>0</v>
      </c>
      <c r="T920" s="19" t="e">
        <f t="shared" si="228"/>
        <v>#VALUE!</v>
      </c>
      <c r="U920" s="19" t="str">
        <f t="shared" si="229"/>
        <v/>
      </c>
      <c r="V920" s="19" t="str">
        <f t="shared" si="230"/>
        <v/>
      </c>
      <c r="W920" s="19" t="str">
        <f t="shared" si="231"/>
        <v/>
      </c>
    </row>
    <row r="921" spans="1:23" hidden="1" x14ac:dyDescent="0.25">
      <c r="A921">
        <f t="shared" si="232"/>
        <v>916</v>
      </c>
      <c r="B921">
        <f t="shared" si="222"/>
        <v>0</v>
      </c>
      <c r="C921">
        <f>B921*SUM(B$3:B921)</f>
        <v>0</v>
      </c>
      <c r="D921">
        <f t="shared" si="223"/>
        <v>0</v>
      </c>
      <c r="E921">
        <f>D921*SUM(D$3:D921)</f>
        <v>0</v>
      </c>
      <c r="F921">
        <f t="shared" si="224"/>
        <v>0</v>
      </c>
      <c r="G921">
        <f>F921*SUM(F$3:F921)</f>
        <v>0</v>
      </c>
      <c r="H921">
        <f t="shared" si="225"/>
        <v>0</v>
      </c>
      <c r="I921">
        <f>H921*SUM(H$3:H921)</f>
        <v>0</v>
      </c>
      <c r="J921">
        <f>IF(Q921=5,1+COUNTIF(J$2:J920,"&lt;&gt;0"),0)*IF(MID(P921,1,2)*1=21,1,0)</f>
        <v>0</v>
      </c>
      <c r="K921">
        <f>IF(Q921=5,1+COUNTIF(K$2:K920,"&lt;&gt;0"),0)*IF(MID(P921,1,2)*1=22,1,0)</f>
        <v>0</v>
      </c>
      <c r="L921" s="7">
        <f>IF(Q921=5,1+COUNTIF(L$2:L920,"&lt;&gt;0"),0)*IF(MID(P921,1,2)*1&gt;22,1,0)</f>
        <v>0</v>
      </c>
      <c r="M921" s="21">
        <f t="shared" si="226"/>
        <v>919</v>
      </c>
      <c r="N921" s="31"/>
      <c r="O921" s="30"/>
      <c r="P921" s="24">
        <f t="shared" si="221"/>
        <v>0</v>
      </c>
      <c r="Q921" s="21" t="str">
        <f t="shared" si="233"/>
        <v/>
      </c>
      <c r="R921" s="10" t="str">
        <f t="shared" ref="R921:R984" si="234">IFERROR(IF(SUM(AA921:AE921)=0,"",IF(SUM(AA921:AE921)&gt;1,"Multiple Errors",IF(AA921=1,"Error - Inconsistency with Above/Below",IF(AB921=1,"Error - Too Many Digits",IF(AC921=1,"Error - Level Missed",IF(AD921=1,"Higher Code Level Missing from Code",IF(AE921=1,"Missing Code or Description",""))))))),"")</f>
        <v/>
      </c>
      <c r="S921" s="19">
        <f t="shared" si="227"/>
        <v>0</v>
      </c>
      <c r="T921" s="19" t="e">
        <f t="shared" si="228"/>
        <v>#VALUE!</v>
      </c>
      <c r="U921" s="19" t="str">
        <f t="shared" si="229"/>
        <v/>
      </c>
      <c r="V921" s="19" t="str">
        <f t="shared" si="230"/>
        <v/>
      </c>
      <c r="W921" s="19" t="str">
        <f t="shared" si="231"/>
        <v/>
      </c>
    </row>
    <row r="922" spans="1:23" hidden="1" x14ac:dyDescent="0.25">
      <c r="A922">
        <f t="shared" si="232"/>
        <v>917</v>
      </c>
      <c r="B922">
        <f t="shared" si="222"/>
        <v>0</v>
      </c>
      <c r="C922">
        <f>B922*SUM(B$3:B922)</f>
        <v>0</v>
      </c>
      <c r="D922">
        <f t="shared" si="223"/>
        <v>0</v>
      </c>
      <c r="E922">
        <f>D922*SUM(D$3:D922)</f>
        <v>0</v>
      </c>
      <c r="F922">
        <f t="shared" si="224"/>
        <v>0</v>
      </c>
      <c r="G922">
        <f>F922*SUM(F$3:F922)</f>
        <v>0</v>
      </c>
      <c r="H922">
        <f t="shared" si="225"/>
        <v>0</v>
      </c>
      <c r="I922">
        <f>H922*SUM(H$3:H922)</f>
        <v>0</v>
      </c>
      <c r="J922">
        <f>IF(Q922=5,1+COUNTIF(J$2:J921,"&lt;&gt;0"),0)*IF(MID(P922,1,2)*1=21,1,0)</f>
        <v>0</v>
      </c>
      <c r="K922">
        <f>IF(Q922=5,1+COUNTIF(K$2:K921,"&lt;&gt;0"),0)*IF(MID(P922,1,2)*1=22,1,0)</f>
        <v>0</v>
      </c>
      <c r="L922" s="7">
        <f>IF(Q922=5,1+COUNTIF(L$2:L921,"&lt;&gt;0"),0)*IF(MID(P922,1,2)*1&gt;22,1,0)</f>
        <v>0</v>
      </c>
      <c r="M922" s="21">
        <f t="shared" si="226"/>
        <v>920</v>
      </c>
      <c r="N922" s="31"/>
      <c r="O922" s="30"/>
      <c r="P922" s="24">
        <f t="shared" si="221"/>
        <v>0</v>
      </c>
      <c r="Q922" s="21" t="str">
        <f t="shared" si="233"/>
        <v/>
      </c>
      <c r="R922" s="10" t="str">
        <f t="shared" si="234"/>
        <v/>
      </c>
      <c r="S922" s="19">
        <f t="shared" si="227"/>
        <v>0</v>
      </c>
      <c r="T922" s="19" t="e">
        <f t="shared" si="228"/>
        <v>#VALUE!</v>
      </c>
      <c r="U922" s="19" t="str">
        <f t="shared" si="229"/>
        <v/>
      </c>
      <c r="V922" s="19" t="str">
        <f t="shared" si="230"/>
        <v/>
      </c>
      <c r="W922" s="19" t="str">
        <f t="shared" si="231"/>
        <v/>
      </c>
    </row>
    <row r="923" spans="1:23" hidden="1" x14ac:dyDescent="0.25">
      <c r="A923">
        <f t="shared" si="232"/>
        <v>918</v>
      </c>
      <c r="B923">
        <f t="shared" si="222"/>
        <v>0</v>
      </c>
      <c r="C923">
        <f>B923*SUM(B$3:B923)</f>
        <v>0</v>
      </c>
      <c r="D923">
        <f t="shared" si="223"/>
        <v>0</v>
      </c>
      <c r="E923">
        <f>D923*SUM(D$3:D923)</f>
        <v>0</v>
      </c>
      <c r="F923">
        <f t="shared" si="224"/>
        <v>0</v>
      </c>
      <c r="G923">
        <f>F923*SUM(F$3:F923)</f>
        <v>0</v>
      </c>
      <c r="H923">
        <f t="shared" si="225"/>
        <v>0</v>
      </c>
      <c r="I923">
        <f>H923*SUM(H$3:H923)</f>
        <v>0</v>
      </c>
      <c r="J923">
        <f>IF(Q923=5,1+COUNTIF(J$2:J922,"&lt;&gt;0"),0)*IF(MID(P923,1,2)*1=21,1,0)</f>
        <v>0</v>
      </c>
      <c r="K923">
        <f>IF(Q923=5,1+COUNTIF(K$2:K922,"&lt;&gt;0"),0)*IF(MID(P923,1,2)*1=22,1,0)</f>
        <v>0</v>
      </c>
      <c r="L923" s="7">
        <f>IF(Q923=5,1+COUNTIF(L$2:L922,"&lt;&gt;0"),0)*IF(MID(P923,1,2)*1&gt;22,1,0)</f>
        <v>0</v>
      </c>
      <c r="M923" s="21">
        <f t="shared" si="226"/>
        <v>921</v>
      </c>
      <c r="N923" s="31"/>
      <c r="O923" s="30"/>
      <c r="P923" s="24">
        <f t="shared" si="221"/>
        <v>0</v>
      </c>
      <c r="Q923" s="21" t="str">
        <f t="shared" si="233"/>
        <v/>
      </c>
      <c r="R923" s="10" t="str">
        <f t="shared" si="234"/>
        <v/>
      </c>
      <c r="S923" s="19">
        <f t="shared" si="227"/>
        <v>0</v>
      </c>
      <c r="T923" s="19" t="e">
        <f t="shared" si="228"/>
        <v>#VALUE!</v>
      </c>
      <c r="U923" s="19" t="str">
        <f t="shared" si="229"/>
        <v/>
      </c>
      <c r="V923" s="19" t="str">
        <f t="shared" si="230"/>
        <v/>
      </c>
      <c r="W923" s="19" t="str">
        <f t="shared" si="231"/>
        <v/>
      </c>
    </row>
    <row r="924" spans="1:23" hidden="1" x14ac:dyDescent="0.25">
      <c r="A924">
        <f t="shared" si="232"/>
        <v>919</v>
      </c>
      <c r="B924">
        <f t="shared" si="222"/>
        <v>0</v>
      </c>
      <c r="C924">
        <f>B924*SUM(B$3:B924)</f>
        <v>0</v>
      </c>
      <c r="D924">
        <f t="shared" si="223"/>
        <v>0</v>
      </c>
      <c r="E924">
        <f>D924*SUM(D$3:D924)</f>
        <v>0</v>
      </c>
      <c r="F924">
        <f t="shared" si="224"/>
        <v>0</v>
      </c>
      <c r="G924">
        <f>F924*SUM(F$3:F924)</f>
        <v>0</v>
      </c>
      <c r="H924">
        <f t="shared" si="225"/>
        <v>0</v>
      </c>
      <c r="I924">
        <f>H924*SUM(H$3:H924)</f>
        <v>0</v>
      </c>
      <c r="J924">
        <f>IF(Q924=5,1+COUNTIF(J$2:J923,"&lt;&gt;0"),0)*IF(MID(P924,1,2)*1=21,1,0)</f>
        <v>0</v>
      </c>
      <c r="K924">
        <f>IF(Q924=5,1+COUNTIF(K$2:K923,"&lt;&gt;0"),0)*IF(MID(P924,1,2)*1=22,1,0)</f>
        <v>0</v>
      </c>
      <c r="L924" s="7">
        <f>IF(Q924=5,1+COUNTIF(L$2:L923,"&lt;&gt;0"),0)*IF(MID(P924,1,2)*1&gt;22,1,0)</f>
        <v>0</v>
      </c>
      <c r="M924" s="21">
        <f t="shared" si="226"/>
        <v>922</v>
      </c>
      <c r="N924" s="31"/>
      <c r="O924" s="30"/>
      <c r="P924" s="24">
        <f t="shared" si="221"/>
        <v>0</v>
      </c>
      <c r="Q924" s="21" t="str">
        <f t="shared" si="233"/>
        <v/>
      </c>
      <c r="R924" s="10" t="str">
        <f t="shared" si="234"/>
        <v/>
      </c>
      <c r="S924" s="19">
        <f t="shared" si="227"/>
        <v>0</v>
      </c>
      <c r="T924" s="19" t="e">
        <f t="shared" si="228"/>
        <v>#VALUE!</v>
      </c>
      <c r="U924" s="19" t="str">
        <f t="shared" si="229"/>
        <v/>
      </c>
      <c r="V924" s="19" t="str">
        <f t="shared" si="230"/>
        <v/>
      </c>
      <c r="W924" s="19" t="str">
        <f t="shared" si="231"/>
        <v/>
      </c>
    </row>
    <row r="925" spans="1:23" hidden="1" x14ac:dyDescent="0.25">
      <c r="A925">
        <f t="shared" si="232"/>
        <v>920</v>
      </c>
      <c r="B925">
        <f t="shared" si="222"/>
        <v>0</v>
      </c>
      <c r="C925">
        <f>B925*SUM(B$3:B925)</f>
        <v>0</v>
      </c>
      <c r="D925">
        <f t="shared" si="223"/>
        <v>0</v>
      </c>
      <c r="E925">
        <f>D925*SUM(D$3:D925)</f>
        <v>0</v>
      </c>
      <c r="F925">
        <f t="shared" si="224"/>
        <v>0</v>
      </c>
      <c r="G925">
        <f>F925*SUM(F$3:F925)</f>
        <v>0</v>
      </c>
      <c r="H925">
        <f t="shared" si="225"/>
        <v>0</v>
      </c>
      <c r="I925">
        <f>H925*SUM(H$3:H925)</f>
        <v>0</v>
      </c>
      <c r="J925">
        <f>IF(Q925=5,1+COUNTIF(J$2:J924,"&lt;&gt;0"),0)*IF(MID(P925,1,2)*1=21,1,0)</f>
        <v>0</v>
      </c>
      <c r="K925">
        <f>IF(Q925=5,1+COUNTIF(K$2:K924,"&lt;&gt;0"),0)*IF(MID(P925,1,2)*1=22,1,0)</f>
        <v>0</v>
      </c>
      <c r="L925" s="7">
        <f>IF(Q925=5,1+COUNTIF(L$2:L924,"&lt;&gt;0"),0)*IF(MID(P925,1,2)*1&gt;22,1,0)</f>
        <v>0</v>
      </c>
      <c r="M925" s="21">
        <f t="shared" si="226"/>
        <v>923</v>
      </c>
      <c r="N925" s="31"/>
      <c r="O925" s="30"/>
      <c r="P925" s="24">
        <f t="shared" si="221"/>
        <v>0</v>
      </c>
      <c r="Q925" s="21" t="str">
        <f t="shared" si="233"/>
        <v/>
      </c>
      <c r="R925" s="10" t="str">
        <f t="shared" si="234"/>
        <v/>
      </c>
      <c r="S925" s="19">
        <f t="shared" si="227"/>
        <v>0</v>
      </c>
      <c r="T925" s="19" t="e">
        <f t="shared" si="228"/>
        <v>#VALUE!</v>
      </c>
      <c r="U925" s="19" t="str">
        <f t="shared" si="229"/>
        <v/>
      </c>
      <c r="V925" s="19" t="str">
        <f t="shared" si="230"/>
        <v/>
      </c>
      <c r="W925" s="19" t="str">
        <f t="shared" si="231"/>
        <v/>
      </c>
    </row>
    <row r="926" spans="1:23" hidden="1" x14ac:dyDescent="0.25">
      <c r="A926">
        <f t="shared" si="232"/>
        <v>921</v>
      </c>
      <c r="B926">
        <f t="shared" si="222"/>
        <v>0</v>
      </c>
      <c r="C926">
        <f>B926*SUM(B$3:B926)</f>
        <v>0</v>
      </c>
      <c r="D926">
        <f t="shared" si="223"/>
        <v>0</v>
      </c>
      <c r="E926">
        <f>D926*SUM(D$3:D926)</f>
        <v>0</v>
      </c>
      <c r="F926">
        <f t="shared" si="224"/>
        <v>0</v>
      </c>
      <c r="G926">
        <f>F926*SUM(F$3:F926)</f>
        <v>0</v>
      </c>
      <c r="H926">
        <f t="shared" si="225"/>
        <v>0</v>
      </c>
      <c r="I926">
        <f>H926*SUM(H$3:H926)</f>
        <v>0</v>
      </c>
      <c r="J926">
        <f>IF(Q926=5,1+COUNTIF(J$2:J925,"&lt;&gt;0"),0)*IF(MID(P926,1,2)*1=21,1,0)</f>
        <v>0</v>
      </c>
      <c r="K926">
        <f>IF(Q926=5,1+COUNTIF(K$2:K925,"&lt;&gt;0"),0)*IF(MID(P926,1,2)*1=22,1,0)</f>
        <v>0</v>
      </c>
      <c r="L926" s="7">
        <f>IF(Q926=5,1+COUNTIF(L$2:L925,"&lt;&gt;0"),0)*IF(MID(P926,1,2)*1&gt;22,1,0)</f>
        <v>0</v>
      </c>
      <c r="M926" s="21">
        <f t="shared" si="226"/>
        <v>924</v>
      </c>
      <c r="N926" s="31"/>
      <c r="O926" s="30"/>
      <c r="P926" s="24">
        <f t="shared" si="221"/>
        <v>0</v>
      </c>
      <c r="Q926" s="21" t="str">
        <f t="shared" si="233"/>
        <v/>
      </c>
      <c r="R926" s="10" t="str">
        <f t="shared" si="234"/>
        <v/>
      </c>
      <c r="S926" s="19">
        <f t="shared" si="227"/>
        <v>0</v>
      </c>
      <c r="T926" s="19" t="e">
        <f t="shared" si="228"/>
        <v>#VALUE!</v>
      </c>
      <c r="U926" s="19" t="str">
        <f t="shared" si="229"/>
        <v/>
      </c>
      <c r="V926" s="19" t="str">
        <f t="shared" si="230"/>
        <v/>
      </c>
      <c r="W926" s="19" t="str">
        <f t="shared" si="231"/>
        <v/>
      </c>
    </row>
    <row r="927" spans="1:23" hidden="1" x14ac:dyDescent="0.25">
      <c r="A927">
        <f t="shared" si="232"/>
        <v>922</v>
      </c>
      <c r="B927">
        <f t="shared" si="222"/>
        <v>0</v>
      </c>
      <c r="C927">
        <f>B927*SUM(B$3:B927)</f>
        <v>0</v>
      </c>
      <c r="D927">
        <f t="shared" si="223"/>
        <v>0</v>
      </c>
      <c r="E927">
        <f>D927*SUM(D$3:D927)</f>
        <v>0</v>
      </c>
      <c r="F927">
        <f t="shared" si="224"/>
        <v>0</v>
      </c>
      <c r="G927">
        <f>F927*SUM(F$3:F927)</f>
        <v>0</v>
      </c>
      <c r="H927">
        <f t="shared" si="225"/>
        <v>0</v>
      </c>
      <c r="I927">
        <f>H927*SUM(H$3:H927)</f>
        <v>0</v>
      </c>
      <c r="J927">
        <f>IF(Q927=5,1+COUNTIF(J$2:J926,"&lt;&gt;0"),0)*IF(MID(P927,1,2)*1=21,1,0)</f>
        <v>0</v>
      </c>
      <c r="K927">
        <f>IF(Q927=5,1+COUNTIF(K$2:K926,"&lt;&gt;0"),0)*IF(MID(P927,1,2)*1=22,1,0)</f>
        <v>0</v>
      </c>
      <c r="L927" s="7">
        <f>IF(Q927=5,1+COUNTIF(L$2:L926,"&lt;&gt;0"),0)*IF(MID(P927,1,2)*1&gt;22,1,0)</f>
        <v>0</v>
      </c>
      <c r="M927" s="21">
        <f t="shared" si="226"/>
        <v>925</v>
      </c>
      <c r="N927" s="31"/>
      <c r="O927" s="30"/>
      <c r="P927" s="24">
        <f t="shared" si="221"/>
        <v>0</v>
      </c>
      <c r="Q927" s="21" t="str">
        <f t="shared" si="233"/>
        <v/>
      </c>
      <c r="R927" s="10" t="str">
        <f t="shared" si="234"/>
        <v/>
      </c>
      <c r="S927" s="19">
        <f t="shared" si="227"/>
        <v>0</v>
      </c>
      <c r="T927" s="19" t="e">
        <f t="shared" si="228"/>
        <v>#VALUE!</v>
      </c>
      <c r="U927" s="19" t="str">
        <f t="shared" si="229"/>
        <v/>
      </c>
      <c r="V927" s="19" t="str">
        <f t="shared" si="230"/>
        <v/>
      </c>
      <c r="W927" s="19" t="str">
        <f t="shared" si="231"/>
        <v/>
      </c>
    </row>
    <row r="928" spans="1:23" hidden="1" x14ac:dyDescent="0.25">
      <c r="A928">
        <f t="shared" si="232"/>
        <v>923</v>
      </c>
      <c r="B928">
        <f t="shared" si="222"/>
        <v>0</v>
      </c>
      <c r="C928">
        <f>B928*SUM(B$3:B928)</f>
        <v>0</v>
      </c>
      <c r="D928">
        <f t="shared" si="223"/>
        <v>0</v>
      </c>
      <c r="E928">
        <f>D928*SUM(D$3:D928)</f>
        <v>0</v>
      </c>
      <c r="F928">
        <f t="shared" si="224"/>
        <v>0</v>
      </c>
      <c r="G928">
        <f>F928*SUM(F$3:F928)</f>
        <v>0</v>
      </c>
      <c r="H928">
        <f t="shared" si="225"/>
        <v>0</v>
      </c>
      <c r="I928">
        <f>H928*SUM(H$3:H928)</f>
        <v>0</v>
      </c>
      <c r="J928">
        <f>IF(Q928=5,1+COUNTIF(J$2:J927,"&lt;&gt;0"),0)*IF(MID(P928,1,2)*1=21,1,0)</f>
        <v>0</v>
      </c>
      <c r="K928">
        <f>IF(Q928=5,1+COUNTIF(K$2:K927,"&lt;&gt;0"),0)*IF(MID(P928,1,2)*1=22,1,0)</f>
        <v>0</v>
      </c>
      <c r="L928" s="7">
        <f>IF(Q928=5,1+COUNTIF(L$2:L927,"&lt;&gt;0"),0)*IF(MID(P928,1,2)*1&gt;22,1,0)</f>
        <v>0</v>
      </c>
      <c r="M928" s="21">
        <f t="shared" si="226"/>
        <v>926</v>
      </c>
      <c r="N928" s="31"/>
      <c r="O928" s="30"/>
      <c r="P928" s="24">
        <f t="shared" si="221"/>
        <v>0</v>
      </c>
      <c r="Q928" s="21" t="str">
        <f t="shared" si="233"/>
        <v/>
      </c>
      <c r="R928" s="10" t="str">
        <f t="shared" si="234"/>
        <v/>
      </c>
      <c r="S928" s="19">
        <f t="shared" si="227"/>
        <v>0</v>
      </c>
      <c r="T928" s="19" t="e">
        <f t="shared" si="228"/>
        <v>#VALUE!</v>
      </c>
      <c r="U928" s="19" t="str">
        <f t="shared" si="229"/>
        <v/>
      </c>
      <c r="V928" s="19" t="str">
        <f t="shared" si="230"/>
        <v/>
      </c>
      <c r="W928" s="19" t="str">
        <f t="shared" si="231"/>
        <v/>
      </c>
    </row>
    <row r="929" spans="1:23" hidden="1" x14ac:dyDescent="0.25">
      <c r="A929">
        <f t="shared" si="232"/>
        <v>924</v>
      </c>
      <c r="B929">
        <f t="shared" si="222"/>
        <v>0</v>
      </c>
      <c r="C929">
        <f>B929*SUM(B$3:B929)</f>
        <v>0</v>
      </c>
      <c r="D929">
        <f t="shared" si="223"/>
        <v>0</v>
      </c>
      <c r="E929">
        <f>D929*SUM(D$3:D929)</f>
        <v>0</v>
      </c>
      <c r="F929">
        <f t="shared" si="224"/>
        <v>0</v>
      </c>
      <c r="G929">
        <f>F929*SUM(F$3:F929)</f>
        <v>0</v>
      </c>
      <c r="H929">
        <f t="shared" si="225"/>
        <v>0</v>
      </c>
      <c r="I929">
        <f>H929*SUM(H$3:H929)</f>
        <v>0</v>
      </c>
      <c r="J929">
        <f>IF(Q929=5,1+COUNTIF(J$2:J928,"&lt;&gt;0"),0)*IF(MID(P929,1,2)*1=21,1,0)</f>
        <v>0</v>
      </c>
      <c r="K929">
        <f>IF(Q929=5,1+COUNTIF(K$2:K928,"&lt;&gt;0"),0)*IF(MID(P929,1,2)*1=22,1,0)</f>
        <v>0</v>
      </c>
      <c r="L929" s="7">
        <f>IF(Q929=5,1+COUNTIF(L$2:L928,"&lt;&gt;0"),0)*IF(MID(P929,1,2)*1&gt;22,1,0)</f>
        <v>0</v>
      </c>
      <c r="M929" s="21">
        <f t="shared" si="226"/>
        <v>927</v>
      </c>
      <c r="N929" s="31"/>
      <c r="O929" s="30"/>
      <c r="P929" s="24">
        <f t="shared" si="221"/>
        <v>0</v>
      </c>
      <c r="Q929" s="21" t="str">
        <f t="shared" si="233"/>
        <v/>
      </c>
      <c r="R929" s="10" t="str">
        <f t="shared" si="234"/>
        <v/>
      </c>
      <c r="S929" s="19">
        <f t="shared" si="227"/>
        <v>0</v>
      </c>
      <c r="T929" s="19" t="e">
        <f t="shared" si="228"/>
        <v>#VALUE!</v>
      </c>
      <c r="U929" s="19" t="str">
        <f t="shared" si="229"/>
        <v/>
      </c>
      <c r="V929" s="19" t="str">
        <f t="shared" si="230"/>
        <v/>
      </c>
      <c r="W929" s="19" t="str">
        <f t="shared" si="231"/>
        <v/>
      </c>
    </row>
    <row r="930" spans="1:23" hidden="1" x14ac:dyDescent="0.25">
      <c r="A930">
        <f t="shared" si="232"/>
        <v>925</v>
      </c>
      <c r="B930">
        <f t="shared" si="222"/>
        <v>0</v>
      </c>
      <c r="C930">
        <f>B930*SUM(B$3:B930)</f>
        <v>0</v>
      </c>
      <c r="D930">
        <f t="shared" si="223"/>
        <v>0</v>
      </c>
      <c r="E930">
        <f>D930*SUM(D$3:D930)</f>
        <v>0</v>
      </c>
      <c r="F930">
        <f t="shared" si="224"/>
        <v>0</v>
      </c>
      <c r="G930">
        <f>F930*SUM(F$3:F930)</f>
        <v>0</v>
      </c>
      <c r="H930">
        <f t="shared" si="225"/>
        <v>0</v>
      </c>
      <c r="I930">
        <f>H930*SUM(H$3:H930)</f>
        <v>0</v>
      </c>
      <c r="J930">
        <f>IF(Q930=5,1+COUNTIF(J$2:J929,"&lt;&gt;0"),0)*IF(MID(P930,1,2)*1=21,1,0)</f>
        <v>0</v>
      </c>
      <c r="K930">
        <f>IF(Q930=5,1+COUNTIF(K$2:K929,"&lt;&gt;0"),0)*IF(MID(P930,1,2)*1=22,1,0)</f>
        <v>0</v>
      </c>
      <c r="L930" s="7">
        <f>IF(Q930=5,1+COUNTIF(L$2:L929,"&lt;&gt;0"),0)*IF(MID(P930,1,2)*1&gt;22,1,0)</f>
        <v>0</v>
      </c>
      <c r="M930" s="21">
        <f t="shared" si="226"/>
        <v>928</v>
      </c>
      <c r="N930" s="31"/>
      <c r="O930" s="30"/>
      <c r="P930" s="24">
        <f t="shared" si="221"/>
        <v>0</v>
      </c>
      <c r="Q930" s="21" t="str">
        <f t="shared" si="233"/>
        <v/>
      </c>
      <c r="R930" s="10" t="str">
        <f t="shared" si="234"/>
        <v/>
      </c>
      <c r="S930" s="19">
        <f t="shared" si="227"/>
        <v>0</v>
      </c>
      <c r="T930" s="19" t="e">
        <f t="shared" si="228"/>
        <v>#VALUE!</v>
      </c>
      <c r="U930" s="19" t="str">
        <f t="shared" si="229"/>
        <v/>
      </c>
      <c r="V930" s="19" t="str">
        <f t="shared" si="230"/>
        <v/>
      </c>
      <c r="W930" s="19" t="str">
        <f t="shared" si="231"/>
        <v/>
      </c>
    </row>
    <row r="931" spans="1:23" hidden="1" x14ac:dyDescent="0.25">
      <c r="A931">
        <f t="shared" si="232"/>
        <v>926</v>
      </c>
      <c r="B931">
        <f t="shared" si="222"/>
        <v>0</v>
      </c>
      <c r="C931">
        <f>B931*SUM(B$3:B931)</f>
        <v>0</v>
      </c>
      <c r="D931">
        <f t="shared" si="223"/>
        <v>0</v>
      </c>
      <c r="E931">
        <f>D931*SUM(D$3:D931)</f>
        <v>0</v>
      </c>
      <c r="F931">
        <f t="shared" si="224"/>
        <v>0</v>
      </c>
      <c r="G931">
        <f>F931*SUM(F$3:F931)</f>
        <v>0</v>
      </c>
      <c r="H931">
        <f t="shared" si="225"/>
        <v>0</v>
      </c>
      <c r="I931">
        <f>H931*SUM(H$3:H931)</f>
        <v>0</v>
      </c>
      <c r="J931">
        <f>IF(Q931=5,1+COUNTIF(J$2:J930,"&lt;&gt;0"),0)*IF(MID(P931,1,2)*1=21,1,0)</f>
        <v>0</v>
      </c>
      <c r="K931">
        <f>IF(Q931=5,1+COUNTIF(K$2:K930,"&lt;&gt;0"),0)*IF(MID(P931,1,2)*1=22,1,0)</f>
        <v>0</v>
      </c>
      <c r="L931" s="7">
        <f>IF(Q931=5,1+COUNTIF(L$2:L930,"&lt;&gt;0"),0)*IF(MID(P931,1,2)*1&gt;22,1,0)</f>
        <v>0</v>
      </c>
      <c r="M931" s="21">
        <f t="shared" si="226"/>
        <v>929</v>
      </c>
      <c r="N931" s="31"/>
      <c r="O931" s="30"/>
      <c r="P931" s="24">
        <f t="shared" si="221"/>
        <v>0</v>
      </c>
      <c r="Q931" s="21" t="str">
        <f t="shared" si="233"/>
        <v/>
      </c>
      <c r="R931" s="10" t="str">
        <f t="shared" si="234"/>
        <v/>
      </c>
      <c r="S931" s="19">
        <f t="shared" si="227"/>
        <v>0</v>
      </c>
      <c r="T931" s="19" t="e">
        <f t="shared" si="228"/>
        <v>#VALUE!</v>
      </c>
      <c r="U931" s="19" t="str">
        <f t="shared" si="229"/>
        <v/>
      </c>
      <c r="V931" s="19" t="str">
        <f t="shared" si="230"/>
        <v/>
      </c>
      <c r="W931" s="19" t="str">
        <f t="shared" si="231"/>
        <v/>
      </c>
    </row>
    <row r="932" spans="1:23" hidden="1" x14ac:dyDescent="0.25">
      <c r="A932">
        <f t="shared" si="232"/>
        <v>927</v>
      </c>
      <c r="B932">
        <f t="shared" si="222"/>
        <v>0</v>
      </c>
      <c r="C932">
        <f>B932*SUM(B$3:B932)</f>
        <v>0</v>
      </c>
      <c r="D932">
        <f t="shared" si="223"/>
        <v>0</v>
      </c>
      <c r="E932">
        <f>D932*SUM(D$3:D932)</f>
        <v>0</v>
      </c>
      <c r="F932">
        <f t="shared" si="224"/>
        <v>0</v>
      </c>
      <c r="G932">
        <f>F932*SUM(F$3:F932)</f>
        <v>0</v>
      </c>
      <c r="H932">
        <f t="shared" si="225"/>
        <v>0</v>
      </c>
      <c r="I932">
        <f>H932*SUM(H$3:H932)</f>
        <v>0</v>
      </c>
      <c r="J932">
        <f>IF(Q932=5,1+COUNTIF(J$2:J931,"&lt;&gt;0"),0)*IF(MID(P932,1,2)*1=21,1,0)</f>
        <v>0</v>
      </c>
      <c r="K932">
        <f>IF(Q932=5,1+COUNTIF(K$2:K931,"&lt;&gt;0"),0)*IF(MID(P932,1,2)*1=22,1,0)</f>
        <v>0</v>
      </c>
      <c r="L932" s="7">
        <f>IF(Q932=5,1+COUNTIF(L$2:L931,"&lt;&gt;0"),0)*IF(MID(P932,1,2)*1&gt;22,1,0)</f>
        <v>0</v>
      </c>
      <c r="M932" s="21">
        <f t="shared" si="226"/>
        <v>930</v>
      </c>
      <c r="N932" s="31"/>
      <c r="O932" s="30"/>
      <c r="P932" s="24">
        <f t="shared" si="221"/>
        <v>0</v>
      </c>
      <c r="Q932" s="21" t="str">
        <f t="shared" si="233"/>
        <v/>
      </c>
      <c r="R932" s="10" t="str">
        <f t="shared" si="234"/>
        <v/>
      </c>
      <c r="S932" s="19">
        <f t="shared" si="227"/>
        <v>0</v>
      </c>
      <c r="T932" s="19" t="e">
        <f t="shared" si="228"/>
        <v>#VALUE!</v>
      </c>
      <c r="U932" s="19" t="str">
        <f t="shared" si="229"/>
        <v/>
      </c>
      <c r="V932" s="19" t="str">
        <f t="shared" si="230"/>
        <v/>
      </c>
      <c r="W932" s="19" t="str">
        <f t="shared" si="231"/>
        <v/>
      </c>
    </row>
    <row r="933" spans="1:23" hidden="1" x14ac:dyDescent="0.25">
      <c r="A933">
        <f t="shared" si="232"/>
        <v>928</v>
      </c>
      <c r="B933">
        <f t="shared" si="222"/>
        <v>0</v>
      </c>
      <c r="C933">
        <f>B933*SUM(B$3:B933)</f>
        <v>0</v>
      </c>
      <c r="D933">
        <f t="shared" si="223"/>
        <v>0</v>
      </c>
      <c r="E933">
        <f>D933*SUM(D$3:D933)</f>
        <v>0</v>
      </c>
      <c r="F933">
        <f t="shared" si="224"/>
        <v>0</v>
      </c>
      <c r="G933">
        <f>F933*SUM(F$3:F933)</f>
        <v>0</v>
      </c>
      <c r="H933">
        <f t="shared" si="225"/>
        <v>0</v>
      </c>
      <c r="I933">
        <f>H933*SUM(H$3:H933)</f>
        <v>0</v>
      </c>
      <c r="J933">
        <f>IF(Q933=5,1+COUNTIF(J$2:J932,"&lt;&gt;0"),0)*IF(MID(P933,1,2)*1=21,1,0)</f>
        <v>0</v>
      </c>
      <c r="K933">
        <f>IF(Q933=5,1+COUNTIF(K$2:K932,"&lt;&gt;0"),0)*IF(MID(P933,1,2)*1=22,1,0)</f>
        <v>0</v>
      </c>
      <c r="L933" s="7">
        <f>IF(Q933=5,1+COUNTIF(L$2:L932,"&lt;&gt;0"),0)*IF(MID(P933,1,2)*1&gt;22,1,0)</f>
        <v>0</v>
      </c>
      <c r="M933" s="21">
        <f t="shared" si="226"/>
        <v>931</v>
      </c>
      <c r="N933" s="31"/>
      <c r="O933" s="30"/>
      <c r="P933" s="24">
        <f t="shared" si="221"/>
        <v>0</v>
      </c>
      <c r="Q933" s="21" t="str">
        <f t="shared" si="233"/>
        <v/>
      </c>
      <c r="R933" s="10" t="str">
        <f t="shared" si="234"/>
        <v/>
      </c>
      <c r="S933" s="19">
        <f t="shared" si="227"/>
        <v>0</v>
      </c>
      <c r="T933" s="19" t="e">
        <f t="shared" si="228"/>
        <v>#VALUE!</v>
      </c>
      <c r="U933" s="19" t="str">
        <f t="shared" si="229"/>
        <v/>
      </c>
      <c r="V933" s="19" t="str">
        <f t="shared" si="230"/>
        <v/>
      </c>
      <c r="W933" s="19" t="str">
        <f t="shared" si="231"/>
        <v/>
      </c>
    </row>
    <row r="934" spans="1:23" hidden="1" x14ac:dyDescent="0.25">
      <c r="A934">
        <f t="shared" si="232"/>
        <v>929</v>
      </c>
      <c r="B934">
        <f t="shared" si="222"/>
        <v>0</v>
      </c>
      <c r="C934">
        <f>B934*SUM(B$3:B934)</f>
        <v>0</v>
      </c>
      <c r="D934">
        <f t="shared" si="223"/>
        <v>0</v>
      </c>
      <c r="E934">
        <f>D934*SUM(D$3:D934)</f>
        <v>0</v>
      </c>
      <c r="F934">
        <f t="shared" si="224"/>
        <v>0</v>
      </c>
      <c r="G934">
        <f>F934*SUM(F$3:F934)</f>
        <v>0</v>
      </c>
      <c r="H934">
        <f t="shared" si="225"/>
        <v>0</v>
      </c>
      <c r="I934">
        <f>H934*SUM(H$3:H934)</f>
        <v>0</v>
      </c>
      <c r="J934">
        <f>IF(Q934=5,1+COUNTIF(J$2:J933,"&lt;&gt;0"),0)*IF(MID(P934,1,2)*1=21,1,0)</f>
        <v>0</v>
      </c>
      <c r="K934">
        <f>IF(Q934=5,1+COUNTIF(K$2:K933,"&lt;&gt;0"),0)*IF(MID(P934,1,2)*1=22,1,0)</f>
        <v>0</v>
      </c>
      <c r="L934" s="7">
        <f>IF(Q934=5,1+COUNTIF(L$2:L933,"&lt;&gt;0"),0)*IF(MID(P934,1,2)*1&gt;22,1,0)</f>
        <v>0</v>
      </c>
      <c r="M934" s="21">
        <f t="shared" si="226"/>
        <v>932</v>
      </c>
      <c r="N934" s="31"/>
      <c r="O934" s="30"/>
      <c r="P934" s="24">
        <f t="shared" si="221"/>
        <v>0</v>
      </c>
      <c r="Q934" s="21" t="str">
        <f t="shared" si="233"/>
        <v/>
      </c>
      <c r="R934" s="10" t="str">
        <f t="shared" si="234"/>
        <v/>
      </c>
      <c r="S934" s="19">
        <f t="shared" si="227"/>
        <v>0</v>
      </c>
      <c r="T934" s="19" t="e">
        <f t="shared" si="228"/>
        <v>#VALUE!</v>
      </c>
      <c r="U934" s="19" t="str">
        <f t="shared" si="229"/>
        <v/>
      </c>
      <c r="V934" s="19" t="str">
        <f t="shared" si="230"/>
        <v/>
      </c>
      <c r="W934" s="19" t="str">
        <f t="shared" si="231"/>
        <v/>
      </c>
    </row>
    <row r="935" spans="1:23" hidden="1" x14ac:dyDescent="0.25">
      <c r="A935">
        <f t="shared" si="232"/>
        <v>930</v>
      </c>
      <c r="B935">
        <f t="shared" si="222"/>
        <v>0</v>
      </c>
      <c r="C935">
        <f>B935*SUM(B$3:B935)</f>
        <v>0</v>
      </c>
      <c r="D935">
        <f t="shared" si="223"/>
        <v>0</v>
      </c>
      <c r="E935">
        <f>D935*SUM(D$3:D935)</f>
        <v>0</v>
      </c>
      <c r="F935">
        <f t="shared" si="224"/>
        <v>0</v>
      </c>
      <c r="G935">
        <f>F935*SUM(F$3:F935)</f>
        <v>0</v>
      </c>
      <c r="H935">
        <f t="shared" si="225"/>
        <v>0</v>
      </c>
      <c r="I935">
        <f>H935*SUM(H$3:H935)</f>
        <v>0</v>
      </c>
      <c r="J935">
        <f>IF(Q935=5,1+COUNTIF(J$2:J934,"&lt;&gt;0"),0)*IF(MID(P935,1,2)*1=21,1,0)</f>
        <v>0</v>
      </c>
      <c r="K935">
        <f>IF(Q935=5,1+COUNTIF(K$2:K934,"&lt;&gt;0"),0)*IF(MID(P935,1,2)*1=22,1,0)</f>
        <v>0</v>
      </c>
      <c r="L935" s="7">
        <f>IF(Q935=5,1+COUNTIF(L$2:L934,"&lt;&gt;0"),0)*IF(MID(P935,1,2)*1&gt;22,1,0)</f>
        <v>0</v>
      </c>
      <c r="M935" s="21">
        <f t="shared" si="226"/>
        <v>933</v>
      </c>
      <c r="N935" s="31"/>
      <c r="O935" s="30"/>
      <c r="P935" s="24">
        <f t="shared" si="221"/>
        <v>0</v>
      </c>
      <c r="Q935" s="21" t="str">
        <f t="shared" si="233"/>
        <v/>
      </c>
      <c r="R935" s="10" t="str">
        <f t="shared" si="234"/>
        <v/>
      </c>
      <c r="S935" s="19">
        <f t="shared" si="227"/>
        <v>0</v>
      </c>
      <c r="T935" s="19" t="e">
        <f t="shared" si="228"/>
        <v>#VALUE!</v>
      </c>
      <c r="U935" s="19" t="str">
        <f t="shared" si="229"/>
        <v/>
      </c>
      <c r="V935" s="19" t="str">
        <f t="shared" si="230"/>
        <v/>
      </c>
      <c r="W935" s="19" t="str">
        <f t="shared" si="231"/>
        <v/>
      </c>
    </row>
    <row r="936" spans="1:23" hidden="1" x14ac:dyDescent="0.25">
      <c r="A936">
        <f t="shared" si="232"/>
        <v>931</v>
      </c>
      <c r="B936">
        <f t="shared" si="222"/>
        <v>0</v>
      </c>
      <c r="C936">
        <f>B936*SUM(B$3:B936)</f>
        <v>0</v>
      </c>
      <c r="D936">
        <f t="shared" si="223"/>
        <v>0</v>
      </c>
      <c r="E936">
        <f>D936*SUM(D$3:D936)</f>
        <v>0</v>
      </c>
      <c r="F936">
        <f t="shared" si="224"/>
        <v>0</v>
      </c>
      <c r="G936">
        <f>F936*SUM(F$3:F936)</f>
        <v>0</v>
      </c>
      <c r="H936">
        <f t="shared" si="225"/>
        <v>0</v>
      </c>
      <c r="I936">
        <f>H936*SUM(H$3:H936)</f>
        <v>0</v>
      </c>
      <c r="J936">
        <f>IF(Q936=5,1+COUNTIF(J$2:J935,"&lt;&gt;0"),0)*IF(MID(P936,1,2)*1=21,1,0)</f>
        <v>0</v>
      </c>
      <c r="K936">
        <f>IF(Q936=5,1+COUNTIF(K$2:K935,"&lt;&gt;0"),0)*IF(MID(P936,1,2)*1=22,1,0)</f>
        <v>0</v>
      </c>
      <c r="L936" s="7">
        <f>IF(Q936=5,1+COUNTIF(L$2:L935,"&lt;&gt;0"),0)*IF(MID(P936,1,2)*1&gt;22,1,0)</f>
        <v>0</v>
      </c>
      <c r="M936" s="21">
        <f t="shared" si="226"/>
        <v>934</v>
      </c>
      <c r="N936" s="31"/>
      <c r="O936" s="30"/>
      <c r="P936" s="24">
        <f t="shared" si="221"/>
        <v>0</v>
      </c>
      <c r="Q936" s="21" t="str">
        <f t="shared" si="233"/>
        <v/>
      </c>
      <c r="R936" s="10" t="str">
        <f t="shared" si="234"/>
        <v/>
      </c>
      <c r="S936" s="19">
        <f t="shared" si="227"/>
        <v>0</v>
      </c>
      <c r="T936" s="19" t="e">
        <f t="shared" si="228"/>
        <v>#VALUE!</v>
      </c>
      <c r="U936" s="19" t="str">
        <f t="shared" si="229"/>
        <v/>
      </c>
      <c r="V936" s="19" t="str">
        <f t="shared" si="230"/>
        <v/>
      </c>
      <c r="W936" s="19" t="str">
        <f t="shared" si="231"/>
        <v/>
      </c>
    </row>
    <row r="937" spans="1:23" hidden="1" x14ac:dyDescent="0.25">
      <c r="A937">
        <f t="shared" si="232"/>
        <v>932</v>
      </c>
      <c r="B937">
        <f t="shared" si="222"/>
        <v>0</v>
      </c>
      <c r="C937">
        <f>B937*SUM(B$3:B937)</f>
        <v>0</v>
      </c>
      <c r="D937">
        <f t="shared" si="223"/>
        <v>0</v>
      </c>
      <c r="E937">
        <f>D937*SUM(D$3:D937)</f>
        <v>0</v>
      </c>
      <c r="F937">
        <f t="shared" si="224"/>
        <v>0</v>
      </c>
      <c r="G937">
        <f>F937*SUM(F$3:F937)</f>
        <v>0</v>
      </c>
      <c r="H937">
        <f t="shared" si="225"/>
        <v>0</v>
      </c>
      <c r="I937">
        <f>H937*SUM(H$3:H937)</f>
        <v>0</v>
      </c>
      <c r="J937">
        <f>IF(Q937=5,1+COUNTIF(J$2:J936,"&lt;&gt;0"),0)*IF(MID(P937,1,2)*1=21,1,0)</f>
        <v>0</v>
      </c>
      <c r="K937">
        <f>IF(Q937=5,1+COUNTIF(K$2:K936,"&lt;&gt;0"),0)*IF(MID(P937,1,2)*1=22,1,0)</f>
        <v>0</v>
      </c>
      <c r="L937" s="7">
        <f>IF(Q937=5,1+COUNTIF(L$2:L936,"&lt;&gt;0"),0)*IF(MID(P937,1,2)*1&gt;22,1,0)</f>
        <v>0</v>
      </c>
      <c r="M937" s="21">
        <f t="shared" si="226"/>
        <v>935</v>
      </c>
      <c r="N937" s="31"/>
      <c r="O937" s="30"/>
      <c r="P937" s="24">
        <f t="shared" si="221"/>
        <v>0</v>
      </c>
      <c r="Q937" s="21" t="str">
        <f t="shared" si="233"/>
        <v/>
      </c>
      <c r="R937" s="10" t="str">
        <f t="shared" si="234"/>
        <v/>
      </c>
      <c r="S937" s="19">
        <f t="shared" si="227"/>
        <v>0</v>
      </c>
      <c r="T937" s="19" t="e">
        <f t="shared" si="228"/>
        <v>#VALUE!</v>
      </c>
      <c r="U937" s="19" t="str">
        <f t="shared" si="229"/>
        <v/>
      </c>
      <c r="V937" s="19" t="str">
        <f t="shared" si="230"/>
        <v/>
      </c>
      <c r="W937" s="19" t="str">
        <f t="shared" si="231"/>
        <v/>
      </c>
    </row>
    <row r="938" spans="1:23" hidden="1" x14ac:dyDescent="0.25">
      <c r="A938">
        <f t="shared" si="232"/>
        <v>933</v>
      </c>
      <c r="B938">
        <f t="shared" si="222"/>
        <v>0</v>
      </c>
      <c r="C938">
        <f>B938*SUM(B$3:B938)</f>
        <v>0</v>
      </c>
      <c r="D938">
        <f t="shared" si="223"/>
        <v>0</v>
      </c>
      <c r="E938">
        <f>D938*SUM(D$3:D938)</f>
        <v>0</v>
      </c>
      <c r="F938">
        <f t="shared" si="224"/>
        <v>0</v>
      </c>
      <c r="G938">
        <f>F938*SUM(F$3:F938)</f>
        <v>0</v>
      </c>
      <c r="H938">
        <f t="shared" si="225"/>
        <v>0</v>
      </c>
      <c r="I938">
        <f>H938*SUM(H$3:H938)</f>
        <v>0</v>
      </c>
      <c r="J938">
        <f>IF(Q938=5,1+COUNTIF(J$2:J937,"&lt;&gt;0"),0)*IF(MID(P938,1,2)*1=21,1,0)</f>
        <v>0</v>
      </c>
      <c r="K938">
        <f>IF(Q938=5,1+COUNTIF(K$2:K937,"&lt;&gt;0"),0)*IF(MID(P938,1,2)*1=22,1,0)</f>
        <v>0</v>
      </c>
      <c r="L938" s="7">
        <f>IF(Q938=5,1+COUNTIF(L$2:L937,"&lt;&gt;0"),0)*IF(MID(P938,1,2)*1&gt;22,1,0)</f>
        <v>0</v>
      </c>
      <c r="M938" s="21">
        <f t="shared" si="226"/>
        <v>936</v>
      </c>
      <c r="N938" s="31"/>
      <c r="O938" s="30"/>
      <c r="P938" s="24">
        <f t="shared" si="221"/>
        <v>0</v>
      </c>
      <c r="Q938" s="21" t="str">
        <f t="shared" si="233"/>
        <v/>
      </c>
      <c r="R938" s="10" t="str">
        <f t="shared" si="234"/>
        <v/>
      </c>
      <c r="S938" s="19">
        <f t="shared" si="227"/>
        <v>0</v>
      </c>
      <c r="T938" s="19" t="e">
        <f t="shared" si="228"/>
        <v>#VALUE!</v>
      </c>
      <c r="U938" s="19" t="str">
        <f t="shared" si="229"/>
        <v/>
      </c>
      <c r="V938" s="19" t="str">
        <f t="shared" si="230"/>
        <v/>
      </c>
      <c r="W938" s="19" t="str">
        <f t="shared" si="231"/>
        <v/>
      </c>
    </row>
    <row r="939" spans="1:23" hidden="1" x14ac:dyDescent="0.25">
      <c r="A939">
        <f t="shared" si="232"/>
        <v>934</v>
      </c>
      <c r="B939">
        <f t="shared" si="222"/>
        <v>0</v>
      </c>
      <c r="C939">
        <f>B939*SUM(B$3:B939)</f>
        <v>0</v>
      </c>
      <c r="D939">
        <f t="shared" si="223"/>
        <v>0</v>
      </c>
      <c r="E939">
        <f>D939*SUM(D$3:D939)</f>
        <v>0</v>
      </c>
      <c r="F939">
        <f t="shared" si="224"/>
        <v>0</v>
      </c>
      <c r="G939">
        <f>F939*SUM(F$3:F939)</f>
        <v>0</v>
      </c>
      <c r="H939">
        <f t="shared" si="225"/>
        <v>0</v>
      </c>
      <c r="I939">
        <f>H939*SUM(H$3:H939)</f>
        <v>0</v>
      </c>
      <c r="J939">
        <f>IF(Q939=5,1+COUNTIF(J$2:J938,"&lt;&gt;0"),0)*IF(MID(P939,1,2)*1=21,1,0)</f>
        <v>0</v>
      </c>
      <c r="K939">
        <f>IF(Q939=5,1+COUNTIF(K$2:K938,"&lt;&gt;0"),0)*IF(MID(P939,1,2)*1=22,1,0)</f>
        <v>0</v>
      </c>
      <c r="L939" s="7">
        <f>IF(Q939=5,1+COUNTIF(L$2:L938,"&lt;&gt;0"),0)*IF(MID(P939,1,2)*1&gt;22,1,0)</f>
        <v>0</v>
      </c>
      <c r="M939" s="21">
        <f t="shared" si="226"/>
        <v>937</v>
      </c>
      <c r="N939" s="31"/>
      <c r="O939" s="30"/>
      <c r="P939" s="24">
        <f t="shared" si="221"/>
        <v>0</v>
      </c>
      <c r="Q939" s="21" t="str">
        <f t="shared" si="233"/>
        <v/>
      </c>
      <c r="R939" s="10" t="str">
        <f t="shared" si="234"/>
        <v/>
      </c>
      <c r="S939" s="19">
        <f t="shared" si="227"/>
        <v>0</v>
      </c>
      <c r="T939" s="19" t="e">
        <f t="shared" si="228"/>
        <v>#VALUE!</v>
      </c>
      <c r="U939" s="19" t="str">
        <f t="shared" si="229"/>
        <v/>
      </c>
      <c r="V939" s="19" t="str">
        <f t="shared" si="230"/>
        <v/>
      </c>
      <c r="W939" s="19" t="str">
        <f t="shared" si="231"/>
        <v/>
      </c>
    </row>
    <row r="940" spans="1:23" hidden="1" x14ac:dyDescent="0.25">
      <c r="A940">
        <f t="shared" si="232"/>
        <v>935</v>
      </c>
      <c r="B940">
        <f t="shared" si="222"/>
        <v>0</v>
      </c>
      <c r="C940">
        <f>B940*SUM(B$3:B940)</f>
        <v>0</v>
      </c>
      <c r="D940">
        <f t="shared" si="223"/>
        <v>0</v>
      </c>
      <c r="E940">
        <f>D940*SUM(D$3:D940)</f>
        <v>0</v>
      </c>
      <c r="F940">
        <f t="shared" si="224"/>
        <v>0</v>
      </c>
      <c r="G940">
        <f>F940*SUM(F$3:F940)</f>
        <v>0</v>
      </c>
      <c r="H940">
        <f t="shared" si="225"/>
        <v>0</v>
      </c>
      <c r="I940">
        <f>H940*SUM(H$3:H940)</f>
        <v>0</v>
      </c>
      <c r="J940">
        <f>IF(Q940=5,1+COUNTIF(J$2:J939,"&lt;&gt;0"),0)*IF(MID(P940,1,2)*1=21,1,0)</f>
        <v>0</v>
      </c>
      <c r="K940">
        <f>IF(Q940=5,1+COUNTIF(K$2:K939,"&lt;&gt;0"),0)*IF(MID(P940,1,2)*1=22,1,0)</f>
        <v>0</v>
      </c>
      <c r="L940" s="7">
        <f>IF(Q940=5,1+COUNTIF(L$2:L939,"&lt;&gt;0"),0)*IF(MID(P940,1,2)*1&gt;22,1,0)</f>
        <v>0</v>
      </c>
      <c r="M940" s="21">
        <f t="shared" si="226"/>
        <v>938</v>
      </c>
      <c r="N940" s="31"/>
      <c r="O940" s="30"/>
      <c r="P940" s="24">
        <f t="shared" si="221"/>
        <v>0</v>
      </c>
      <c r="Q940" s="21" t="str">
        <f t="shared" si="233"/>
        <v/>
      </c>
      <c r="R940" s="10" t="str">
        <f t="shared" si="234"/>
        <v/>
      </c>
      <c r="S940" s="19">
        <f t="shared" si="227"/>
        <v>0</v>
      </c>
      <c r="T940" s="19" t="e">
        <f t="shared" si="228"/>
        <v>#VALUE!</v>
      </c>
      <c r="U940" s="19" t="str">
        <f t="shared" si="229"/>
        <v/>
      </c>
      <c r="V940" s="19" t="str">
        <f t="shared" si="230"/>
        <v/>
      </c>
      <c r="W940" s="19" t="str">
        <f t="shared" si="231"/>
        <v/>
      </c>
    </row>
    <row r="941" spans="1:23" hidden="1" x14ac:dyDescent="0.25">
      <c r="A941">
        <f t="shared" si="232"/>
        <v>936</v>
      </c>
      <c r="B941">
        <f t="shared" si="222"/>
        <v>0</v>
      </c>
      <c r="C941">
        <f>B941*SUM(B$3:B941)</f>
        <v>0</v>
      </c>
      <c r="D941">
        <f t="shared" si="223"/>
        <v>0</v>
      </c>
      <c r="E941">
        <f>D941*SUM(D$3:D941)</f>
        <v>0</v>
      </c>
      <c r="F941">
        <f t="shared" si="224"/>
        <v>0</v>
      </c>
      <c r="G941">
        <f>F941*SUM(F$3:F941)</f>
        <v>0</v>
      </c>
      <c r="H941">
        <f t="shared" si="225"/>
        <v>0</v>
      </c>
      <c r="I941">
        <f>H941*SUM(H$3:H941)</f>
        <v>0</v>
      </c>
      <c r="J941">
        <f>IF(Q941=5,1+COUNTIF(J$2:J940,"&lt;&gt;0"),0)*IF(MID(P941,1,2)*1=21,1,0)</f>
        <v>0</v>
      </c>
      <c r="K941">
        <f>IF(Q941=5,1+COUNTIF(K$2:K940,"&lt;&gt;0"),0)*IF(MID(P941,1,2)*1=22,1,0)</f>
        <v>0</v>
      </c>
      <c r="L941" s="7">
        <f>IF(Q941=5,1+COUNTIF(L$2:L940,"&lt;&gt;0"),0)*IF(MID(P941,1,2)*1&gt;22,1,0)</f>
        <v>0</v>
      </c>
      <c r="M941" s="21">
        <f t="shared" si="226"/>
        <v>939</v>
      </c>
      <c r="N941" s="31"/>
      <c r="O941" s="30"/>
      <c r="P941" s="24">
        <f t="shared" si="221"/>
        <v>0</v>
      </c>
      <c r="Q941" s="21" t="str">
        <f t="shared" si="233"/>
        <v/>
      </c>
      <c r="R941" s="10" t="str">
        <f t="shared" si="234"/>
        <v/>
      </c>
      <c r="S941" s="19">
        <f t="shared" si="227"/>
        <v>0</v>
      </c>
      <c r="T941" s="19" t="e">
        <f t="shared" si="228"/>
        <v>#VALUE!</v>
      </c>
      <c r="U941" s="19" t="str">
        <f t="shared" si="229"/>
        <v/>
      </c>
      <c r="V941" s="19" t="str">
        <f t="shared" si="230"/>
        <v/>
      </c>
      <c r="W941" s="19" t="str">
        <f t="shared" si="231"/>
        <v/>
      </c>
    </row>
    <row r="942" spans="1:23" hidden="1" x14ac:dyDescent="0.25">
      <c r="A942">
        <f t="shared" si="232"/>
        <v>937</v>
      </c>
      <c r="B942">
        <f t="shared" si="222"/>
        <v>0</v>
      </c>
      <c r="C942">
        <f>B942*SUM(B$3:B942)</f>
        <v>0</v>
      </c>
      <c r="D942">
        <f t="shared" si="223"/>
        <v>0</v>
      </c>
      <c r="E942">
        <f>D942*SUM(D$3:D942)</f>
        <v>0</v>
      </c>
      <c r="F942">
        <f t="shared" si="224"/>
        <v>0</v>
      </c>
      <c r="G942">
        <f>F942*SUM(F$3:F942)</f>
        <v>0</v>
      </c>
      <c r="H942">
        <f t="shared" si="225"/>
        <v>0</v>
      </c>
      <c r="I942">
        <f>H942*SUM(H$3:H942)</f>
        <v>0</v>
      </c>
      <c r="J942">
        <f>IF(Q942=5,1+COUNTIF(J$2:J941,"&lt;&gt;0"),0)*IF(MID(P942,1,2)*1=21,1,0)</f>
        <v>0</v>
      </c>
      <c r="K942">
        <f>IF(Q942=5,1+COUNTIF(K$2:K941,"&lt;&gt;0"),0)*IF(MID(P942,1,2)*1=22,1,0)</f>
        <v>0</v>
      </c>
      <c r="L942" s="7">
        <f>IF(Q942=5,1+COUNTIF(L$2:L941,"&lt;&gt;0"),0)*IF(MID(P942,1,2)*1&gt;22,1,0)</f>
        <v>0</v>
      </c>
      <c r="M942" s="21">
        <f t="shared" si="226"/>
        <v>940</v>
      </c>
      <c r="N942" s="31"/>
      <c r="O942" s="30"/>
      <c r="P942" s="24">
        <f t="shared" si="221"/>
        <v>0</v>
      </c>
      <c r="Q942" s="21" t="str">
        <f t="shared" si="233"/>
        <v/>
      </c>
      <c r="R942" s="10" t="str">
        <f t="shared" si="234"/>
        <v/>
      </c>
      <c r="S942" s="19">
        <f t="shared" si="227"/>
        <v>0</v>
      </c>
      <c r="T942" s="19" t="e">
        <f t="shared" si="228"/>
        <v>#VALUE!</v>
      </c>
      <c r="U942" s="19" t="str">
        <f t="shared" si="229"/>
        <v/>
      </c>
      <c r="V942" s="19" t="str">
        <f t="shared" si="230"/>
        <v/>
      </c>
      <c r="W942" s="19" t="str">
        <f t="shared" si="231"/>
        <v/>
      </c>
    </row>
    <row r="943" spans="1:23" hidden="1" x14ac:dyDescent="0.25">
      <c r="A943">
        <f t="shared" si="232"/>
        <v>938</v>
      </c>
      <c r="B943">
        <f t="shared" si="222"/>
        <v>0</v>
      </c>
      <c r="C943">
        <f>B943*SUM(B$3:B943)</f>
        <v>0</v>
      </c>
      <c r="D943">
        <f t="shared" si="223"/>
        <v>0</v>
      </c>
      <c r="E943">
        <f>D943*SUM(D$3:D943)</f>
        <v>0</v>
      </c>
      <c r="F943">
        <f t="shared" si="224"/>
        <v>0</v>
      </c>
      <c r="G943">
        <f>F943*SUM(F$3:F943)</f>
        <v>0</v>
      </c>
      <c r="H943">
        <f t="shared" si="225"/>
        <v>0</v>
      </c>
      <c r="I943">
        <f>H943*SUM(H$3:H943)</f>
        <v>0</v>
      </c>
      <c r="J943">
        <f>IF(Q943=5,1+COUNTIF(J$2:J942,"&lt;&gt;0"),0)*IF(MID(P943,1,2)*1=21,1,0)</f>
        <v>0</v>
      </c>
      <c r="K943">
        <f>IF(Q943=5,1+COUNTIF(K$2:K942,"&lt;&gt;0"),0)*IF(MID(P943,1,2)*1=22,1,0)</f>
        <v>0</v>
      </c>
      <c r="L943" s="7">
        <f>IF(Q943=5,1+COUNTIF(L$2:L942,"&lt;&gt;0"),0)*IF(MID(P943,1,2)*1&gt;22,1,0)</f>
        <v>0</v>
      </c>
      <c r="M943" s="21">
        <f t="shared" si="226"/>
        <v>941</v>
      </c>
      <c r="N943" s="31"/>
      <c r="O943" s="30"/>
      <c r="P943" s="24">
        <f t="shared" si="221"/>
        <v>0</v>
      </c>
      <c r="Q943" s="21" t="str">
        <f t="shared" si="233"/>
        <v/>
      </c>
      <c r="R943" s="10" t="str">
        <f t="shared" si="234"/>
        <v/>
      </c>
      <c r="S943" s="19">
        <f t="shared" si="227"/>
        <v>0</v>
      </c>
      <c r="T943" s="19" t="e">
        <f t="shared" si="228"/>
        <v>#VALUE!</v>
      </c>
      <c r="U943" s="19" t="str">
        <f t="shared" si="229"/>
        <v/>
      </c>
      <c r="V943" s="19" t="str">
        <f t="shared" si="230"/>
        <v/>
      </c>
      <c r="W943" s="19" t="str">
        <f t="shared" si="231"/>
        <v/>
      </c>
    </row>
    <row r="944" spans="1:23" hidden="1" x14ac:dyDescent="0.25">
      <c r="A944">
        <f t="shared" si="232"/>
        <v>939</v>
      </c>
      <c r="B944">
        <f t="shared" si="222"/>
        <v>0</v>
      </c>
      <c r="C944">
        <f>B944*SUM(B$3:B944)</f>
        <v>0</v>
      </c>
      <c r="D944">
        <f t="shared" si="223"/>
        <v>0</v>
      </c>
      <c r="E944">
        <f>D944*SUM(D$3:D944)</f>
        <v>0</v>
      </c>
      <c r="F944">
        <f t="shared" si="224"/>
        <v>0</v>
      </c>
      <c r="G944">
        <f>F944*SUM(F$3:F944)</f>
        <v>0</v>
      </c>
      <c r="H944">
        <f t="shared" si="225"/>
        <v>0</v>
      </c>
      <c r="I944">
        <f>H944*SUM(H$3:H944)</f>
        <v>0</v>
      </c>
      <c r="J944">
        <f>IF(Q944=5,1+COUNTIF(J$2:J943,"&lt;&gt;0"),0)*IF(MID(P944,1,2)*1=21,1,0)</f>
        <v>0</v>
      </c>
      <c r="K944">
        <f>IF(Q944=5,1+COUNTIF(K$2:K943,"&lt;&gt;0"),0)*IF(MID(P944,1,2)*1=22,1,0)</f>
        <v>0</v>
      </c>
      <c r="L944" s="7">
        <f>IF(Q944=5,1+COUNTIF(L$2:L943,"&lt;&gt;0"),0)*IF(MID(P944,1,2)*1&gt;22,1,0)</f>
        <v>0</v>
      </c>
      <c r="M944" s="21">
        <f t="shared" si="226"/>
        <v>942</v>
      </c>
      <c r="N944" s="31"/>
      <c r="O944" s="30"/>
      <c r="P944" s="24">
        <f t="shared" si="221"/>
        <v>0</v>
      </c>
      <c r="Q944" s="21" t="str">
        <f t="shared" si="233"/>
        <v/>
      </c>
      <c r="R944" s="10" t="str">
        <f t="shared" si="234"/>
        <v/>
      </c>
      <c r="S944" s="19">
        <f t="shared" si="227"/>
        <v>0</v>
      </c>
      <c r="T944" s="19" t="e">
        <f t="shared" si="228"/>
        <v>#VALUE!</v>
      </c>
      <c r="U944" s="19" t="str">
        <f t="shared" si="229"/>
        <v/>
      </c>
      <c r="V944" s="19" t="str">
        <f t="shared" si="230"/>
        <v/>
      </c>
      <c r="W944" s="19" t="str">
        <f t="shared" si="231"/>
        <v/>
      </c>
    </row>
    <row r="945" spans="1:23" hidden="1" x14ac:dyDescent="0.25">
      <c r="A945">
        <f t="shared" si="232"/>
        <v>940</v>
      </c>
      <c r="B945">
        <f t="shared" si="222"/>
        <v>0</v>
      </c>
      <c r="C945">
        <f>B945*SUM(B$3:B945)</f>
        <v>0</v>
      </c>
      <c r="D945">
        <f t="shared" si="223"/>
        <v>0</v>
      </c>
      <c r="E945">
        <f>D945*SUM(D$3:D945)</f>
        <v>0</v>
      </c>
      <c r="F945">
        <f t="shared" si="224"/>
        <v>0</v>
      </c>
      <c r="G945">
        <f>F945*SUM(F$3:F945)</f>
        <v>0</v>
      </c>
      <c r="H945">
        <f t="shared" si="225"/>
        <v>0</v>
      </c>
      <c r="I945">
        <f>H945*SUM(H$3:H945)</f>
        <v>0</v>
      </c>
      <c r="J945">
        <f>IF(Q945=5,1+COUNTIF(J$2:J944,"&lt;&gt;0"),0)*IF(MID(P945,1,2)*1=21,1,0)</f>
        <v>0</v>
      </c>
      <c r="K945">
        <f>IF(Q945=5,1+COUNTIF(K$2:K944,"&lt;&gt;0"),0)*IF(MID(P945,1,2)*1=22,1,0)</f>
        <v>0</v>
      </c>
      <c r="L945" s="7">
        <f>IF(Q945=5,1+COUNTIF(L$2:L944,"&lt;&gt;0"),0)*IF(MID(P945,1,2)*1&gt;22,1,0)</f>
        <v>0</v>
      </c>
      <c r="M945" s="21">
        <f t="shared" si="226"/>
        <v>943</v>
      </c>
      <c r="N945" s="31"/>
      <c r="O945" s="30"/>
      <c r="P945" s="24">
        <f t="shared" si="221"/>
        <v>0</v>
      </c>
      <c r="Q945" s="21" t="str">
        <f t="shared" si="233"/>
        <v/>
      </c>
      <c r="R945" s="10" t="str">
        <f t="shared" si="234"/>
        <v/>
      </c>
      <c r="S945" s="19">
        <f t="shared" si="227"/>
        <v>0</v>
      </c>
      <c r="T945" s="19" t="e">
        <f t="shared" si="228"/>
        <v>#VALUE!</v>
      </c>
      <c r="U945" s="19" t="str">
        <f t="shared" si="229"/>
        <v/>
      </c>
      <c r="V945" s="19" t="str">
        <f t="shared" si="230"/>
        <v/>
      </c>
      <c r="W945" s="19" t="str">
        <f t="shared" si="231"/>
        <v/>
      </c>
    </row>
    <row r="946" spans="1:23" hidden="1" x14ac:dyDescent="0.25">
      <c r="A946">
        <f t="shared" si="232"/>
        <v>941</v>
      </c>
      <c r="B946">
        <f t="shared" si="222"/>
        <v>0</v>
      </c>
      <c r="C946">
        <f>B946*SUM(B$3:B946)</f>
        <v>0</v>
      </c>
      <c r="D946">
        <f t="shared" si="223"/>
        <v>0</v>
      </c>
      <c r="E946">
        <f>D946*SUM(D$3:D946)</f>
        <v>0</v>
      </c>
      <c r="F946">
        <f t="shared" si="224"/>
        <v>0</v>
      </c>
      <c r="G946">
        <f>F946*SUM(F$3:F946)</f>
        <v>0</v>
      </c>
      <c r="H946">
        <f t="shared" si="225"/>
        <v>0</v>
      </c>
      <c r="I946">
        <f>H946*SUM(H$3:H946)</f>
        <v>0</v>
      </c>
      <c r="J946">
        <f>IF(Q946=5,1+COUNTIF(J$2:J945,"&lt;&gt;0"),0)*IF(MID(P946,1,2)*1=21,1,0)</f>
        <v>0</v>
      </c>
      <c r="K946">
        <f>IF(Q946=5,1+COUNTIF(K$2:K945,"&lt;&gt;0"),0)*IF(MID(P946,1,2)*1=22,1,0)</f>
        <v>0</v>
      </c>
      <c r="L946" s="7">
        <f>IF(Q946=5,1+COUNTIF(L$2:L945,"&lt;&gt;0"),0)*IF(MID(P946,1,2)*1&gt;22,1,0)</f>
        <v>0</v>
      </c>
      <c r="M946" s="21">
        <f t="shared" si="226"/>
        <v>944</v>
      </c>
      <c r="N946" s="31"/>
      <c r="O946" s="30"/>
      <c r="P946" s="24">
        <f t="shared" si="221"/>
        <v>0</v>
      </c>
      <c r="Q946" s="21" t="str">
        <f t="shared" si="233"/>
        <v/>
      </c>
      <c r="R946" s="10" t="str">
        <f t="shared" si="234"/>
        <v/>
      </c>
      <c r="S946" s="19">
        <f t="shared" si="227"/>
        <v>0</v>
      </c>
      <c r="T946" s="19" t="e">
        <f t="shared" si="228"/>
        <v>#VALUE!</v>
      </c>
      <c r="U946" s="19" t="str">
        <f t="shared" si="229"/>
        <v/>
      </c>
      <c r="V946" s="19" t="str">
        <f t="shared" si="230"/>
        <v/>
      </c>
      <c r="W946" s="19" t="str">
        <f t="shared" si="231"/>
        <v/>
      </c>
    </row>
    <row r="947" spans="1:23" hidden="1" x14ac:dyDescent="0.25">
      <c r="A947">
        <f t="shared" si="232"/>
        <v>942</v>
      </c>
      <c r="B947">
        <f t="shared" si="222"/>
        <v>0</v>
      </c>
      <c r="C947">
        <f>B947*SUM(B$3:B947)</f>
        <v>0</v>
      </c>
      <c r="D947">
        <f t="shared" si="223"/>
        <v>0</v>
      </c>
      <c r="E947">
        <f>D947*SUM(D$3:D947)</f>
        <v>0</v>
      </c>
      <c r="F947">
        <f t="shared" si="224"/>
        <v>0</v>
      </c>
      <c r="G947">
        <f>F947*SUM(F$3:F947)</f>
        <v>0</v>
      </c>
      <c r="H947">
        <f t="shared" si="225"/>
        <v>0</v>
      </c>
      <c r="I947">
        <f>H947*SUM(H$3:H947)</f>
        <v>0</v>
      </c>
      <c r="J947">
        <f>IF(Q947=5,1+COUNTIF(J$2:J946,"&lt;&gt;0"),0)*IF(MID(P947,1,2)*1=21,1,0)</f>
        <v>0</v>
      </c>
      <c r="K947">
        <f>IF(Q947=5,1+COUNTIF(K$2:K946,"&lt;&gt;0"),0)*IF(MID(P947,1,2)*1=22,1,0)</f>
        <v>0</v>
      </c>
      <c r="L947" s="7">
        <f>IF(Q947=5,1+COUNTIF(L$2:L946,"&lt;&gt;0"),0)*IF(MID(P947,1,2)*1&gt;22,1,0)</f>
        <v>0</v>
      </c>
      <c r="M947" s="21">
        <f t="shared" si="226"/>
        <v>945</v>
      </c>
      <c r="N947" s="31"/>
      <c r="O947" s="30"/>
      <c r="P947" s="24">
        <f t="shared" si="221"/>
        <v>0</v>
      </c>
      <c r="Q947" s="21" t="str">
        <f t="shared" si="233"/>
        <v/>
      </c>
      <c r="R947" s="10" t="str">
        <f t="shared" si="234"/>
        <v/>
      </c>
      <c r="S947" s="19">
        <f t="shared" si="227"/>
        <v>0</v>
      </c>
      <c r="T947" s="19" t="e">
        <f t="shared" si="228"/>
        <v>#VALUE!</v>
      </c>
      <c r="U947" s="19" t="str">
        <f t="shared" si="229"/>
        <v/>
      </c>
      <c r="V947" s="19" t="str">
        <f t="shared" si="230"/>
        <v/>
      </c>
      <c r="W947" s="19" t="str">
        <f t="shared" si="231"/>
        <v/>
      </c>
    </row>
    <row r="948" spans="1:23" hidden="1" x14ac:dyDescent="0.25">
      <c r="A948">
        <f t="shared" si="232"/>
        <v>943</v>
      </c>
      <c r="B948">
        <f t="shared" si="222"/>
        <v>0</v>
      </c>
      <c r="C948">
        <f>B948*SUM(B$3:B948)</f>
        <v>0</v>
      </c>
      <c r="D948">
        <f t="shared" si="223"/>
        <v>0</v>
      </c>
      <c r="E948">
        <f>D948*SUM(D$3:D948)</f>
        <v>0</v>
      </c>
      <c r="F948">
        <f t="shared" si="224"/>
        <v>0</v>
      </c>
      <c r="G948">
        <f>F948*SUM(F$3:F948)</f>
        <v>0</v>
      </c>
      <c r="H948">
        <f t="shared" si="225"/>
        <v>0</v>
      </c>
      <c r="I948">
        <f>H948*SUM(H$3:H948)</f>
        <v>0</v>
      </c>
      <c r="J948">
        <f>IF(Q948=5,1+COUNTIF(J$2:J947,"&lt;&gt;0"),0)*IF(MID(P948,1,2)*1=21,1,0)</f>
        <v>0</v>
      </c>
      <c r="K948">
        <f>IF(Q948=5,1+COUNTIF(K$2:K947,"&lt;&gt;0"),0)*IF(MID(P948,1,2)*1=22,1,0)</f>
        <v>0</v>
      </c>
      <c r="L948" s="7">
        <f>IF(Q948=5,1+COUNTIF(L$2:L947,"&lt;&gt;0"),0)*IF(MID(P948,1,2)*1&gt;22,1,0)</f>
        <v>0</v>
      </c>
      <c r="M948" s="21">
        <f t="shared" si="226"/>
        <v>946</v>
      </c>
      <c r="N948" s="31"/>
      <c r="O948" s="30"/>
      <c r="P948" s="24">
        <f t="shared" si="221"/>
        <v>0</v>
      </c>
      <c r="Q948" s="21" t="str">
        <f t="shared" si="233"/>
        <v/>
      </c>
      <c r="R948" s="10" t="str">
        <f t="shared" si="234"/>
        <v/>
      </c>
      <c r="S948" s="19">
        <f t="shared" si="227"/>
        <v>0</v>
      </c>
      <c r="T948" s="19" t="e">
        <f t="shared" si="228"/>
        <v>#VALUE!</v>
      </c>
      <c r="U948" s="19" t="str">
        <f t="shared" si="229"/>
        <v/>
      </c>
      <c r="V948" s="19" t="str">
        <f t="shared" si="230"/>
        <v/>
      </c>
      <c r="W948" s="19" t="str">
        <f t="shared" si="231"/>
        <v/>
      </c>
    </row>
    <row r="949" spans="1:23" hidden="1" x14ac:dyDescent="0.25">
      <c r="A949">
        <f t="shared" si="232"/>
        <v>944</v>
      </c>
      <c r="B949">
        <f t="shared" si="222"/>
        <v>0</v>
      </c>
      <c r="C949">
        <f>B949*SUM(B$3:B949)</f>
        <v>0</v>
      </c>
      <c r="D949">
        <f t="shared" si="223"/>
        <v>0</v>
      </c>
      <c r="E949">
        <f>D949*SUM(D$3:D949)</f>
        <v>0</v>
      </c>
      <c r="F949">
        <f t="shared" si="224"/>
        <v>0</v>
      </c>
      <c r="G949">
        <f>F949*SUM(F$3:F949)</f>
        <v>0</v>
      </c>
      <c r="H949">
        <f t="shared" si="225"/>
        <v>0</v>
      </c>
      <c r="I949">
        <f>H949*SUM(H$3:H949)</f>
        <v>0</v>
      </c>
      <c r="J949">
        <f>IF(Q949=5,1+COUNTIF(J$2:J948,"&lt;&gt;0"),0)*IF(MID(P949,1,2)*1=21,1,0)</f>
        <v>0</v>
      </c>
      <c r="K949">
        <f>IF(Q949=5,1+COUNTIF(K$2:K948,"&lt;&gt;0"),0)*IF(MID(P949,1,2)*1=22,1,0)</f>
        <v>0</v>
      </c>
      <c r="L949" s="7">
        <f>IF(Q949=5,1+COUNTIF(L$2:L948,"&lt;&gt;0"),0)*IF(MID(P949,1,2)*1&gt;22,1,0)</f>
        <v>0</v>
      </c>
      <c r="M949" s="21">
        <f t="shared" si="226"/>
        <v>947</v>
      </c>
      <c r="N949" s="31"/>
      <c r="O949" s="30"/>
      <c r="P949" s="24">
        <f t="shared" si="221"/>
        <v>0</v>
      </c>
      <c r="Q949" s="21" t="str">
        <f t="shared" si="233"/>
        <v/>
      </c>
      <c r="R949" s="10" t="str">
        <f t="shared" si="234"/>
        <v/>
      </c>
      <c r="S949" s="19">
        <f t="shared" si="227"/>
        <v>0</v>
      </c>
      <c r="T949" s="19" t="e">
        <f t="shared" si="228"/>
        <v>#VALUE!</v>
      </c>
      <c r="U949" s="19" t="str">
        <f t="shared" si="229"/>
        <v/>
      </c>
      <c r="V949" s="19" t="str">
        <f t="shared" si="230"/>
        <v/>
      </c>
      <c r="W949" s="19" t="str">
        <f t="shared" si="231"/>
        <v/>
      </c>
    </row>
    <row r="950" spans="1:23" hidden="1" x14ac:dyDescent="0.25">
      <c r="A950">
        <f t="shared" si="232"/>
        <v>945</v>
      </c>
      <c r="B950">
        <f t="shared" si="222"/>
        <v>0</v>
      </c>
      <c r="C950">
        <f>B950*SUM(B$3:B950)</f>
        <v>0</v>
      </c>
      <c r="D950">
        <f t="shared" si="223"/>
        <v>0</v>
      </c>
      <c r="E950">
        <f>D950*SUM(D$3:D950)</f>
        <v>0</v>
      </c>
      <c r="F950">
        <f t="shared" si="224"/>
        <v>0</v>
      </c>
      <c r="G950">
        <f>F950*SUM(F$3:F950)</f>
        <v>0</v>
      </c>
      <c r="H950">
        <f t="shared" si="225"/>
        <v>0</v>
      </c>
      <c r="I950">
        <f>H950*SUM(H$3:H950)</f>
        <v>0</v>
      </c>
      <c r="J950">
        <f>IF(Q950=5,1+COUNTIF(J$2:J949,"&lt;&gt;0"),0)*IF(MID(P950,1,2)*1=21,1,0)</f>
        <v>0</v>
      </c>
      <c r="K950">
        <f>IF(Q950=5,1+COUNTIF(K$2:K949,"&lt;&gt;0"),0)*IF(MID(P950,1,2)*1=22,1,0)</f>
        <v>0</v>
      </c>
      <c r="L950" s="7">
        <f>IF(Q950=5,1+COUNTIF(L$2:L949,"&lt;&gt;0"),0)*IF(MID(P950,1,2)*1&gt;22,1,0)</f>
        <v>0</v>
      </c>
      <c r="M950" s="21">
        <f t="shared" si="226"/>
        <v>948</v>
      </c>
      <c r="N950" s="31"/>
      <c r="O950" s="30"/>
      <c r="P950" s="24">
        <f t="shared" si="221"/>
        <v>0</v>
      </c>
      <c r="Q950" s="21" t="str">
        <f t="shared" si="233"/>
        <v/>
      </c>
      <c r="R950" s="10" t="str">
        <f t="shared" si="234"/>
        <v/>
      </c>
      <c r="S950" s="19">
        <f t="shared" si="227"/>
        <v>0</v>
      </c>
      <c r="T950" s="19" t="e">
        <f t="shared" si="228"/>
        <v>#VALUE!</v>
      </c>
      <c r="U950" s="19" t="str">
        <f t="shared" si="229"/>
        <v/>
      </c>
      <c r="V950" s="19" t="str">
        <f t="shared" si="230"/>
        <v/>
      </c>
      <c r="W950" s="19" t="str">
        <f t="shared" si="231"/>
        <v/>
      </c>
    </row>
    <row r="951" spans="1:23" hidden="1" x14ac:dyDescent="0.25">
      <c r="A951">
        <f t="shared" si="232"/>
        <v>946</v>
      </c>
      <c r="B951">
        <f t="shared" si="222"/>
        <v>0</v>
      </c>
      <c r="C951">
        <f>B951*SUM(B$3:B951)</f>
        <v>0</v>
      </c>
      <c r="D951">
        <f t="shared" si="223"/>
        <v>0</v>
      </c>
      <c r="E951">
        <f>D951*SUM(D$3:D951)</f>
        <v>0</v>
      </c>
      <c r="F951">
        <f t="shared" si="224"/>
        <v>0</v>
      </c>
      <c r="G951">
        <f>F951*SUM(F$3:F951)</f>
        <v>0</v>
      </c>
      <c r="H951">
        <f t="shared" si="225"/>
        <v>0</v>
      </c>
      <c r="I951">
        <f>H951*SUM(H$3:H951)</f>
        <v>0</v>
      </c>
      <c r="J951">
        <f>IF(Q951=5,1+COUNTIF(J$2:J950,"&lt;&gt;0"),0)*IF(MID(P951,1,2)*1=21,1,0)</f>
        <v>0</v>
      </c>
      <c r="K951">
        <f>IF(Q951=5,1+COUNTIF(K$2:K950,"&lt;&gt;0"),0)*IF(MID(P951,1,2)*1=22,1,0)</f>
        <v>0</v>
      </c>
      <c r="L951" s="7">
        <f>IF(Q951=5,1+COUNTIF(L$2:L950,"&lt;&gt;0"),0)*IF(MID(P951,1,2)*1&gt;22,1,0)</f>
        <v>0</v>
      </c>
      <c r="M951" s="21">
        <f t="shared" si="226"/>
        <v>949</v>
      </c>
      <c r="N951" s="31"/>
      <c r="O951" s="30"/>
      <c r="P951" s="24">
        <f t="shared" si="221"/>
        <v>0</v>
      </c>
      <c r="Q951" s="21" t="str">
        <f t="shared" si="233"/>
        <v/>
      </c>
      <c r="R951" s="10" t="str">
        <f t="shared" si="234"/>
        <v/>
      </c>
      <c r="S951" s="19">
        <f t="shared" si="227"/>
        <v>0</v>
      </c>
      <c r="T951" s="19" t="e">
        <f t="shared" si="228"/>
        <v>#VALUE!</v>
      </c>
      <c r="U951" s="19" t="str">
        <f t="shared" si="229"/>
        <v/>
      </c>
      <c r="V951" s="19" t="str">
        <f t="shared" si="230"/>
        <v/>
      </c>
      <c r="W951" s="19" t="str">
        <f t="shared" si="231"/>
        <v/>
      </c>
    </row>
    <row r="952" spans="1:23" hidden="1" x14ac:dyDescent="0.25">
      <c r="A952">
        <f t="shared" si="232"/>
        <v>947</v>
      </c>
      <c r="B952">
        <f t="shared" si="222"/>
        <v>0</v>
      </c>
      <c r="C952">
        <f>B952*SUM(B$3:B952)</f>
        <v>0</v>
      </c>
      <c r="D952">
        <f t="shared" si="223"/>
        <v>0</v>
      </c>
      <c r="E952">
        <f>D952*SUM(D$3:D952)</f>
        <v>0</v>
      </c>
      <c r="F952">
        <f t="shared" si="224"/>
        <v>0</v>
      </c>
      <c r="G952">
        <f>F952*SUM(F$3:F952)</f>
        <v>0</v>
      </c>
      <c r="H952">
        <f t="shared" si="225"/>
        <v>0</v>
      </c>
      <c r="I952">
        <f>H952*SUM(H$3:H952)</f>
        <v>0</v>
      </c>
      <c r="J952">
        <f>IF(Q952=5,1+COUNTIF(J$2:J951,"&lt;&gt;0"),0)*IF(MID(P952,1,2)*1=21,1,0)</f>
        <v>0</v>
      </c>
      <c r="K952">
        <f>IF(Q952=5,1+COUNTIF(K$2:K951,"&lt;&gt;0"),0)*IF(MID(P952,1,2)*1=22,1,0)</f>
        <v>0</v>
      </c>
      <c r="L952" s="7">
        <f>IF(Q952=5,1+COUNTIF(L$2:L951,"&lt;&gt;0"),0)*IF(MID(P952,1,2)*1&gt;22,1,0)</f>
        <v>0</v>
      </c>
      <c r="M952" s="21">
        <f t="shared" si="226"/>
        <v>950</v>
      </c>
      <c r="N952" s="31"/>
      <c r="O952" s="30"/>
      <c r="P952" s="24">
        <f t="shared" si="221"/>
        <v>0</v>
      </c>
      <c r="Q952" s="21" t="str">
        <f t="shared" si="233"/>
        <v/>
      </c>
      <c r="R952" s="10" t="str">
        <f t="shared" si="234"/>
        <v/>
      </c>
      <c r="S952" s="19">
        <f t="shared" si="227"/>
        <v>0</v>
      </c>
      <c r="T952" s="19" t="e">
        <f t="shared" si="228"/>
        <v>#VALUE!</v>
      </c>
      <c r="U952" s="19" t="str">
        <f t="shared" si="229"/>
        <v/>
      </c>
      <c r="V952" s="19" t="str">
        <f t="shared" si="230"/>
        <v/>
      </c>
      <c r="W952" s="19" t="str">
        <f t="shared" si="231"/>
        <v/>
      </c>
    </row>
    <row r="953" spans="1:23" hidden="1" x14ac:dyDescent="0.25">
      <c r="A953">
        <f t="shared" si="232"/>
        <v>948</v>
      </c>
      <c r="B953">
        <f t="shared" si="222"/>
        <v>0</v>
      </c>
      <c r="C953">
        <f>B953*SUM(B$3:B953)</f>
        <v>0</v>
      </c>
      <c r="D953">
        <f t="shared" si="223"/>
        <v>0</v>
      </c>
      <c r="E953">
        <f>D953*SUM(D$3:D953)</f>
        <v>0</v>
      </c>
      <c r="F953">
        <f t="shared" si="224"/>
        <v>0</v>
      </c>
      <c r="G953">
        <f>F953*SUM(F$3:F953)</f>
        <v>0</v>
      </c>
      <c r="H953">
        <f t="shared" si="225"/>
        <v>0</v>
      </c>
      <c r="I953">
        <f>H953*SUM(H$3:H953)</f>
        <v>0</v>
      </c>
      <c r="J953">
        <f>IF(Q953=5,1+COUNTIF(J$2:J952,"&lt;&gt;0"),0)*IF(MID(P953,1,2)*1=21,1,0)</f>
        <v>0</v>
      </c>
      <c r="K953">
        <f>IF(Q953=5,1+COUNTIF(K$2:K952,"&lt;&gt;0"),0)*IF(MID(P953,1,2)*1=22,1,0)</f>
        <v>0</v>
      </c>
      <c r="L953" s="7">
        <f>IF(Q953=5,1+COUNTIF(L$2:L952,"&lt;&gt;0"),0)*IF(MID(P953,1,2)*1&gt;22,1,0)</f>
        <v>0</v>
      </c>
      <c r="M953" s="21">
        <f t="shared" si="226"/>
        <v>951</v>
      </c>
      <c r="N953" s="31"/>
      <c r="O953" s="30"/>
      <c r="P953" s="24">
        <f t="shared" si="221"/>
        <v>0</v>
      </c>
      <c r="Q953" s="21" t="str">
        <f t="shared" si="233"/>
        <v/>
      </c>
      <c r="R953" s="10" t="str">
        <f t="shared" si="234"/>
        <v/>
      </c>
      <c r="S953" s="19">
        <f t="shared" si="227"/>
        <v>0</v>
      </c>
      <c r="T953" s="19" t="e">
        <f t="shared" si="228"/>
        <v>#VALUE!</v>
      </c>
      <c r="U953" s="19" t="str">
        <f t="shared" si="229"/>
        <v/>
      </c>
      <c r="V953" s="19" t="str">
        <f t="shared" si="230"/>
        <v/>
      </c>
      <c r="W953" s="19" t="str">
        <f t="shared" si="231"/>
        <v/>
      </c>
    </row>
    <row r="954" spans="1:23" hidden="1" x14ac:dyDescent="0.25">
      <c r="A954">
        <f t="shared" si="232"/>
        <v>949</v>
      </c>
      <c r="B954">
        <f t="shared" si="222"/>
        <v>0</v>
      </c>
      <c r="C954">
        <f>B954*SUM(B$3:B954)</f>
        <v>0</v>
      </c>
      <c r="D954">
        <f t="shared" si="223"/>
        <v>0</v>
      </c>
      <c r="E954">
        <f>D954*SUM(D$3:D954)</f>
        <v>0</v>
      </c>
      <c r="F954">
        <f t="shared" si="224"/>
        <v>0</v>
      </c>
      <c r="G954">
        <f>F954*SUM(F$3:F954)</f>
        <v>0</v>
      </c>
      <c r="H954">
        <f t="shared" si="225"/>
        <v>0</v>
      </c>
      <c r="I954">
        <f>H954*SUM(H$3:H954)</f>
        <v>0</v>
      </c>
      <c r="J954">
        <f>IF(Q954=5,1+COUNTIF(J$2:J953,"&lt;&gt;0"),0)*IF(MID(P954,1,2)*1=21,1,0)</f>
        <v>0</v>
      </c>
      <c r="K954">
        <f>IF(Q954=5,1+COUNTIF(K$2:K953,"&lt;&gt;0"),0)*IF(MID(P954,1,2)*1=22,1,0)</f>
        <v>0</v>
      </c>
      <c r="L954" s="7">
        <f>IF(Q954=5,1+COUNTIF(L$2:L953,"&lt;&gt;0"),0)*IF(MID(P954,1,2)*1&gt;22,1,0)</f>
        <v>0</v>
      </c>
      <c r="M954" s="21">
        <f t="shared" si="226"/>
        <v>952</v>
      </c>
      <c r="N954" s="31"/>
      <c r="O954" s="30"/>
      <c r="P954" s="24">
        <f t="shared" si="221"/>
        <v>0</v>
      </c>
      <c r="Q954" s="21" t="str">
        <f t="shared" si="233"/>
        <v/>
      </c>
      <c r="R954" s="10" t="str">
        <f t="shared" si="234"/>
        <v/>
      </c>
      <c r="S954" s="19">
        <f t="shared" si="227"/>
        <v>0</v>
      </c>
      <c r="T954" s="19" t="e">
        <f t="shared" si="228"/>
        <v>#VALUE!</v>
      </c>
      <c r="U954" s="19" t="str">
        <f t="shared" si="229"/>
        <v/>
      </c>
      <c r="V954" s="19" t="str">
        <f t="shared" si="230"/>
        <v/>
      </c>
      <c r="W954" s="19" t="str">
        <f t="shared" si="231"/>
        <v/>
      </c>
    </row>
    <row r="955" spans="1:23" hidden="1" x14ac:dyDescent="0.25">
      <c r="A955">
        <f t="shared" si="232"/>
        <v>950</v>
      </c>
      <c r="B955">
        <f t="shared" si="222"/>
        <v>0</v>
      </c>
      <c r="C955">
        <f>B955*SUM(B$3:B955)</f>
        <v>0</v>
      </c>
      <c r="D955">
        <f t="shared" si="223"/>
        <v>0</v>
      </c>
      <c r="E955">
        <f>D955*SUM(D$3:D955)</f>
        <v>0</v>
      </c>
      <c r="F955">
        <f t="shared" si="224"/>
        <v>0</v>
      </c>
      <c r="G955">
        <f>F955*SUM(F$3:F955)</f>
        <v>0</v>
      </c>
      <c r="H955">
        <f t="shared" si="225"/>
        <v>0</v>
      </c>
      <c r="I955">
        <f>H955*SUM(H$3:H955)</f>
        <v>0</v>
      </c>
      <c r="J955">
        <f>IF(Q955=5,1+COUNTIF(J$2:J954,"&lt;&gt;0"),0)*IF(MID(P955,1,2)*1=21,1,0)</f>
        <v>0</v>
      </c>
      <c r="K955">
        <f>IF(Q955=5,1+COUNTIF(K$2:K954,"&lt;&gt;0"),0)*IF(MID(P955,1,2)*1=22,1,0)</f>
        <v>0</v>
      </c>
      <c r="L955" s="7">
        <f>IF(Q955=5,1+COUNTIF(L$2:L954,"&lt;&gt;0"),0)*IF(MID(P955,1,2)*1&gt;22,1,0)</f>
        <v>0</v>
      </c>
      <c r="M955" s="21">
        <f t="shared" si="226"/>
        <v>953</v>
      </c>
      <c r="N955" s="31"/>
      <c r="O955" s="30"/>
      <c r="P955" s="24">
        <f t="shared" si="221"/>
        <v>0</v>
      </c>
      <c r="Q955" s="21" t="str">
        <f t="shared" si="233"/>
        <v/>
      </c>
      <c r="R955" s="10" t="str">
        <f t="shared" si="234"/>
        <v/>
      </c>
      <c r="S955" s="19">
        <f t="shared" si="227"/>
        <v>0</v>
      </c>
      <c r="T955" s="19" t="e">
        <f t="shared" si="228"/>
        <v>#VALUE!</v>
      </c>
      <c r="U955" s="19" t="str">
        <f t="shared" si="229"/>
        <v/>
      </c>
      <c r="V955" s="19" t="str">
        <f t="shared" si="230"/>
        <v/>
      </c>
      <c r="W955" s="19" t="str">
        <f t="shared" si="231"/>
        <v/>
      </c>
    </row>
    <row r="956" spans="1:23" hidden="1" x14ac:dyDescent="0.25">
      <c r="A956">
        <f t="shared" si="232"/>
        <v>951</v>
      </c>
      <c r="B956">
        <f t="shared" si="222"/>
        <v>0</v>
      </c>
      <c r="C956">
        <f>B956*SUM(B$3:B956)</f>
        <v>0</v>
      </c>
      <c r="D956">
        <f t="shared" si="223"/>
        <v>0</v>
      </c>
      <c r="E956">
        <f>D956*SUM(D$3:D956)</f>
        <v>0</v>
      </c>
      <c r="F956">
        <f t="shared" si="224"/>
        <v>0</v>
      </c>
      <c r="G956">
        <f>F956*SUM(F$3:F956)</f>
        <v>0</v>
      </c>
      <c r="H956">
        <f t="shared" si="225"/>
        <v>0</v>
      </c>
      <c r="I956">
        <f>H956*SUM(H$3:H956)</f>
        <v>0</v>
      </c>
      <c r="J956">
        <f>IF(Q956=5,1+COUNTIF(J$2:J955,"&lt;&gt;0"),0)*IF(MID(P956,1,2)*1=21,1,0)</f>
        <v>0</v>
      </c>
      <c r="K956">
        <f>IF(Q956=5,1+COUNTIF(K$2:K955,"&lt;&gt;0"),0)*IF(MID(P956,1,2)*1=22,1,0)</f>
        <v>0</v>
      </c>
      <c r="L956" s="7">
        <f>IF(Q956=5,1+COUNTIF(L$2:L955,"&lt;&gt;0"),0)*IF(MID(P956,1,2)*1&gt;22,1,0)</f>
        <v>0</v>
      </c>
      <c r="M956" s="21">
        <f t="shared" si="226"/>
        <v>954</v>
      </c>
      <c r="N956" s="31"/>
      <c r="O956" s="30"/>
      <c r="P956" s="24">
        <f t="shared" si="221"/>
        <v>0</v>
      </c>
      <c r="Q956" s="21" t="str">
        <f t="shared" si="233"/>
        <v/>
      </c>
      <c r="R956" s="10" t="str">
        <f t="shared" si="234"/>
        <v/>
      </c>
      <c r="S956" s="19">
        <f t="shared" si="227"/>
        <v>0</v>
      </c>
      <c r="T956" s="19" t="e">
        <f t="shared" si="228"/>
        <v>#VALUE!</v>
      </c>
      <c r="U956" s="19" t="str">
        <f t="shared" si="229"/>
        <v/>
      </c>
      <c r="V956" s="19" t="str">
        <f t="shared" si="230"/>
        <v/>
      </c>
      <c r="W956" s="19" t="str">
        <f t="shared" si="231"/>
        <v/>
      </c>
    </row>
    <row r="957" spans="1:23" hidden="1" x14ac:dyDescent="0.25">
      <c r="A957">
        <f t="shared" si="232"/>
        <v>952</v>
      </c>
      <c r="B957">
        <f t="shared" si="222"/>
        <v>0</v>
      </c>
      <c r="C957">
        <f>B957*SUM(B$3:B957)</f>
        <v>0</v>
      </c>
      <c r="D957">
        <f t="shared" si="223"/>
        <v>0</v>
      </c>
      <c r="E957">
        <f>D957*SUM(D$3:D957)</f>
        <v>0</v>
      </c>
      <c r="F957">
        <f t="shared" si="224"/>
        <v>0</v>
      </c>
      <c r="G957">
        <f>F957*SUM(F$3:F957)</f>
        <v>0</v>
      </c>
      <c r="H957">
        <f t="shared" si="225"/>
        <v>0</v>
      </c>
      <c r="I957">
        <f>H957*SUM(H$3:H957)</f>
        <v>0</v>
      </c>
      <c r="J957">
        <f>IF(Q957=5,1+COUNTIF(J$2:J956,"&lt;&gt;0"),0)*IF(MID(P957,1,2)*1=21,1,0)</f>
        <v>0</v>
      </c>
      <c r="K957">
        <f>IF(Q957=5,1+COUNTIF(K$2:K956,"&lt;&gt;0"),0)*IF(MID(P957,1,2)*1=22,1,0)</f>
        <v>0</v>
      </c>
      <c r="L957" s="7">
        <f>IF(Q957=5,1+COUNTIF(L$2:L956,"&lt;&gt;0"),0)*IF(MID(P957,1,2)*1&gt;22,1,0)</f>
        <v>0</v>
      </c>
      <c r="M957" s="21">
        <f t="shared" si="226"/>
        <v>955</v>
      </c>
      <c r="N957" s="31"/>
      <c r="O957" s="30"/>
      <c r="P957" s="24">
        <f t="shared" si="221"/>
        <v>0</v>
      </c>
      <c r="Q957" s="21" t="str">
        <f t="shared" si="233"/>
        <v/>
      </c>
      <c r="R957" s="10" t="str">
        <f t="shared" si="234"/>
        <v/>
      </c>
      <c r="S957" s="19">
        <f t="shared" si="227"/>
        <v>0</v>
      </c>
      <c r="T957" s="19" t="e">
        <f t="shared" si="228"/>
        <v>#VALUE!</v>
      </c>
      <c r="U957" s="19" t="str">
        <f t="shared" si="229"/>
        <v/>
      </c>
      <c r="V957" s="19" t="str">
        <f t="shared" si="230"/>
        <v/>
      </c>
      <c r="W957" s="19" t="str">
        <f t="shared" si="231"/>
        <v/>
      </c>
    </row>
    <row r="958" spans="1:23" hidden="1" x14ac:dyDescent="0.25">
      <c r="A958">
        <f t="shared" si="232"/>
        <v>953</v>
      </c>
      <c r="B958">
        <f t="shared" si="222"/>
        <v>0</v>
      </c>
      <c r="C958">
        <f>B958*SUM(B$3:B958)</f>
        <v>0</v>
      </c>
      <c r="D958">
        <f t="shared" si="223"/>
        <v>0</v>
      </c>
      <c r="E958">
        <f>D958*SUM(D$3:D958)</f>
        <v>0</v>
      </c>
      <c r="F958">
        <f t="shared" si="224"/>
        <v>0</v>
      </c>
      <c r="G958">
        <f>F958*SUM(F$3:F958)</f>
        <v>0</v>
      </c>
      <c r="H958">
        <f t="shared" si="225"/>
        <v>0</v>
      </c>
      <c r="I958">
        <f>H958*SUM(H$3:H958)</f>
        <v>0</v>
      </c>
      <c r="J958">
        <f>IF(Q958=5,1+COUNTIF(J$2:J957,"&lt;&gt;0"),0)*IF(MID(P958,1,2)*1=21,1,0)</f>
        <v>0</v>
      </c>
      <c r="K958">
        <f>IF(Q958=5,1+COUNTIF(K$2:K957,"&lt;&gt;0"),0)*IF(MID(P958,1,2)*1=22,1,0)</f>
        <v>0</v>
      </c>
      <c r="L958" s="7">
        <f>IF(Q958=5,1+COUNTIF(L$2:L957,"&lt;&gt;0"),0)*IF(MID(P958,1,2)*1&gt;22,1,0)</f>
        <v>0</v>
      </c>
      <c r="M958" s="21">
        <f t="shared" si="226"/>
        <v>956</v>
      </c>
      <c r="N958" s="31"/>
      <c r="O958" s="30"/>
      <c r="P958" s="24">
        <f t="shared" si="221"/>
        <v>0</v>
      </c>
      <c r="Q958" s="21" t="str">
        <f t="shared" si="233"/>
        <v/>
      </c>
      <c r="R958" s="10" t="str">
        <f t="shared" si="234"/>
        <v/>
      </c>
      <c r="S958" s="19">
        <f t="shared" si="227"/>
        <v>0</v>
      </c>
      <c r="T958" s="19" t="e">
        <f t="shared" si="228"/>
        <v>#VALUE!</v>
      </c>
      <c r="U958" s="19" t="str">
        <f t="shared" si="229"/>
        <v/>
      </c>
      <c r="V958" s="19" t="str">
        <f t="shared" si="230"/>
        <v/>
      </c>
      <c r="W958" s="19" t="str">
        <f t="shared" si="231"/>
        <v/>
      </c>
    </row>
    <row r="959" spans="1:23" hidden="1" x14ac:dyDescent="0.25">
      <c r="A959">
        <f t="shared" si="232"/>
        <v>954</v>
      </c>
      <c r="B959">
        <f t="shared" si="222"/>
        <v>0</v>
      </c>
      <c r="C959">
        <f>B959*SUM(B$3:B959)</f>
        <v>0</v>
      </c>
      <c r="D959">
        <f t="shared" si="223"/>
        <v>0</v>
      </c>
      <c r="E959">
        <f>D959*SUM(D$3:D959)</f>
        <v>0</v>
      </c>
      <c r="F959">
        <f t="shared" si="224"/>
        <v>0</v>
      </c>
      <c r="G959">
        <f>F959*SUM(F$3:F959)</f>
        <v>0</v>
      </c>
      <c r="H959">
        <f t="shared" si="225"/>
        <v>0</v>
      </c>
      <c r="I959">
        <f>H959*SUM(H$3:H959)</f>
        <v>0</v>
      </c>
      <c r="J959">
        <f>IF(Q959=5,1+COUNTIF(J$2:J958,"&lt;&gt;0"),0)*IF(MID(P959,1,2)*1=21,1,0)</f>
        <v>0</v>
      </c>
      <c r="K959">
        <f>IF(Q959=5,1+COUNTIF(K$2:K958,"&lt;&gt;0"),0)*IF(MID(P959,1,2)*1=22,1,0)</f>
        <v>0</v>
      </c>
      <c r="L959" s="7">
        <f>IF(Q959=5,1+COUNTIF(L$2:L958,"&lt;&gt;0"),0)*IF(MID(P959,1,2)*1&gt;22,1,0)</f>
        <v>0</v>
      </c>
      <c r="M959" s="21">
        <f t="shared" si="226"/>
        <v>957</v>
      </c>
      <c r="N959" s="31"/>
      <c r="O959" s="30"/>
      <c r="P959" s="24">
        <f t="shared" si="221"/>
        <v>0</v>
      </c>
      <c r="Q959" s="21" t="str">
        <f t="shared" si="233"/>
        <v/>
      </c>
      <c r="R959" s="10" t="str">
        <f t="shared" si="234"/>
        <v/>
      </c>
      <c r="S959" s="19">
        <f t="shared" si="227"/>
        <v>0</v>
      </c>
      <c r="T959" s="19" t="e">
        <f t="shared" si="228"/>
        <v>#VALUE!</v>
      </c>
      <c r="U959" s="19" t="str">
        <f t="shared" si="229"/>
        <v/>
      </c>
      <c r="V959" s="19" t="str">
        <f t="shared" si="230"/>
        <v/>
      </c>
      <c r="W959" s="19" t="str">
        <f t="shared" si="231"/>
        <v/>
      </c>
    </row>
    <row r="960" spans="1:23" hidden="1" x14ac:dyDescent="0.25">
      <c r="A960">
        <f t="shared" si="232"/>
        <v>955</v>
      </c>
      <c r="B960">
        <f t="shared" si="222"/>
        <v>0</v>
      </c>
      <c r="C960">
        <f>B960*SUM(B$3:B960)</f>
        <v>0</v>
      </c>
      <c r="D960">
        <f t="shared" si="223"/>
        <v>0</v>
      </c>
      <c r="E960">
        <f>D960*SUM(D$3:D960)</f>
        <v>0</v>
      </c>
      <c r="F960">
        <f t="shared" si="224"/>
        <v>0</v>
      </c>
      <c r="G960">
        <f>F960*SUM(F$3:F960)</f>
        <v>0</v>
      </c>
      <c r="H960">
        <f t="shared" si="225"/>
        <v>0</v>
      </c>
      <c r="I960">
        <f>H960*SUM(H$3:H960)</f>
        <v>0</v>
      </c>
      <c r="J960">
        <f>IF(Q960=5,1+COUNTIF(J$2:J959,"&lt;&gt;0"),0)*IF(MID(P960,1,2)*1=21,1,0)</f>
        <v>0</v>
      </c>
      <c r="K960">
        <f>IF(Q960=5,1+COUNTIF(K$2:K959,"&lt;&gt;0"),0)*IF(MID(P960,1,2)*1=22,1,0)</f>
        <v>0</v>
      </c>
      <c r="L960" s="7">
        <f>IF(Q960=5,1+COUNTIF(L$2:L959,"&lt;&gt;0"),0)*IF(MID(P960,1,2)*1&gt;22,1,0)</f>
        <v>0</v>
      </c>
      <c r="M960" s="21">
        <f t="shared" si="226"/>
        <v>958</v>
      </c>
      <c r="N960" s="31"/>
      <c r="O960" s="30"/>
      <c r="P960" s="24">
        <f t="shared" si="221"/>
        <v>0</v>
      </c>
      <c r="Q960" s="21" t="str">
        <f t="shared" si="233"/>
        <v/>
      </c>
      <c r="R960" s="10" t="str">
        <f t="shared" si="234"/>
        <v/>
      </c>
      <c r="S960" s="19">
        <f t="shared" si="227"/>
        <v>0</v>
      </c>
      <c r="T960" s="19" t="e">
        <f t="shared" si="228"/>
        <v>#VALUE!</v>
      </c>
      <c r="U960" s="19" t="str">
        <f t="shared" si="229"/>
        <v/>
      </c>
      <c r="V960" s="19" t="str">
        <f t="shared" si="230"/>
        <v/>
      </c>
      <c r="W960" s="19" t="str">
        <f t="shared" si="231"/>
        <v/>
      </c>
    </row>
    <row r="961" spans="1:23" hidden="1" x14ac:dyDescent="0.25">
      <c r="A961">
        <f t="shared" si="232"/>
        <v>956</v>
      </c>
      <c r="B961">
        <f t="shared" si="222"/>
        <v>0</v>
      </c>
      <c r="C961">
        <f>B961*SUM(B$3:B961)</f>
        <v>0</v>
      </c>
      <c r="D961">
        <f t="shared" si="223"/>
        <v>0</v>
      </c>
      <c r="E961">
        <f>D961*SUM(D$3:D961)</f>
        <v>0</v>
      </c>
      <c r="F961">
        <f t="shared" si="224"/>
        <v>0</v>
      </c>
      <c r="G961">
        <f>F961*SUM(F$3:F961)</f>
        <v>0</v>
      </c>
      <c r="H961">
        <f t="shared" si="225"/>
        <v>0</v>
      </c>
      <c r="I961">
        <f>H961*SUM(H$3:H961)</f>
        <v>0</v>
      </c>
      <c r="J961">
        <f>IF(Q961=5,1+COUNTIF(J$2:J960,"&lt;&gt;0"),0)*IF(MID(P961,1,2)*1=21,1,0)</f>
        <v>0</v>
      </c>
      <c r="K961">
        <f>IF(Q961=5,1+COUNTIF(K$2:K960,"&lt;&gt;0"),0)*IF(MID(P961,1,2)*1=22,1,0)</f>
        <v>0</v>
      </c>
      <c r="L961" s="7">
        <f>IF(Q961=5,1+COUNTIF(L$2:L960,"&lt;&gt;0"),0)*IF(MID(P961,1,2)*1&gt;22,1,0)</f>
        <v>0</v>
      </c>
      <c r="M961" s="21">
        <f t="shared" si="226"/>
        <v>959</v>
      </c>
      <c r="N961" s="31"/>
      <c r="O961" s="30"/>
      <c r="P961" s="24">
        <f t="shared" si="221"/>
        <v>0</v>
      </c>
      <c r="Q961" s="21" t="str">
        <f t="shared" si="233"/>
        <v/>
      </c>
      <c r="R961" s="10" t="str">
        <f t="shared" si="234"/>
        <v/>
      </c>
      <c r="S961" s="19">
        <f t="shared" si="227"/>
        <v>0</v>
      </c>
      <c r="T961" s="19" t="e">
        <f t="shared" si="228"/>
        <v>#VALUE!</v>
      </c>
      <c r="U961" s="19" t="str">
        <f t="shared" si="229"/>
        <v/>
      </c>
      <c r="V961" s="19" t="str">
        <f t="shared" si="230"/>
        <v/>
      </c>
      <c r="W961" s="19" t="str">
        <f t="shared" si="231"/>
        <v/>
      </c>
    </row>
    <row r="962" spans="1:23" hidden="1" x14ac:dyDescent="0.25">
      <c r="A962">
        <f t="shared" si="232"/>
        <v>957</v>
      </c>
      <c r="B962">
        <f t="shared" si="222"/>
        <v>0</v>
      </c>
      <c r="C962">
        <f>B962*SUM(B$3:B962)</f>
        <v>0</v>
      </c>
      <c r="D962">
        <f t="shared" si="223"/>
        <v>0</v>
      </c>
      <c r="E962">
        <f>D962*SUM(D$3:D962)</f>
        <v>0</v>
      </c>
      <c r="F962">
        <f t="shared" si="224"/>
        <v>0</v>
      </c>
      <c r="G962">
        <f>F962*SUM(F$3:F962)</f>
        <v>0</v>
      </c>
      <c r="H962">
        <f t="shared" si="225"/>
        <v>0</v>
      </c>
      <c r="I962">
        <f>H962*SUM(H$3:H962)</f>
        <v>0</v>
      </c>
      <c r="J962">
        <f>IF(Q962=5,1+COUNTIF(J$2:J961,"&lt;&gt;0"),0)*IF(MID(P962,1,2)*1=21,1,0)</f>
        <v>0</v>
      </c>
      <c r="K962">
        <f>IF(Q962=5,1+COUNTIF(K$2:K961,"&lt;&gt;0"),0)*IF(MID(P962,1,2)*1=22,1,0)</f>
        <v>0</v>
      </c>
      <c r="L962" s="7">
        <f>IF(Q962=5,1+COUNTIF(L$2:L961,"&lt;&gt;0"),0)*IF(MID(P962,1,2)*1&gt;22,1,0)</f>
        <v>0</v>
      </c>
      <c r="M962" s="21">
        <f t="shared" si="226"/>
        <v>960</v>
      </c>
      <c r="N962" s="31"/>
      <c r="O962" s="30"/>
      <c r="P962" s="24">
        <f t="shared" si="221"/>
        <v>0</v>
      </c>
      <c r="Q962" s="21" t="str">
        <f t="shared" si="233"/>
        <v/>
      </c>
      <c r="R962" s="10" t="str">
        <f t="shared" si="234"/>
        <v/>
      </c>
      <c r="S962" s="19">
        <f t="shared" si="227"/>
        <v>0</v>
      </c>
      <c r="T962" s="19" t="e">
        <f t="shared" si="228"/>
        <v>#VALUE!</v>
      </c>
      <c r="U962" s="19" t="str">
        <f t="shared" si="229"/>
        <v/>
      </c>
      <c r="V962" s="19" t="str">
        <f t="shared" si="230"/>
        <v/>
      </c>
      <c r="W962" s="19" t="str">
        <f t="shared" si="231"/>
        <v/>
      </c>
    </row>
    <row r="963" spans="1:23" hidden="1" x14ac:dyDescent="0.25">
      <c r="A963">
        <f t="shared" si="232"/>
        <v>958</v>
      </c>
      <c r="B963">
        <f t="shared" si="222"/>
        <v>0</v>
      </c>
      <c r="C963">
        <f>B963*SUM(B$3:B963)</f>
        <v>0</v>
      </c>
      <c r="D963">
        <f t="shared" si="223"/>
        <v>0</v>
      </c>
      <c r="E963">
        <f>D963*SUM(D$3:D963)</f>
        <v>0</v>
      </c>
      <c r="F963">
        <f t="shared" si="224"/>
        <v>0</v>
      </c>
      <c r="G963">
        <f>F963*SUM(F$3:F963)</f>
        <v>0</v>
      </c>
      <c r="H963">
        <f t="shared" si="225"/>
        <v>0</v>
      </c>
      <c r="I963">
        <f>H963*SUM(H$3:H963)</f>
        <v>0</v>
      </c>
      <c r="J963">
        <f>IF(Q963=5,1+COUNTIF(J$2:J962,"&lt;&gt;0"),0)*IF(MID(P963,1,2)*1=21,1,0)</f>
        <v>0</v>
      </c>
      <c r="K963">
        <f>IF(Q963=5,1+COUNTIF(K$2:K962,"&lt;&gt;0"),0)*IF(MID(P963,1,2)*1=22,1,0)</f>
        <v>0</v>
      </c>
      <c r="L963" s="7">
        <f>IF(Q963=5,1+COUNTIF(L$2:L962,"&lt;&gt;0"),0)*IF(MID(P963,1,2)*1&gt;22,1,0)</f>
        <v>0</v>
      </c>
      <c r="M963" s="21">
        <f t="shared" si="226"/>
        <v>961</v>
      </c>
      <c r="N963" s="31"/>
      <c r="O963" s="30"/>
      <c r="P963" s="24">
        <f t="shared" si="221"/>
        <v>0</v>
      </c>
      <c r="Q963" s="21" t="str">
        <f t="shared" si="233"/>
        <v/>
      </c>
      <c r="R963" s="10" t="str">
        <f t="shared" si="234"/>
        <v/>
      </c>
      <c r="S963" s="19">
        <f t="shared" si="227"/>
        <v>0</v>
      </c>
      <c r="T963" s="19" t="e">
        <f t="shared" si="228"/>
        <v>#VALUE!</v>
      </c>
      <c r="U963" s="19" t="str">
        <f t="shared" si="229"/>
        <v/>
      </c>
      <c r="V963" s="19" t="str">
        <f t="shared" si="230"/>
        <v/>
      </c>
      <c r="W963" s="19" t="str">
        <f t="shared" si="231"/>
        <v/>
      </c>
    </row>
    <row r="964" spans="1:23" hidden="1" x14ac:dyDescent="0.25">
      <c r="A964">
        <f t="shared" si="232"/>
        <v>959</v>
      </c>
      <c r="B964">
        <f t="shared" si="222"/>
        <v>0</v>
      </c>
      <c r="C964">
        <f>B964*SUM(B$3:B964)</f>
        <v>0</v>
      </c>
      <c r="D964">
        <f t="shared" si="223"/>
        <v>0</v>
      </c>
      <c r="E964">
        <f>D964*SUM(D$3:D964)</f>
        <v>0</v>
      </c>
      <c r="F964">
        <f t="shared" si="224"/>
        <v>0</v>
      </c>
      <c r="G964">
        <f>F964*SUM(F$3:F964)</f>
        <v>0</v>
      </c>
      <c r="H964">
        <f t="shared" si="225"/>
        <v>0</v>
      </c>
      <c r="I964">
        <f>H964*SUM(H$3:H964)</f>
        <v>0</v>
      </c>
      <c r="J964">
        <f>IF(Q964=5,1+COUNTIF(J$2:J963,"&lt;&gt;0"),0)*IF(MID(P964,1,2)*1=21,1,0)</f>
        <v>0</v>
      </c>
      <c r="K964">
        <f>IF(Q964=5,1+COUNTIF(K$2:K963,"&lt;&gt;0"),0)*IF(MID(P964,1,2)*1=22,1,0)</f>
        <v>0</v>
      </c>
      <c r="L964" s="7">
        <f>IF(Q964=5,1+COUNTIF(L$2:L963,"&lt;&gt;0"),0)*IF(MID(P964,1,2)*1&gt;22,1,0)</f>
        <v>0</v>
      </c>
      <c r="M964" s="21">
        <f t="shared" si="226"/>
        <v>962</v>
      </c>
      <c r="N964" s="31"/>
      <c r="O964" s="30"/>
      <c r="P964" s="24">
        <f t="shared" si="221"/>
        <v>0</v>
      </c>
      <c r="Q964" s="21" t="str">
        <f t="shared" si="233"/>
        <v/>
      </c>
      <c r="R964" s="10" t="str">
        <f t="shared" si="234"/>
        <v/>
      </c>
      <c r="S964" s="19">
        <f t="shared" si="227"/>
        <v>0</v>
      </c>
      <c r="T964" s="19" t="e">
        <f t="shared" si="228"/>
        <v>#VALUE!</v>
      </c>
      <c r="U964" s="19" t="str">
        <f t="shared" si="229"/>
        <v/>
      </c>
      <c r="V964" s="19" t="str">
        <f t="shared" si="230"/>
        <v/>
      </c>
      <c r="W964" s="19" t="str">
        <f t="shared" si="231"/>
        <v/>
      </c>
    </row>
    <row r="965" spans="1:23" hidden="1" x14ac:dyDescent="0.25">
      <c r="A965">
        <f t="shared" si="232"/>
        <v>960</v>
      </c>
      <c r="B965">
        <f t="shared" si="222"/>
        <v>0</v>
      </c>
      <c r="C965">
        <f>B965*SUM(B$3:B965)</f>
        <v>0</v>
      </c>
      <c r="D965">
        <f t="shared" si="223"/>
        <v>0</v>
      </c>
      <c r="E965">
        <f>D965*SUM(D$3:D965)</f>
        <v>0</v>
      </c>
      <c r="F965">
        <f t="shared" si="224"/>
        <v>0</v>
      </c>
      <c r="G965">
        <f>F965*SUM(F$3:F965)</f>
        <v>0</v>
      </c>
      <c r="H965">
        <f t="shared" si="225"/>
        <v>0</v>
      </c>
      <c r="I965">
        <f>H965*SUM(H$3:H965)</f>
        <v>0</v>
      </c>
      <c r="J965">
        <f>IF(Q965=5,1+COUNTIF(J$2:J964,"&lt;&gt;0"),0)*IF(MID(P965,1,2)*1=21,1,0)</f>
        <v>0</v>
      </c>
      <c r="K965">
        <f>IF(Q965=5,1+COUNTIF(K$2:K964,"&lt;&gt;0"),0)*IF(MID(P965,1,2)*1=22,1,0)</f>
        <v>0</v>
      </c>
      <c r="L965" s="7">
        <f>IF(Q965=5,1+COUNTIF(L$2:L964,"&lt;&gt;0"),0)*IF(MID(P965,1,2)*1&gt;22,1,0)</f>
        <v>0</v>
      </c>
      <c r="M965" s="21">
        <f t="shared" si="226"/>
        <v>963</v>
      </c>
      <c r="N965" s="31"/>
      <c r="O965" s="30"/>
      <c r="P965" s="24">
        <f t="shared" si="221"/>
        <v>0</v>
      </c>
      <c r="Q965" s="21" t="str">
        <f t="shared" si="233"/>
        <v/>
      </c>
      <c r="R965" s="10" t="str">
        <f t="shared" si="234"/>
        <v/>
      </c>
      <c r="S965" s="19">
        <f t="shared" si="227"/>
        <v>0</v>
      </c>
      <c r="T965" s="19" t="e">
        <f t="shared" si="228"/>
        <v>#VALUE!</v>
      </c>
      <c r="U965" s="19" t="str">
        <f t="shared" si="229"/>
        <v/>
      </c>
      <c r="V965" s="19" t="str">
        <f t="shared" si="230"/>
        <v/>
      </c>
      <c r="W965" s="19" t="str">
        <f t="shared" si="231"/>
        <v/>
      </c>
    </row>
    <row r="966" spans="1:23" hidden="1" x14ac:dyDescent="0.25">
      <c r="A966">
        <f t="shared" si="232"/>
        <v>961</v>
      </c>
      <c r="B966">
        <f t="shared" si="222"/>
        <v>0</v>
      </c>
      <c r="C966">
        <f>B966*SUM(B$3:B966)</f>
        <v>0</v>
      </c>
      <c r="D966">
        <f t="shared" si="223"/>
        <v>0</v>
      </c>
      <c r="E966">
        <f>D966*SUM(D$3:D966)</f>
        <v>0</v>
      </c>
      <c r="F966">
        <f t="shared" si="224"/>
        <v>0</v>
      </c>
      <c r="G966">
        <f>F966*SUM(F$3:F966)</f>
        <v>0</v>
      </c>
      <c r="H966">
        <f t="shared" si="225"/>
        <v>0</v>
      </c>
      <c r="I966">
        <f>H966*SUM(H$3:H966)</f>
        <v>0</v>
      </c>
      <c r="J966">
        <f>IF(Q966=5,1+COUNTIF(J$2:J965,"&lt;&gt;0"),0)*IF(MID(P966,1,2)*1=21,1,0)</f>
        <v>0</v>
      </c>
      <c r="K966">
        <f>IF(Q966=5,1+COUNTIF(K$2:K965,"&lt;&gt;0"),0)*IF(MID(P966,1,2)*1=22,1,0)</f>
        <v>0</v>
      </c>
      <c r="L966" s="7">
        <f>IF(Q966=5,1+COUNTIF(L$2:L965,"&lt;&gt;0"),0)*IF(MID(P966,1,2)*1&gt;22,1,0)</f>
        <v>0</v>
      </c>
      <c r="M966" s="21">
        <f t="shared" si="226"/>
        <v>964</v>
      </c>
      <c r="N966" s="31"/>
      <c r="O966" s="30"/>
      <c r="P966" s="24">
        <f t="shared" ref="P966:P1005" si="235">IF(N966&lt;10,+N966&amp;"0000000",IF(N966&lt;100,N966&amp;"000000",IF(N966&lt;10000,N966&amp;"0000",IF(N966&lt;1000000,N966&amp;"00",N966))))*1</f>
        <v>0</v>
      </c>
      <c r="Q966" s="21" t="str">
        <f t="shared" si="233"/>
        <v/>
      </c>
      <c r="R966" s="10" t="str">
        <f t="shared" si="234"/>
        <v/>
      </c>
      <c r="S966" s="19">
        <f t="shared" si="227"/>
        <v>0</v>
      </c>
      <c r="T966" s="19" t="e">
        <f t="shared" si="228"/>
        <v>#VALUE!</v>
      </c>
      <c r="U966" s="19" t="str">
        <f t="shared" si="229"/>
        <v/>
      </c>
      <c r="V966" s="19" t="str">
        <f t="shared" si="230"/>
        <v/>
      </c>
      <c r="W966" s="19" t="str">
        <f t="shared" si="231"/>
        <v/>
      </c>
    </row>
    <row r="967" spans="1:23" hidden="1" x14ac:dyDescent="0.25">
      <c r="A967">
        <f t="shared" si="232"/>
        <v>962</v>
      </c>
      <c r="B967">
        <f t="shared" ref="B967:B1005" si="236">IF($Q967=1,1,0)</f>
        <v>0</v>
      </c>
      <c r="C967">
        <f>B967*SUM(B$3:B967)</f>
        <v>0</v>
      </c>
      <c r="D967">
        <f t="shared" ref="D967:D1005" si="237">IF($Q967=2,1,0)</f>
        <v>0</v>
      </c>
      <c r="E967">
        <f>D967*SUM(D$3:D967)</f>
        <v>0</v>
      </c>
      <c r="F967">
        <f t="shared" ref="F967:F1005" si="238">IF($Q967=3,1,0)</f>
        <v>0</v>
      </c>
      <c r="G967">
        <f>F967*SUM(F$3:F967)</f>
        <v>0</v>
      </c>
      <c r="H967">
        <f t="shared" ref="H967:H1005" si="239">IF($Q967=4,1,0)</f>
        <v>0</v>
      </c>
      <c r="I967">
        <f>H967*SUM(H$3:H967)</f>
        <v>0</v>
      </c>
      <c r="J967">
        <f>IF(Q967=5,1+COUNTIF(J$2:J966,"&lt;&gt;0"),0)*IF(MID(P967,1,2)*1=21,1,0)</f>
        <v>0</v>
      </c>
      <c r="K967">
        <f>IF(Q967=5,1+COUNTIF(K$2:K966,"&lt;&gt;0"),0)*IF(MID(P967,1,2)*1=22,1,0)</f>
        <v>0</v>
      </c>
      <c r="L967" s="7">
        <f>IF(Q967=5,1+COUNTIF(L$2:L966,"&lt;&gt;0"),0)*IF(MID(P967,1,2)*1&gt;22,1,0)</f>
        <v>0</v>
      </c>
      <c r="M967" s="21">
        <f t="shared" ref="M967:M1005" si="240">ROW(M967)-2</f>
        <v>965</v>
      </c>
      <c r="N967" s="31"/>
      <c r="O967" s="30"/>
      <c r="P967" s="24">
        <f t="shared" si="235"/>
        <v>0</v>
      </c>
      <c r="Q967" s="21" t="str">
        <f t="shared" si="233"/>
        <v/>
      </c>
      <c r="R967" s="10" t="str">
        <f t="shared" si="234"/>
        <v/>
      </c>
      <c r="S967" s="19">
        <f t="shared" ref="S967:S1005" si="241">MID(P967,1,1)*1</f>
        <v>0</v>
      </c>
      <c r="T967" s="19" t="e">
        <f t="shared" ref="T967:T1005" si="242">MID(P967,2,1)*1</f>
        <v>#VALUE!</v>
      </c>
      <c r="U967" s="19" t="str">
        <f t="shared" ref="U967:U1005" si="243">MID(P967,3,2)</f>
        <v/>
      </c>
      <c r="V967" s="19" t="str">
        <f t="shared" ref="V967:V1005" si="244">MID(P967,5,2)</f>
        <v/>
      </c>
      <c r="W967" s="19" t="str">
        <f t="shared" ref="W967:W1005" si="245">IF(Q967=1,1,IF(Q967=2,2,IF(Q967=3,4,IF(Q967=4,6,IF(Q967=5,8,"")))))</f>
        <v/>
      </c>
    </row>
    <row r="968" spans="1:23" hidden="1" x14ac:dyDescent="0.25">
      <c r="A968">
        <f t="shared" ref="A968:A1005" si="246">+A967+1</f>
        <v>963</v>
      </c>
      <c r="B968">
        <f t="shared" si="236"/>
        <v>0</v>
      </c>
      <c r="C968">
        <f>B968*SUM(B$3:B968)</f>
        <v>0</v>
      </c>
      <c r="D968">
        <f t="shared" si="237"/>
        <v>0</v>
      </c>
      <c r="E968">
        <f>D968*SUM(D$3:D968)</f>
        <v>0</v>
      </c>
      <c r="F968">
        <f t="shared" si="238"/>
        <v>0</v>
      </c>
      <c r="G968">
        <f>F968*SUM(F$3:F968)</f>
        <v>0</v>
      </c>
      <c r="H968">
        <f t="shared" si="239"/>
        <v>0</v>
      </c>
      <c r="I968">
        <f>H968*SUM(H$3:H968)</f>
        <v>0</v>
      </c>
      <c r="J968">
        <f>IF(Q968=5,1+COUNTIF(J$2:J967,"&lt;&gt;0"),0)*IF(MID(P968,1,2)*1=21,1,0)</f>
        <v>0</v>
      </c>
      <c r="K968">
        <f>IF(Q968=5,1+COUNTIF(K$2:K967,"&lt;&gt;0"),0)*IF(MID(P968,1,2)*1=22,1,0)</f>
        <v>0</v>
      </c>
      <c r="L968" s="7">
        <f>IF(Q968=5,1+COUNTIF(L$2:L967,"&lt;&gt;0"),0)*IF(MID(P968,1,2)*1&gt;22,1,0)</f>
        <v>0</v>
      </c>
      <c r="M968" s="21">
        <f t="shared" si="240"/>
        <v>966</v>
      </c>
      <c r="N968" s="31"/>
      <c r="O968" s="30"/>
      <c r="P968" s="24">
        <f t="shared" si="235"/>
        <v>0</v>
      </c>
      <c r="Q968" s="21" t="str">
        <f t="shared" ref="Q968:Q1005" si="247">IFERROR(IF(MID(P968,2,1)*1=0,1,IF(MID($P968,3,2)*1=0,2,IF(MID($P968,5,2)*1=0,3,IF(MID($P968,7,2)*1=0,4,5)))),"")</f>
        <v/>
      </c>
      <c r="R968" s="10" t="str">
        <f t="shared" si="234"/>
        <v/>
      </c>
      <c r="S968" s="19">
        <f t="shared" si="241"/>
        <v>0</v>
      </c>
      <c r="T968" s="19" t="e">
        <f t="shared" si="242"/>
        <v>#VALUE!</v>
      </c>
      <c r="U968" s="19" t="str">
        <f t="shared" si="243"/>
        <v/>
      </c>
      <c r="V968" s="19" t="str">
        <f t="shared" si="244"/>
        <v/>
      </c>
      <c r="W968" s="19" t="str">
        <f t="shared" si="245"/>
        <v/>
      </c>
    </row>
    <row r="969" spans="1:23" hidden="1" x14ac:dyDescent="0.25">
      <c r="A969">
        <f t="shared" si="246"/>
        <v>964</v>
      </c>
      <c r="B969">
        <f t="shared" si="236"/>
        <v>0</v>
      </c>
      <c r="C969">
        <f>B969*SUM(B$3:B969)</f>
        <v>0</v>
      </c>
      <c r="D969">
        <f t="shared" si="237"/>
        <v>0</v>
      </c>
      <c r="E969">
        <f>D969*SUM(D$3:D969)</f>
        <v>0</v>
      </c>
      <c r="F969">
        <f t="shared" si="238"/>
        <v>0</v>
      </c>
      <c r="G969">
        <f>F969*SUM(F$3:F969)</f>
        <v>0</v>
      </c>
      <c r="H969">
        <f t="shared" si="239"/>
        <v>0</v>
      </c>
      <c r="I969">
        <f>H969*SUM(H$3:H969)</f>
        <v>0</v>
      </c>
      <c r="J969">
        <f>IF(Q969=5,1+COUNTIF(J$2:J968,"&lt;&gt;0"),0)*IF(MID(P969,1,2)*1=21,1,0)</f>
        <v>0</v>
      </c>
      <c r="K969">
        <f>IF(Q969=5,1+COUNTIF(K$2:K968,"&lt;&gt;0"),0)*IF(MID(P969,1,2)*1=22,1,0)</f>
        <v>0</v>
      </c>
      <c r="L969" s="7">
        <f>IF(Q969=5,1+COUNTIF(L$2:L968,"&lt;&gt;0"),0)*IF(MID(P969,1,2)*1&gt;22,1,0)</f>
        <v>0</v>
      </c>
      <c r="M969" s="21">
        <f t="shared" si="240"/>
        <v>967</v>
      </c>
      <c r="N969" s="31"/>
      <c r="O969" s="30"/>
      <c r="P969" s="24">
        <f t="shared" si="235"/>
        <v>0</v>
      </c>
      <c r="Q969" s="21" t="str">
        <f t="shared" si="247"/>
        <v/>
      </c>
      <c r="R969" s="10" t="str">
        <f t="shared" si="234"/>
        <v/>
      </c>
      <c r="S969" s="19">
        <f t="shared" si="241"/>
        <v>0</v>
      </c>
      <c r="T969" s="19" t="e">
        <f t="shared" si="242"/>
        <v>#VALUE!</v>
      </c>
      <c r="U969" s="19" t="str">
        <f t="shared" si="243"/>
        <v/>
      </c>
      <c r="V969" s="19" t="str">
        <f t="shared" si="244"/>
        <v/>
      </c>
      <c r="W969" s="19" t="str">
        <f t="shared" si="245"/>
        <v/>
      </c>
    </row>
    <row r="970" spans="1:23" hidden="1" x14ac:dyDescent="0.25">
      <c r="A970">
        <f t="shared" si="246"/>
        <v>965</v>
      </c>
      <c r="B970">
        <f t="shared" si="236"/>
        <v>0</v>
      </c>
      <c r="C970">
        <f>B970*SUM(B$3:B970)</f>
        <v>0</v>
      </c>
      <c r="D970">
        <f t="shared" si="237"/>
        <v>0</v>
      </c>
      <c r="E970">
        <f>D970*SUM(D$3:D970)</f>
        <v>0</v>
      </c>
      <c r="F970">
        <f t="shared" si="238"/>
        <v>0</v>
      </c>
      <c r="G970">
        <f>F970*SUM(F$3:F970)</f>
        <v>0</v>
      </c>
      <c r="H970">
        <f t="shared" si="239"/>
        <v>0</v>
      </c>
      <c r="I970">
        <f>H970*SUM(H$3:H970)</f>
        <v>0</v>
      </c>
      <c r="J970">
        <f>IF(Q970=5,1+COUNTIF(J$2:J969,"&lt;&gt;0"),0)*IF(MID(P970,1,2)*1=21,1,0)</f>
        <v>0</v>
      </c>
      <c r="K970">
        <f>IF(Q970=5,1+COUNTIF(K$2:K969,"&lt;&gt;0"),0)*IF(MID(P970,1,2)*1=22,1,0)</f>
        <v>0</v>
      </c>
      <c r="L970" s="7">
        <f>IF(Q970=5,1+COUNTIF(L$2:L969,"&lt;&gt;0"),0)*IF(MID(P970,1,2)*1&gt;22,1,0)</f>
        <v>0</v>
      </c>
      <c r="M970" s="21">
        <f t="shared" si="240"/>
        <v>968</v>
      </c>
      <c r="N970" s="31"/>
      <c r="O970" s="30"/>
      <c r="P970" s="24">
        <f t="shared" si="235"/>
        <v>0</v>
      </c>
      <c r="Q970" s="21" t="str">
        <f t="shared" si="247"/>
        <v/>
      </c>
      <c r="R970" s="10" t="str">
        <f t="shared" si="234"/>
        <v/>
      </c>
      <c r="S970" s="19">
        <f t="shared" si="241"/>
        <v>0</v>
      </c>
      <c r="T970" s="19" t="e">
        <f t="shared" si="242"/>
        <v>#VALUE!</v>
      </c>
      <c r="U970" s="19" t="str">
        <f t="shared" si="243"/>
        <v/>
      </c>
      <c r="V970" s="19" t="str">
        <f t="shared" si="244"/>
        <v/>
      </c>
      <c r="W970" s="19" t="str">
        <f t="shared" si="245"/>
        <v/>
      </c>
    </row>
    <row r="971" spans="1:23" hidden="1" x14ac:dyDescent="0.25">
      <c r="A971">
        <f t="shared" si="246"/>
        <v>966</v>
      </c>
      <c r="B971">
        <f t="shared" si="236"/>
        <v>0</v>
      </c>
      <c r="C971">
        <f>B971*SUM(B$3:B971)</f>
        <v>0</v>
      </c>
      <c r="D971">
        <f t="shared" si="237"/>
        <v>0</v>
      </c>
      <c r="E971">
        <f>D971*SUM(D$3:D971)</f>
        <v>0</v>
      </c>
      <c r="F971">
        <f t="shared" si="238"/>
        <v>0</v>
      </c>
      <c r="G971">
        <f>F971*SUM(F$3:F971)</f>
        <v>0</v>
      </c>
      <c r="H971">
        <f t="shared" si="239"/>
        <v>0</v>
      </c>
      <c r="I971">
        <f>H971*SUM(H$3:H971)</f>
        <v>0</v>
      </c>
      <c r="J971">
        <f>IF(Q971=5,1+COUNTIF(J$2:J970,"&lt;&gt;0"),0)*IF(MID(P971,1,2)*1=21,1,0)</f>
        <v>0</v>
      </c>
      <c r="K971">
        <f>IF(Q971=5,1+COUNTIF(K$2:K970,"&lt;&gt;0"),0)*IF(MID(P971,1,2)*1=22,1,0)</f>
        <v>0</v>
      </c>
      <c r="L971" s="7">
        <f>IF(Q971=5,1+COUNTIF(L$2:L970,"&lt;&gt;0"),0)*IF(MID(P971,1,2)*1&gt;22,1,0)</f>
        <v>0</v>
      </c>
      <c r="M971" s="21">
        <f t="shared" si="240"/>
        <v>969</v>
      </c>
      <c r="N971" s="31"/>
      <c r="O971" s="30"/>
      <c r="P971" s="24">
        <f t="shared" si="235"/>
        <v>0</v>
      </c>
      <c r="Q971" s="21" t="str">
        <f t="shared" si="247"/>
        <v/>
      </c>
      <c r="R971" s="10" t="str">
        <f t="shared" si="234"/>
        <v/>
      </c>
      <c r="S971" s="19">
        <f t="shared" si="241"/>
        <v>0</v>
      </c>
      <c r="T971" s="19" t="e">
        <f t="shared" si="242"/>
        <v>#VALUE!</v>
      </c>
      <c r="U971" s="19" t="str">
        <f t="shared" si="243"/>
        <v/>
      </c>
      <c r="V971" s="19" t="str">
        <f t="shared" si="244"/>
        <v/>
      </c>
      <c r="W971" s="19" t="str">
        <f t="shared" si="245"/>
        <v/>
      </c>
    </row>
    <row r="972" spans="1:23" hidden="1" x14ac:dyDescent="0.25">
      <c r="A972">
        <f t="shared" si="246"/>
        <v>967</v>
      </c>
      <c r="B972">
        <f t="shared" si="236"/>
        <v>0</v>
      </c>
      <c r="C972">
        <f>B972*SUM(B$3:B972)</f>
        <v>0</v>
      </c>
      <c r="D972">
        <f t="shared" si="237"/>
        <v>0</v>
      </c>
      <c r="E972">
        <f>D972*SUM(D$3:D972)</f>
        <v>0</v>
      </c>
      <c r="F972">
        <f t="shared" si="238"/>
        <v>0</v>
      </c>
      <c r="G972">
        <f>F972*SUM(F$3:F972)</f>
        <v>0</v>
      </c>
      <c r="H972">
        <f t="shared" si="239"/>
        <v>0</v>
      </c>
      <c r="I972">
        <f>H972*SUM(H$3:H972)</f>
        <v>0</v>
      </c>
      <c r="J972">
        <f>IF(Q972=5,1+COUNTIF(J$2:J971,"&lt;&gt;0"),0)*IF(MID(P972,1,2)*1=21,1,0)</f>
        <v>0</v>
      </c>
      <c r="K972">
        <f>IF(Q972=5,1+COUNTIF(K$2:K971,"&lt;&gt;0"),0)*IF(MID(P972,1,2)*1=22,1,0)</f>
        <v>0</v>
      </c>
      <c r="L972" s="7">
        <f>IF(Q972=5,1+COUNTIF(L$2:L971,"&lt;&gt;0"),0)*IF(MID(P972,1,2)*1&gt;22,1,0)</f>
        <v>0</v>
      </c>
      <c r="M972" s="21">
        <f t="shared" si="240"/>
        <v>970</v>
      </c>
      <c r="N972" s="31"/>
      <c r="O972" s="30"/>
      <c r="P972" s="24">
        <f t="shared" si="235"/>
        <v>0</v>
      </c>
      <c r="Q972" s="21" t="str">
        <f t="shared" si="247"/>
        <v/>
      </c>
      <c r="R972" s="10" t="str">
        <f t="shared" si="234"/>
        <v/>
      </c>
      <c r="S972" s="19">
        <f t="shared" si="241"/>
        <v>0</v>
      </c>
      <c r="T972" s="19" t="e">
        <f t="shared" si="242"/>
        <v>#VALUE!</v>
      </c>
      <c r="U972" s="19" t="str">
        <f t="shared" si="243"/>
        <v/>
      </c>
      <c r="V972" s="19" t="str">
        <f t="shared" si="244"/>
        <v/>
      </c>
      <c r="W972" s="19" t="str">
        <f t="shared" si="245"/>
        <v/>
      </c>
    </row>
    <row r="973" spans="1:23" hidden="1" x14ac:dyDescent="0.25">
      <c r="A973">
        <f t="shared" si="246"/>
        <v>968</v>
      </c>
      <c r="B973">
        <f t="shared" si="236"/>
        <v>0</v>
      </c>
      <c r="C973">
        <f>B973*SUM(B$3:B973)</f>
        <v>0</v>
      </c>
      <c r="D973">
        <f t="shared" si="237"/>
        <v>0</v>
      </c>
      <c r="E973">
        <f>D973*SUM(D$3:D973)</f>
        <v>0</v>
      </c>
      <c r="F973">
        <f t="shared" si="238"/>
        <v>0</v>
      </c>
      <c r="G973">
        <f>F973*SUM(F$3:F973)</f>
        <v>0</v>
      </c>
      <c r="H973">
        <f t="shared" si="239"/>
        <v>0</v>
      </c>
      <c r="I973">
        <f>H973*SUM(H$3:H973)</f>
        <v>0</v>
      </c>
      <c r="J973">
        <f>IF(Q973=5,1+COUNTIF(J$2:J972,"&lt;&gt;0"),0)*IF(MID(P973,1,2)*1=21,1,0)</f>
        <v>0</v>
      </c>
      <c r="K973">
        <f>IF(Q973=5,1+COUNTIF(K$2:K972,"&lt;&gt;0"),0)*IF(MID(P973,1,2)*1=22,1,0)</f>
        <v>0</v>
      </c>
      <c r="L973" s="7">
        <f>IF(Q973=5,1+COUNTIF(L$2:L972,"&lt;&gt;0"),0)*IF(MID(P973,1,2)*1&gt;22,1,0)</f>
        <v>0</v>
      </c>
      <c r="M973" s="21">
        <f t="shared" si="240"/>
        <v>971</v>
      </c>
      <c r="N973" s="31"/>
      <c r="O973" s="30"/>
      <c r="P973" s="24">
        <f t="shared" si="235"/>
        <v>0</v>
      </c>
      <c r="Q973" s="21" t="str">
        <f t="shared" si="247"/>
        <v/>
      </c>
      <c r="R973" s="10" t="str">
        <f t="shared" si="234"/>
        <v/>
      </c>
      <c r="S973" s="19">
        <f t="shared" si="241"/>
        <v>0</v>
      </c>
      <c r="T973" s="19" t="e">
        <f t="shared" si="242"/>
        <v>#VALUE!</v>
      </c>
      <c r="U973" s="19" t="str">
        <f t="shared" si="243"/>
        <v/>
      </c>
      <c r="V973" s="19" t="str">
        <f t="shared" si="244"/>
        <v/>
      </c>
      <c r="W973" s="19" t="str">
        <f t="shared" si="245"/>
        <v/>
      </c>
    </row>
    <row r="974" spans="1:23" hidden="1" x14ac:dyDescent="0.25">
      <c r="A974">
        <f t="shared" si="246"/>
        <v>969</v>
      </c>
      <c r="B974">
        <f t="shared" si="236"/>
        <v>0</v>
      </c>
      <c r="C974">
        <f>B974*SUM(B$3:B974)</f>
        <v>0</v>
      </c>
      <c r="D974">
        <f t="shared" si="237"/>
        <v>0</v>
      </c>
      <c r="E974">
        <f>D974*SUM(D$3:D974)</f>
        <v>0</v>
      </c>
      <c r="F974">
        <f t="shared" si="238"/>
        <v>0</v>
      </c>
      <c r="G974">
        <f>F974*SUM(F$3:F974)</f>
        <v>0</v>
      </c>
      <c r="H974">
        <f t="shared" si="239"/>
        <v>0</v>
      </c>
      <c r="I974">
        <f>H974*SUM(H$3:H974)</f>
        <v>0</v>
      </c>
      <c r="J974">
        <f>IF(Q974=5,1+COUNTIF(J$2:J973,"&lt;&gt;0"),0)*IF(MID(P974,1,2)*1=21,1,0)</f>
        <v>0</v>
      </c>
      <c r="K974">
        <f>IF(Q974=5,1+COUNTIF(K$2:K973,"&lt;&gt;0"),0)*IF(MID(P974,1,2)*1=22,1,0)</f>
        <v>0</v>
      </c>
      <c r="L974" s="7">
        <f>IF(Q974=5,1+COUNTIF(L$2:L973,"&lt;&gt;0"),0)*IF(MID(P974,1,2)*1&gt;22,1,0)</f>
        <v>0</v>
      </c>
      <c r="M974" s="21">
        <f t="shared" si="240"/>
        <v>972</v>
      </c>
      <c r="N974" s="31"/>
      <c r="O974" s="30"/>
      <c r="P974" s="24">
        <f t="shared" si="235"/>
        <v>0</v>
      </c>
      <c r="Q974" s="21" t="str">
        <f t="shared" si="247"/>
        <v/>
      </c>
      <c r="R974" s="10" t="str">
        <f t="shared" si="234"/>
        <v/>
      </c>
      <c r="S974" s="19">
        <f t="shared" si="241"/>
        <v>0</v>
      </c>
      <c r="T974" s="19" t="e">
        <f t="shared" si="242"/>
        <v>#VALUE!</v>
      </c>
      <c r="U974" s="19" t="str">
        <f t="shared" si="243"/>
        <v/>
      </c>
      <c r="V974" s="19" t="str">
        <f t="shared" si="244"/>
        <v/>
      </c>
      <c r="W974" s="19" t="str">
        <f t="shared" si="245"/>
        <v/>
      </c>
    </row>
    <row r="975" spans="1:23" hidden="1" x14ac:dyDescent="0.25">
      <c r="A975">
        <f t="shared" si="246"/>
        <v>970</v>
      </c>
      <c r="B975">
        <f t="shared" si="236"/>
        <v>0</v>
      </c>
      <c r="C975">
        <f>B975*SUM(B$3:B975)</f>
        <v>0</v>
      </c>
      <c r="D975">
        <f t="shared" si="237"/>
        <v>0</v>
      </c>
      <c r="E975">
        <f>D975*SUM(D$3:D975)</f>
        <v>0</v>
      </c>
      <c r="F975">
        <f t="shared" si="238"/>
        <v>0</v>
      </c>
      <c r="G975">
        <f>F975*SUM(F$3:F975)</f>
        <v>0</v>
      </c>
      <c r="H975">
        <f t="shared" si="239"/>
        <v>0</v>
      </c>
      <c r="I975">
        <f>H975*SUM(H$3:H975)</f>
        <v>0</v>
      </c>
      <c r="J975">
        <f>IF(Q975=5,1+COUNTIF(J$2:J974,"&lt;&gt;0"),0)*IF(MID(P975,1,2)*1=21,1,0)</f>
        <v>0</v>
      </c>
      <c r="K975">
        <f>IF(Q975=5,1+COUNTIF(K$2:K974,"&lt;&gt;0"),0)*IF(MID(P975,1,2)*1=22,1,0)</f>
        <v>0</v>
      </c>
      <c r="L975" s="7">
        <f>IF(Q975=5,1+COUNTIF(L$2:L974,"&lt;&gt;0"),0)*IF(MID(P975,1,2)*1&gt;22,1,0)</f>
        <v>0</v>
      </c>
      <c r="M975" s="21">
        <f t="shared" si="240"/>
        <v>973</v>
      </c>
      <c r="N975" s="31"/>
      <c r="O975" s="30"/>
      <c r="P975" s="24">
        <f t="shared" si="235"/>
        <v>0</v>
      </c>
      <c r="Q975" s="21" t="str">
        <f t="shared" si="247"/>
        <v/>
      </c>
      <c r="R975" s="10" t="str">
        <f t="shared" si="234"/>
        <v/>
      </c>
      <c r="S975" s="19">
        <f t="shared" si="241"/>
        <v>0</v>
      </c>
      <c r="T975" s="19" t="e">
        <f t="shared" si="242"/>
        <v>#VALUE!</v>
      </c>
      <c r="U975" s="19" t="str">
        <f t="shared" si="243"/>
        <v/>
      </c>
      <c r="V975" s="19" t="str">
        <f t="shared" si="244"/>
        <v/>
      </c>
      <c r="W975" s="19" t="str">
        <f t="shared" si="245"/>
        <v/>
      </c>
    </row>
    <row r="976" spans="1:23" hidden="1" x14ac:dyDescent="0.25">
      <c r="A976">
        <f t="shared" si="246"/>
        <v>971</v>
      </c>
      <c r="B976">
        <f t="shared" si="236"/>
        <v>0</v>
      </c>
      <c r="C976">
        <f>B976*SUM(B$3:B976)</f>
        <v>0</v>
      </c>
      <c r="D976">
        <f t="shared" si="237"/>
        <v>0</v>
      </c>
      <c r="E976">
        <f>D976*SUM(D$3:D976)</f>
        <v>0</v>
      </c>
      <c r="F976">
        <f t="shared" si="238"/>
        <v>0</v>
      </c>
      <c r="G976">
        <f>F976*SUM(F$3:F976)</f>
        <v>0</v>
      </c>
      <c r="H976">
        <f t="shared" si="239"/>
        <v>0</v>
      </c>
      <c r="I976">
        <f>H976*SUM(H$3:H976)</f>
        <v>0</v>
      </c>
      <c r="J976">
        <f>IF(Q976=5,1+COUNTIF(J$2:J975,"&lt;&gt;0"),0)*IF(MID(P976,1,2)*1=21,1,0)</f>
        <v>0</v>
      </c>
      <c r="K976">
        <f>IF(Q976=5,1+COUNTIF(K$2:K975,"&lt;&gt;0"),0)*IF(MID(P976,1,2)*1=22,1,0)</f>
        <v>0</v>
      </c>
      <c r="L976" s="7">
        <f>IF(Q976=5,1+COUNTIF(L$2:L975,"&lt;&gt;0"),0)*IF(MID(P976,1,2)*1&gt;22,1,0)</f>
        <v>0</v>
      </c>
      <c r="M976" s="21">
        <f t="shared" si="240"/>
        <v>974</v>
      </c>
      <c r="N976" s="31"/>
      <c r="O976" s="30"/>
      <c r="P976" s="24">
        <f t="shared" si="235"/>
        <v>0</v>
      </c>
      <c r="Q976" s="21" t="str">
        <f t="shared" si="247"/>
        <v/>
      </c>
      <c r="R976" s="10" t="str">
        <f t="shared" si="234"/>
        <v/>
      </c>
      <c r="S976" s="19">
        <f t="shared" si="241"/>
        <v>0</v>
      </c>
      <c r="T976" s="19" t="e">
        <f t="shared" si="242"/>
        <v>#VALUE!</v>
      </c>
      <c r="U976" s="19" t="str">
        <f t="shared" si="243"/>
        <v/>
      </c>
      <c r="V976" s="19" t="str">
        <f t="shared" si="244"/>
        <v/>
      </c>
      <c r="W976" s="19" t="str">
        <f t="shared" si="245"/>
        <v/>
      </c>
    </row>
    <row r="977" spans="1:23" hidden="1" x14ac:dyDescent="0.25">
      <c r="A977">
        <f t="shared" si="246"/>
        <v>972</v>
      </c>
      <c r="B977">
        <f t="shared" si="236"/>
        <v>0</v>
      </c>
      <c r="C977">
        <f>B977*SUM(B$3:B977)</f>
        <v>0</v>
      </c>
      <c r="D977">
        <f t="shared" si="237"/>
        <v>0</v>
      </c>
      <c r="E977">
        <f>D977*SUM(D$3:D977)</f>
        <v>0</v>
      </c>
      <c r="F977">
        <f t="shared" si="238"/>
        <v>0</v>
      </c>
      <c r="G977">
        <f>F977*SUM(F$3:F977)</f>
        <v>0</v>
      </c>
      <c r="H977">
        <f t="shared" si="239"/>
        <v>0</v>
      </c>
      <c r="I977">
        <f>H977*SUM(H$3:H977)</f>
        <v>0</v>
      </c>
      <c r="J977">
        <f>IF(Q977=5,1+COUNTIF(J$2:J976,"&lt;&gt;0"),0)*IF(MID(P977,1,2)*1=21,1,0)</f>
        <v>0</v>
      </c>
      <c r="K977">
        <f>IF(Q977=5,1+COUNTIF(K$2:K976,"&lt;&gt;0"),0)*IF(MID(P977,1,2)*1=22,1,0)</f>
        <v>0</v>
      </c>
      <c r="L977" s="7">
        <f>IF(Q977=5,1+COUNTIF(L$2:L976,"&lt;&gt;0"),0)*IF(MID(P977,1,2)*1&gt;22,1,0)</f>
        <v>0</v>
      </c>
      <c r="M977" s="21">
        <f t="shared" si="240"/>
        <v>975</v>
      </c>
      <c r="N977" s="31"/>
      <c r="O977" s="30"/>
      <c r="P977" s="24">
        <f t="shared" si="235"/>
        <v>0</v>
      </c>
      <c r="Q977" s="21" t="str">
        <f t="shared" si="247"/>
        <v/>
      </c>
      <c r="R977" s="10" t="str">
        <f t="shared" si="234"/>
        <v/>
      </c>
      <c r="S977" s="19">
        <f t="shared" si="241"/>
        <v>0</v>
      </c>
      <c r="T977" s="19" t="e">
        <f t="shared" si="242"/>
        <v>#VALUE!</v>
      </c>
      <c r="U977" s="19" t="str">
        <f t="shared" si="243"/>
        <v/>
      </c>
      <c r="V977" s="19" t="str">
        <f t="shared" si="244"/>
        <v/>
      </c>
      <c r="W977" s="19" t="str">
        <f t="shared" si="245"/>
        <v/>
      </c>
    </row>
    <row r="978" spans="1:23" hidden="1" x14ac:dyDescent="0.25">
      <c r="A978">
        <f t="shared" si="246"/>
        <v>973</v>
      </c>
      <c r="B978">
        <f t="shared" si="236"/>
        <v>0</v>
      </c>
      <c r="C978">
        <f>B978*SUM(B$3:B978)</f>
        <v>0</v>
      </c>
      <c r="D978">
        <f t="shared" si="237"/>
        <v>0</v>
      </c>
      <c r="E978">
        <f>D978*SUM(D$3:D978)</f>
        <v>0</v>
      </c>
      <c r="F978">
        <f t="shared" si="238"/>
        <v>0</v>
      </c>
      <c r="G978">
        <f>F978*SUM(F$3:F978)</f>
        <v>0</v>
      </c>
      <c r="H978">
        <f t="shared" si="239"/>
        <v>0</v>
      </c>
      <c r="I978">
        <f>H978*SUM(H$3:H978)</f>
        <v>0</v>
      </c>
      <c r="J978">
        <f>IF(Q978=5,1+COUNTIF(J$2:J977,"&lt;&gt;0"),0)*IF(MID(P978,1,2)*1=21,1,0)</f>
        <v>0</v>
      </c>
      <c r="K978">
        <f>IF(Q978=5,1+COUNTIF(K$2:K977,"&lt;&gt;0"),0)*IF(MID(P978,1,2)*1=22,1,0)</f>
        <v>0</v>
      </c>
      <c r="L978" s="7">
        <f>IF(Q978=5,1+COUNTIF(L$2:L977,"&lt;&gt;0"),0)*IF(MID(P978,1,2)*1&gt;22,1,0)</f>
        <v>0</v>
      </c>
      <c r="M978" s="21">
        <f t="shared" si="240"/>
        <v>976</v>
      </c>
      <c r="N978" s="31"/>
      <c r="O978" s="30"/>
      <c r="P978" s="24">
        <f t="shared" si="235"/>
        <v>0</v>
      </c>
      <c r="Q978" s="21" t="str">
        <f t="shared" si="247"/>
        <v/>
      </c>
      <c r="R978" s="10" t="str">
        <f t="shared" si="234"/>
        <v/>
      </c>
      <c r="S978" s="19">
        <f t="shared" si="241"/>
        <v>0</v>
      </c>
      <c r="T978" s="19" t="e">
        <f t="shared" si="242"/>
        <v>#VALUE!</v>
      </c>
      <c r="U978" s="19" t="str">
        <f t="shared" si="243"/>
        <v/>
      </c>
      <c r="V978" s="19" t="str">
        <f t="shared" si="244"/>
        <v/>
      </c>
      <c r="W978" s="19" t="str">
        <f t="shared" si="245"/>
        <v/>
      </c>
    </row>
    <row r="979" spans="1:23" hidden="1" x14ac:dyDescent="0.25">
      <c r="A979">
        <f t="shared" si="246"/>
        <v>974</v>
      </c>
      <c r="B979">
        <f t="shared" si="236"/>
        <v>0</v>
      </c>
      <c r="C979">
        <f>B979*SUM(B$3:B979)</f>
        <v>0</v>
      </c>
      <c r="D979">
        <f t="shared" si="237"/>
        <v>0</v>
      </c>
      <c r="E979">
        <f>D979*SUM(D$3:D979)</f>
        <v>0</v>
      </c>
      <c r="F979">
        <f t="shared" si="238"/>
        <v>0</v>
      </c>
      <c r="G979">
        <f>F979*SUM(F$3:F979)</f>
        <v>0</v>
      </c>
      <c r="H979">
        <f t="shared" si="239"/>
        <v>0</v>
      </c>
      <c r="I979">
        <f>H979*SUM(H$3:H979)</f>
        <v>0</v>
      </c>
      <c r="J979">
        <f>IF(Q979=5,1+COUNTIF(J$2:J978,"&lt;&gt;0"),0)*IF(MID(P979,1,2)*1=21,1,0)</f>
        <v>0</v>
      </c>
      <c r="K979">
        <f>IF(Q979=5,1+COUNTIF(K$2:K978,"&lt;&gt;0"),0)*IF(MID(P979,1,2)*1=22,1,0)</f>
        <v>0</v>
      </c>
      <c r="L979" s="7">
        <f>IF(Q979=5,1+COUNTIF(L$2:L978,"&lt;&gt;0"),0)*IF(MID(P979,1,2)*1&gt;22,1,0)</f>
        <v>0</v>
      </c>
      <c r="M979" s="21">
        <f t="shared" si="240"/>
        <v>977</v>
      </c>
      <c r="N979" s="31"/>
      <c r="O979" s="30"/>
      <c r="P979" s="24">
        <f t="shared" si="235"/>
        <v>0</v>
      </c>
      <c r="Q979" s="21" t="str">
        <f t="shared" si="247"/>
        <v/>
      </c>
      <c r="R979" s="10" t="str">
        <f t="shared" si="234"/>
        <v/>
      </c>
      <c r="S979" s="19">
        <f t="shared" si="241"/>
        <v>0</v>
      </c>
      <c r="T979" s="19" t="e">
        <f t="shared" si="242"/>
        <v>#VALUE!</v>
      </c>
      <c r="U979" s="19" t="str">
        <f t="shared" si="243"/>
        <v/>
      </c>
      <c r="V979" s="19" t="str">
        <f t="shared" si="244"/>
        <v/>
      </c>
      <c r="W979" s="19" t="str">
        <f t="shared" si="245"/>
        <v/>
      </c>
    </row>
    <row r="980" spans="1:23" hidden="1" x14ac:dyDescent="0.25">
      <c r="A980">
        <f t="shared" si="246"/>
        <v>975</v>
      </c>
      <c r="B980">
        <f t="shared" si="236"/>
        <v>0</v>
      </c>
      <c r="C980">
        <f>B980*SUM(B$3:B980)</f>
        <v>0</v>
      </c>
      <c r="D980">
        <f t="shared" si="237"/>
        <v>0</v>
      </c>
      <c r="E980">
        <f>D980*SUM(D$3:D980)</f>
        <v>0</v>
      </c>
      <c r="F980">
        <f t="shared" si="238"/>
        <v>0</v>
      </c>
      <c r="G980">
        <f>F980*SUM(F$3:F980)</f>
        <v>0</v>
      </c>
      <c r="H980">
        <f t="shared" si="239"/>
        <v>0</v>
      </c>
      <c r="I980">
        <f>H980*SUM(H$3:H980)</f>
        <v>0</v>
      </c>
      <c r="J980">
        <f>IF(Q980=5,1+COUNTIF(J$2:J979,"&lt;&gt;0"),0)*IF(MID(P980,1,2)*1=21,1,0)</f>
        <v>0</v>
      </c>
      <c r="K980">
        <f>IF(Q980=5,1+COUNTIF(K$2:K979,"&lt;&gt;0"),0)*IF(MID(P980,1,2)*1=22,1,0)</f>
        <v>0</v>
      </c>
      <c r="L980" s="7">
        <f>IF(Q980=5,1+COUNTIF(L$2:L979,"&lt;&gt;0"),0)*IF(MID(P980,1,2)*1&gt;22,1,0)</f>
        <v>0</v>
      </c>
      <c r="M980" s="21">
        <f t="shared" si="240"/>
        <v>978</v>
      </c>
      <c r="N980" s="31"/>
      <c r="O980" s="30"/>
      <c r="P980" s="24">
        <f t="shared" si="235"/>
        <v>0</v>
      </c>
      <c r="Q980" s="21" t="str">
        <f t="shared" si="247"/>
        <v/>
      </c>
      <c r="R980" s="10" t="str">
        <f t="shared" si="234"/>
        <v/>
      </c>
      <c r="S980" s="19">
        <f t="shared" si="241"/>
        <v>0</v>
      </c>
      <c r="T980" s="19" t="e">
        <f t="shared" si="242"/>
        <v>#VALUE!</v>
      </c>
      <c r="U980" s="19" t="str">
        <f t="shared" si="243"/>
        <v/>
      </c>
      <c r="V980" s="19" t="str">
        <f t="shared" si="244"/>
        <v/>
      </c>
      <c r="W980" s="19" t="str">
        <f t="shared" si="245"/>
        <v/>
      </c>
    </row>
    <row r="981" spans="1:23" hidden="1" x14ac:dyDescent="0.25">
      <c r="A981">
        <f t="shared" si="246"/>
        <v>976</v>
      </c>
      <c r="B981">
        <f t="shared" si="236"/>
        <v>0</v>
      </c>
      <c r="C981">
        <f>B981*SUM(B$3:B981)</f>
        <v>0</v>
      </c>
      <c r="D981">
        <f t="shared" si="237"/>
        <v>0</v>
      </c>
      <c r="E981">
        <f>D981*SUM(D$3:D981)</f>
        <v>0</v>
      </c>
      <c r="F981">
        <f t="shared" si="238"/>
        <v>0</v>
      </c>
      <c r="G981">
        <f>F981*SUM(F$3:F981)</f>
        <v>0</v>
      </c>
      <c r="H981">
        <f t="shared" si="239"/>
        <v>0</v>
      </c>
      <c r="I981">
        <f>H981*SUM(H$3:H981)</f>
        <v>0</v>
      </c>
      <c r="J981">
        <f>IF(Q981=5,1+COUNTIF(J$2:J980,"&lt;&gt;0"),0)*IF(MID(P981,1,2)*1=21,1,0)</f>
        <v>0</v>
      </c>
      <c r="K981">
        <f>IF(Q981=5,1+COUNTIF(K$2:K980,"&lt;&gt;0"),0)*IF(MID(P981,1,2)*1=22,1,0)</f>
        <v>0</v>
      </c>
      <c r="L981" s="7">
        <f>IF(Q981=5,1+COUNTIF(L$2:L980,"&lt;&gt;0"),0)*IF(MID(P981,1,2)*1&gt;22,1,0)</f>
        <v>0</v>
      </c>
      <c r="M981" s="21">
        <f t="shared" si="240"/>
        <v>979</v>
      </c>
      <c r="N981" s="31"/>
      <c r="O981" s="30"/>
      <c r="P981" s="24">
        <f t="shared" si="235"/>
        <v>0</v>
      </c>
      <c r="Q981" s="21" t="str">
        <f t="shared" si="247"/>
        <v/>
      </c>
      <c r="R981" s="10" t="str">
        <f t="shared" si="234"/>
        <v/>
      </c>
      <c r="S981" s="19">
        <f t="shared" si="241"/>
        <v>0</v>
      </c>
      <c r="T981" s="19" t="e">
        <f t="shared" si="242"/>
        <v>#VALUE!</v>
      </c>
      <c r="U981" s="19" t="str">
        <f t="shared" si="243"/>
        <v/>
      </c>
      <c r="V981" s="19" t="str">
        <f t="shared" si="244"/>
        <v/>
      </c>
      <c r="W981" s="19" t="str">
        <f t="shared" si="245"/>
        <v/>
      </c>
    </row>
    <row r="982" spans="1:23" hidden="1" x14ac:dyDescent="0.25">
      <c r="A982">
        <f t="shared" si="246"/>
        <v>977</v>
      </c>
      <c r="B982">
        <f t="shared" si="236"/>
        <v>0</v>
      </c>
      <c r="C982">
        <f>B982*SUM(B$3:B982)</f>
        <v>0</v>
      </c>
      <c r="D982">
        <f t="shared" si="237"/>
        <v>0</v>
      </c>
      <c r="E982">
        <f>D982*SUM(D$3:D982)</f>
        <v>0</v>
      </c>
      <c r="F982">
        <f t="shared" si="238"/>
        <v>0</v>
      </c>
      <c r="G982">
        <f>F982*SUM(F$3:F982)</f>
        <v>0</v>
      </c>
      <c r="H982">
        <f t="shared" si="239"/>
        <v>0</v>
      </c>
      <c r="I982">
        <f>H982*SUM(H$3:H982)</f>
        <v>0</v>
      </c>
      <c r="J982">
        <f>IF(Q982=5,1+COUNTIF(J$2:J981,"&lt;&gt;0"),0)*IF(MID(P982,1,2)*1=21,1,0)</f>
        <v>0</v>
      </c>
      <c r="K982">
        <f>IF(Q982=5,1+COUNTIF(K$2:K981,"&lt;&gt;0"),0)*IF(MID(P982,1,2)*1=22,1,0)</f>
        <v>0</v>
      </c>
      <c r="L982" s="7">
        <f>IF(Q982=5,1+COUNTIF(L$2:L981,"&lt;&gt;0"),0)*IF(MID(P982,1,2)*1&gt;22,1,0)</f>
        <v>0</v>
      </c>
      <c r="M982" s="21">
        <f t="shared" si="240"/>
        <v>980</v>
      </c>
      <c r="N982" s="31"/>
      <c r="O982" s="30"/>
      <c r="P982" s="24">
        <f t="shared" si="235"/>
        <v>0</v>
      </c>
      <c r="Q982" s="21" t="str">
        <f t="shared" si="247"/>
        <v/>
      </c>
      <c r="R982" s="10" t="str">
        <f t="shared" si="234"/>
        <v/>
      </c>
      <c r="S982" s="19">
        <f t="shared" si="241"/>
        <v>0</v>
      </c>
      <c r="T982" s="19" t="e">
        <f t="shared" si="242"/>
        <v>#VALUE!</v>
      </c>
      <c r="U982" s="19" t="str">
        <f t="shared" si="243"/>
        <v/>
      </c>
      <c r="V982" s="19" t="str">
        <f t="shared" si="244"/>
        <v/>
      </c>
      <c r="W982" s="19" t="str">
        <f t="shared" si="245"/>
        <v/>
      </c>
    </row>
    <row r="983" spans="1:23" hidden="1" x14ac:dyDescent="0.25">
      <c r="A983">
        <f t="shared" si="246"/>
        <v>978</v>
      </c>
      <c r="B983">
        <f t="shared" si="236"/>
        <v>0</v>
      </c>
      <c r="C983">
        <f>B983*SUM(B$3:B983)</f>
        <v>0</v>
      </c>
      <c r="D983">
        <f t="shared" si="237"/>
        <v>0</v>
      </c>
      <c r="E983">
        <f>D983*SUM(D$3:D983)</f>
        <v>0</v>
      </c>
      <c r="F983">
        <f t="shared" si="238"/>
        <v>0</v>
      </c>
      <c r="G983">
        <f>F983*SUM(F$3:F983)</f>
        <v>0</v>
      </c>
      <c r="H983">
        <f t="shared" si="239"/>
        <v>0</v>
      </c>
      <c r="I983">
        <f>H983*SUM(H$3:H983)</f>
        <v>0</v>
      </c>
      <c r="J983">
        <f>IF(Q983=5,1+COUNTIF(J$2:J982,"&lt;&gt;0"),0)*IF(MID(P983,1,2)*1=21,1,0)</f>
        <v>0</v>
      </c>
      <c r="K983">
        <f>IF(Q983=5,1+COUNTIF(K$2:K982,"&lt;&gt;0"),0)*IF(MID(P983,1,2)*1=22,1,0)</f>
        <v>0</v>
      </c>
      <c r="L983" s="7">
        <f>IF(Q983=5,1+COUNTIF(L$2:L982,"&lt;&gt;0"),0)*IF(MID(P983,1,2)*1&gt;22,1,0)</f>
        <v>0</v>
      </c>
      <c r="M983" s="21">
        <f t="shared" si="240"/>
        <v>981</v>
      </c>
      <c r="N983" s="31"/>
      <c r="O983" s="30"/>
      <c r="P983" s="24">
        <f t="shared" si="235"/>
        <v>0</v>
      </c>
      <c r="Q983" s="21" t="str">
        <f t="shared" si="247"/>
        <v/>
      </c>
      <c r="R983" s="10" t="str">
        <f t="shared" si="234"/>
        <v/>
      </c>
      <c r="S983" s="19">
        <f t="shared" si="241"/>
        <v>0</v>
      </c>
      <c r="T983" s="19" t="e">
        <f t="shared" si="242"/>
        <v>#VALUE!</v>
      </c>
      <c r="U983" s="19" t="str">
        <f t="shared" si="243"/>
        <v/>
      </c>
      <c r="V983" s="19" t="str">
        <f t="shared" si="244"/>
        <v/>
      </c>
      <c r="W983" s="19" t="str">
        <f t="shared" si="245"/>
        <v/>
      </c>
    </row>
    <row r="984" spans="1:23" hidden="1" x14ac:dyDescent="0.25">
      <c r="A984">
        <f t="shared" si="246"/>
        <v>979</v>
      </c>
      <c r="B984">
        <f t="shared" si="236"/>
        <v>0</v>
      </c>
      <c r="C984">
        <f>B984*SUM(B$3:B984)</f>
        <v>0</v>
      </c>
      <c r="D984">
        <f t="shared" si="237"/>
        <v>0</v>
      </c>
      <c r="E984">
        <f>D984*SUM(D$3:D984)</f>
        <v>0</v>
      </c>
      <c r="F984">
        <f t="shared" si="238"/>
        <v>0</v>
      </c>
      <c r="G984">
        <f>F984*SUM(F$3:F984)</f>
        <v>0</v>
      </c>
      <c r="H984">
        <f t="shared" si="239"/>
        <v>0</v>
      </c>
      <c r="I984">
        <f>H984*SUM(H$3:H984)</f>
        <v>0</v>
      </c>
      <c r="J984">
        <f>IF(Q984=5,1+COUNTIF(J$2:J983,"&lt;&gt;0"),0)*IF(MID(P984,1,2)*1=21,1,0)</f>
        <v>0</v>
      </c>
      <c r="K984">
        <f>IF(Q984=5,1+COUNTIF(K$2:K983,"&lt;&gt;0"),0)*IF(MID(P984,1,2)*1=22,1,0)</f>
        <v>0</v>
      </c>
      <c r="L984" s="7">
        <f>IF(Q984=5,1+COUNTIF(L$2:L983,"&lt;&gt;0"),0)*IF(MID(P984,1,2)*1&gt;22,1,0)</f>
        <v>0</v>
      </c>
      <c r="M984" s="21">
        <f t="shared" si="240"/>
        <v>982</v>
      </c>
      <c r="N984" s="31"/>
      <c r="O984" s="30"/>
      <c r="P984" s="24">
        <f t="shared" si="235"/>
        <v>0</v>
      </c>
      <c r="Q984" s="21" t="str">
        <f t="shared" si="247"/>
        <v/>
      </c>
      <c r="R984" s="10" t="str">
        <f t="shared" si="234"/>
        <v/>
      </c>
      <c r="S984" s="19">
        <f t="shared" si="241"/>
        <v>0</v>
      </c>
      <c r="T984" s="19" t="e">
        <f t="shared" si="242"/>
        <v>#VALUE!</v>
      </c>
      <c r="U984" s="19" t="str">
        <f t="shared" si="243"/>
        <v/>
      </c>
      <c r="V984" s="19" t="str">
        <f t="shared" si="244"/>
        <v/>
      </c>
      <c r="W984" s="19" t="str">
        <f t="shared" si="245"/>
        <v/>
      </c>
    </row>
    <row r="985" spans="1:23" hidden="1" x14ac:dyDescent="0.25">
      <c r="A985">
        <f t="shared" si="246"/>
        <v>980</v>
      </c>
      <c r="B985">
        <f t="shared" si="236"/>
        <v>0</v>
      </c>
      <c r="C985">
        <f>B985*SUM(B$3:B985)</f>
        <v>0</v>
      </c>
      <c r="D985">
        <f t="shared" si="237"/>
        <v>0</v>
      </c>
      <c r="E985">
        <f>D985*SUM(D$3:D985)</f>
        <v>0</v>
      </c>
      <c r="F985">
        <f t="shared" si="238"/>
        <v>0</v>
      </c>
      <c r="G985">
        <f>F985*SUM(F$3:F985)</f>
        <v>0</v>
      </c>
      <c r="H985">
        <f t="shared" si="239"/>
        <v>0</v>
      </c>
      <c r="I985">
        <f>H985*SUM(H$3:H985)</f>
        <v>0</v>
      </c>
      <c r="J985">
        <f>IF(Q985=5,1+COUNTIF(J$2:J984,"&lt;&gt;0"),0)*IF(MID(P985,1,2)*1=21,1,0)</f>
        <v>0</v>
      </c>
      <c r="K985">
        <f>IF(Q985=5,1+COUNTIF(K$2:K984,"&lt;&gt;0"),0)*IF(MID(P985,1,2)*1=22,1,0)</f>
        <v>0</v>
      </c>
      <c r="L985" s="7">
        <f>IF(Q985=5,1+COUNTIF(L$2:L984,"&lt;&gt;0"),0)*IF(MID(P985,1,2)*1&gt;22,1,0)</f>
        <v>0</v>
      </c>
      <c r="M985" s="21">
        <f t="shared" si="240"/>
        <v>983</v>
      </c>
      <c r="N985" s="31"/>
      <c r="O985" s="30"/>
      <c r="P985" s="24">
        <f t="shared" si="235"/>
        <v>0</v>
      </c>
      <c r="Q985" s="21" t="str">
        <f t="shared" si="247"/>
        <v/>
      </c>
      <c r="R985" s="10" t="str">
        <f t="shared" ref="R985:R1005" si="248">IFERROR(IF(SUM(AA985:AE985)=0,"",IF(SUM(AA985:AE985)&gt;1,"Multiple Errors",IF(AA985=1,"Error - Inconsistency with Above/Below",IF(AB985=1,"Error - Too Many Digits",IF(AC985=1,"Error - Level Missed",IF(AD985=1,"Higher Code Level Missing from Code",IF(AE985=1,"Missing Code or Description",""))))))),"")</f>
        <v/>
      </c>
      <c r="S985" s="19">
        <f t="shared" si="241"/>
        <v>0</v>
      </c>
      <c r="T985" s="19" t="e">
        <f t="shared" si="242"/>
        <v>#VALUE!</v>
      </c>
      <c r="U985" s="19" t="str">
        <f t="shared" si="243"/>
        <v/>
      </c>
      <c r="V985" s="19" t="str">
        <f t="shared" si="244"/>
        <v/>
      </c>
      <c r="W985" s="19" t="str">
        <f t="shared" si="245"/>
        <v/>
      </c>
    </row>
    <row r="986" spans="1:23" hidden="1" x14ac:dyDescent="0.25">
      <c r="A986">
        <f t="shared" si="246"/>
        <v>981</v>
      </c>
      <c r="B986">
        <f t="shared" si="236"/>
        <v>0</v>
      </c>
      <c r="C986">
        <f>B986*SUM(B$3:B986)</f>
        <v>0</v>
      </c>
      <c r="D986">
        <f t="shared" si="237"/>
        <v>0</v>
      </c>
      <c r="E986">
        <f>D986*SUM(D$3:D986)</f>
        <v>0</v>
      </c>
      <c r="F986">
        <f t="shared" si="238"/>
        <v>0</v>
      </c>
      <c r="G986">
        <f>F986*SUM(F$3:F986)</f>
        <v>0</v>
      </c>
      <c r="H986">
        <f t="shared" si="239"/>
        <v>0</v>
      </c>
      <c r="I986">
        <f>H986*SUM(H$3:H986)</f>
        <v>0</v>
      </c>
      <c r="J986">
        <f>IF(Q986=5,1+COUNTIF(J$2:J985,"&lt;&gt;0"),0)*IF(MID(P986,1,2)*1=21,1,0)</f>
        <v>0</v>
      </c>
      <c r="K986">
        <f>IF(Q986=5,1+COUNTIF(K$2:K985,"&lt;&gt;0"),0)*IF(MID(P986,1,2)*1=22,1,0)</f>
        <v>0</v>
      </c>
      <c r="L986" s="7">
        <f>IF(Q986=5,1+COUNTIF(L$2:L985,"&lt;&gt;0"),0)*IF(MID(P986,1,2)*1&gt;22,1,0)</f>
        <v>0</v>
      </c>
      <c r="M986" s="21">
        <f t="shared" si="240"/>
        <v>984</v>
      </c>
      <c r="N986" s="31"/>
      <c r="O986" s="30"/>
      <c r="P986" s="24">
        <f t="shared" si="235"/>
        <v>0</v>
      </c>
      <c r="Q986" s="21" t="str">
        <f t="shared" si="247"/>
        <v/>
      </c>
      <c r="R986" s="10" t="str">
        <f t="shared" si="248"/>
        <v/>
      </c>
      <c r="S986" s="19">
        <f t="shared" si="241"/>
        <v>0</v>
      </c>
      <c r="T986" s="19" t="e">
        <f t="shared" si="242"/>
        <v>#VALUE!</v>
      </c>
      <c r="U986" s="19" t="str">
        <f t="shared" si="243"/>
        <v/>
      </c>
      <c r="V986" s="19" t="str">
        <f t="shared" si="244"/>
        <v/>
      </c>
      <c r="W986" s="19" t="str">
        <f t="shared" si="245"/>
        <v/>
      </c>
    </row>
    <row r="987" spans="1:23" hidden="1" x14ac:dyDescent="0.25">
      <c r="A987">
        <f t="shared" si="246"/>
        <v>982</v>
      </c>
      <c r="B987">
        <f t="shared" si="236"/>
        <v>0</v>
      </c>
      <c r="C987">
        <f>B987*SUM(B$3:B987)</f>
        <v>0</v>
      </c>
      <c r="D987">
        <f t="shared" si="237"/>
        <v>0</v>
      </c>
      <c r="E987">
        <f>D987*SUM(D$3:D987)</f>
        <v>0</v>
      </c>
      <c r="F987">
        <f t="shared" si="238"/>
        <v>0</v>
      </c>
      <c r="G987">
        <f>F987*SUM(F$3:F987)</f>
        <v>0</v>
      </c>
      <c r="H987">
        <f t="shared" si="239"/>
        <v>0</v>
      </c>
      <c r="I987">
        <f>H987*SUM(H$3:H987)</f>
        <v>0</v>
      </c>
      <c r="J987">
        <f>IF(Q987=5,1+COUNTIF(J$2:J986,"&lt;&gt;0"),0)*IF(MID(P987,1,2)*1=21,1,0)</f>
        <v>0</v>
      </c>
      <c r="K987">
        <f>IF(Q987=5,1+COUNTIF(K$2:K986,"&lt;&gt;0"),0)*IF(MID(P987,1,2)*1=22,1,0)</f>
        <v>0</v>
      </c>
      <c r="L987" s="7">
        <f>IF(Q987=5,1+COUNTIF(L$2:L986,"&lt;&gt;0"),0)*IF(MID(P987,1,2)*1&gt;22,1,0)</f>
        <v>0</v>
      </c>
      <c r="M987" s="21">
        <f t="shared" si="240"/>
        <v>985</v>
      </c>
      <c r="N987" s="31"/>
      <c r="O987" s="30"/>
      <c r="P987" s="24">
        <f t="shared" si="235"/>
        <v>0</v>
      </c>
      <c r="Q987" s="21" t="str">
        <f t="shared" si="247"/>
        <v/>
      </c>
      <c r="R987" s="10" t="str">
        <f t="shared" si="248"/>
        <v/>
      </c>
      <c r="S987" s="19">
        <f t="shared" si="241"/>
        <v>0</v>
      </c>
      <c r="T987" s="19" t="e">
        <f t="shared" si="242"/>
        <v>#VALUE!</v>
      </c>
      <c r="U987" s="19" t="str">
        <f t="shared" si="243"/>
        <v/>
      </c>
      <c r="V987" s="19" t="str">
        <f t="shared" si="244"/>
        <v/>
      </c>
      <c r="W987" s="19" t="str">
        <f t="shared" si="245"/>
        <v/>
      </c>
    </row>
    <row r="988" spans="1:23" hidden="1" x14ac:dyDescent="0.25">
      <c r="A988">
        <f t="shared" si="246"/>
        <v>983</v>
      </c>
      <c r="B988">
        <f t="shared" si="236"/>
        <v>0</v>
      </c>
      <c r="C988">
        <f>B988*SUM(B$3:B988)</f>
        <v>0</v>
      </c>
      <c r="D988">
        <f t="shared" si="237"/>
        <v>0</v>
      </c>
      <c r="E988">
        <f>D988*SUM(D$3:D988)</f>
        <v>0</v>
      </c>
      <c r="F988">
        <f t="shared" si="238"/>
        <v>0</v>
      </c>
      <c r="G988">
        <f>F988*SUM(F$3:F988)</f>
        <v>0</v>
      </c>
      <c r="H988">
        <f t="shared" si="239"/>
        <v>0</v>
      </c>
      <c r="I988">
        <f>H988*SUM(H$3:H988)</f>
        <v>0</v>
      </c>
      <c r="J988">
        <f>IF(Q988=5,1+COUNTIF(J$2:J987,"&lt;&gt;0"),0)*IF(MID(P988,1,2)*1=21,1,0)</f>
        <v>0</v>
      </c>
      <c r="K988">
        <f>IF(Q988=5,1+COUNTIF(K$2:K987,"&lt;&gt;0"),0)*IF(MID(P988,1,2)*1=22,1,0)</f>
        <v>0</v>
      </c>
      <c r="L988" s="7">
        <f>IF(Q988=5,1+COUNTIF(L$2:L987,"&lt;&gt;0"),0)*IF(MID(P988,1,2)*1&gt;22,1,0)</f>
        <v>0</v>
      </c>
      <c r="M988" s="21">
        <f t="shared" si="240"/>
        <v>986</v>
      </c>
      <c r="N988" s="31"/>
      <c r="O988" s="30"/>
      <c r="P988" s="24">
        <f t="shared" si="235"/>
        <v>0</v>
      </c>
      <c r="Q988" s="21" t="str">
        <f t="shared" si="247"/>
        <v/>
      </c>
      <c r="R988" s="10" t="str">
        <f t="shared" si="248"/>
        <v/>
      </c>
      <c r="S988" s="19">
        <f t="shared" si="241"/>
        <v>0</v>
      </c>
      <c r="T988" s="19" t="e">
        <f t="shared" si="242"/>
        <v>#VALUE!</v>
      </c>
      <c r="U988" s="19" t="str">
        <f t="shared" si="243"/>
        <v/>
      </c>
      <c r="V988" s="19" t="str">
        <f t="shared" si="244"/>
        <v/>
      </c>
      <c r="W988" s="19" t="str">
        <f t="shared" si="245"/>
        <v/>
      </c>
    </row>
    <row r="989" spans="1:23" hidden="1" x14ac:dyDescent="0.25">
      <c r="A989">
        <f t="shared" si="246"/>
        <v>984</v>
      </c>
      <c r="B989">
        <f t="shared" si="236"/>
        <v>0</v>
      </c>
      <c r="C989">
        <f>B989*SUM(B$3:B989)</f>
        <v>0</v>
      </c>
      <c r="D989">
        <f t="shared" si="237"/>
        <v>0</v>
      </c>
      <c r="E989">
        <f>D989*SUM(D$3:D989)</f>
        <v>0</v>
      </c>
      <c r="F989">
        <f t="shared" si="238"/>
        <v>0</v>
      </c>
      <c r="G989">
        <f>F989*SUM(F$3:F989)</f>
        <v>0</v>
      </c>
      <c r="H989">
        <f t="shared" si="239"/>
        <v>0</v>
      </c>
      <c r="I989">
        <f>H989*SUM(H$3:H989)</f>
        <v>0</v>
      </c>
      <c r="J989">
        <f>IF(Q989=5,1+COUNTIF(J$2:J988,"&lt;&gt;0"),0)*IF(MID(P989,1,2)*1=21,1,0)</f>
        <v>0</v>
      </c>
      <c r="K989">
        <f>IF(Q989=5,1+COUNTIF(K$2:K988,"&lt;&gt;0"),0)*IF(MID(P989,1,2)*1=22,1,0)</f>
        <v>0</v>
      </c>
      <c r="L989" s="7">
        <f>IF(Q989=5,1+COUNTIF(L$2:L988,"&lt;&gt;0"),0)*IF(MID(P989,1,2)*1&gt;22,1,0)</f>
        <v>0</v>
      </c>
      <c r="M989" s="21">
        <f t="shared" si="240"/>
        <v>987</v>
      </c>
      <c r="N989" s="31"/>
      <c r="O989" s="30"/>
      <c r="P989" s="24">
        <f t="shared" si="235"/>
        <v>0</v>
      </c>
      <c r="Q989" s="21" t="str">
        <f t="shared" si="247"/>
        <v/>
      </c>
      <c r="R989" s="10" t="str">
        <f t="shared" si="248"/>
        <v/>
      </c>
      <c r="S989" s="19">
        <f t="shared" si="241"/>
        <v>0</v>
      </c>
      <c r="T989" s="19" t="e">
        <f t="shared" si="242"/>
        <v>#VALUE!</v>
      </c>
      <c r="U989" s="19" t="str">
        <f t="shared" si="243"/>
        <v/>
      </c>
      <c r="V989" s="19" t="str">
        <f t="shared" si="244"/>
        <v/>
      </c>
      <c r="W989" s="19" t="str">
        <f t="shared" si="245"/>
        <v/>
      </c>
    </row>
    <row r="990" spans="1:23" hidden="1" x14ac:dyDescent="0.25">
      <c r="A990">
        <f t="shared" si="246"/>
        <v>985</v>
      </c>
      <c r="B990">
        <f t="shared" si="236"/>
        <v>0</v>
      </c>
      <c r="C990">
        <f>B990*SUM(B$3:B990)</f>
        <v>0</v>
      </c>
      <c r="D990">
        <f t="shared" si="237"/>
        <v>0</v>
      </c>
      <c r="E990">
        <f>D990*SUM(D$3:D990)</f>
        <v>0</v>
      </c>
      <c r="F990">
        <f t="shared" si="238"/>
        <v>0</v>
      </c>
      <c r="G990">
        <f>F990*SUM(F$3:F990)</f>
        <v>0</v>
      </c>
      <c r="H990">
        <f t="shared" si="239"/>
        <v>0</v>
      </c>
      <c r="I990">
        <f>H990*SUM(H$3:H990)</f>
        <v>0</v>
      </c>
      <c r="J990">
        <f>IF(Q990=5,1+COUNTIF(J$2:J989,"&lt;&gt;0"),0)*IF(MID(P990,1,2)*1=21,1,0)</f>
        <v>0</v>
      </c>
      <c r="K990">
        <f>IF(Q990=5,1+COUNTIF(K$2:K989,"&lt;&gt;0"),0)*IF(MID(P990,1,2)*1=22,1,0)</f>
        <v>0</v>
      </c>
      <c r="L990" s="7">
        <f>IF(Q990=5,1+COUNTIF(L$2:L989,"&lt;&gt;0"),0)*IF(MID(P990,1,2)*1&gt;22,1,0)</f>
        <v>0</v>
      </c>
      <c r="M990" s="21">
        <f t="shared" si="240"/>
        <v>988</v>
      </c>
      <c r="N990" s="31"/>
      <c r="O990" s="30"/>
      <c r="P990" s="24">
        <f t="shared" si="235"/>
        <v>0</v>
      </c>
      <c r="Q990" s="21" t="str">
        <f t="shared" si="247"/>
        <v/>
      </c>
      <c r="R990" s="10" t="str">
        <f t="shared" si="248"/>
        <v/>
      </c>
      <c r="S990" s="19">
        <f t="shared" si="241"/>
        <v>0</v>
      </c>
      <c r="T990" s="19" t="e">
        <f t="shared" si="242"/>
        <v>#VALUE!</v>
      </c>
      <c r="U990" s="19" t="str">
        <f t="shared" si="243"/>
        <v/>
      </c>
      <c r="V990" s="19" t="str">
        <f t="shared" si="244"/>
        <v/>
      </c>
      <c r="W990" s="19" t="str">
        <f t="shared" si="245"/>
        <v/>
      </c>
    </row>
    <row r="991" spans="1:23" hidden="1" x14ac:dyDescent="0.25">
      <c r="A991">
        <f t="shared" si="246"/>
        <v>986</v>
      </c>
      <c r="B991">
        <f t="shared" si="236"/>
        <v>0</v>
      </c>
      <c r="C991">
        <f>B991*SUM(B$3:B991)</f>
        <v>0</v>
      </c>
      <c r="D991">
        <f t="shared" si="237"/>
        <v>0</v>
      </c>
      <c r="E991">
        <f>D991*SUM(D$3:D991)</f>
        <v>0</v>
      </c>
      <c r="F991">
        <f t="shared" si="238"/>
        <v>0</v>
      </c>
      <c r="G991">
        <f>F991*SUM(F$3:F991)</f>
        <v>0</v>
      </c>
      <c r="H991">
        <f t="shared" si="239"/>
        <v>0</v>
      </c>
      <c r="I991">
        <f>H991*SUM(H$3:H991)</f>
        <v>0</v>
      </c>
      <c r="J991">
        <f>IF(Q991=5,1+COUNTIF(J$2:J990,"&lt;&gt;0"),0)*IF(MID(P991,1,2)*1=21,1,0)</f>
        <v>0</v>
      </c>
      <c r="K991">
        <f>IF(Q991=5,1+COUNTIF(K$2:K990,"&lt;&gt;0"),0)*IF(MID(P991,1,2)*1=22,1,0)</f>
        <v>0</v>
      </c>
      <c r="L991" s="7">
        <f>IF(Q991=5,1+COUNTIF(L$2:L990,"&lt;&gt;0"),0)*IF(MID(P991,1,2)*1&gt;22,1,0)</f>
        <v>0</v>
      </c>
      <c r="M991" s="21">
        <f t="shared" si="240"/>
        <v>989</v>
      </c>
      <c r="N991" s="31"/>
      <c r="O991" s="30"/>
      <c r="P991" s="24">
        <f t="shared" si="235"/>
        <v>0</v>
      </c>
      <c r="Q991" s="21" t="str">
        <f t="shared" si="247"/>
        <v/>
      </c>
      <c r="R991" s="10" t="str">
        <f t="shared" si="248"/>
        <v/>
      </c>
      <c r="S991" s="19">
        <f t="shared" si="241"/>
        <v>0</v>
      </c>
      <c r="T991" s="19" t="e">
        <f t="shared" si="242"/>
        <v>#VALUE!</v>
      </c>
      <c r="U991" s="19" t="str">
        <f t="shared" si="243"/>
        <v/>
      </c>
      <c r="V991" s="19" t="str">
        <f t="shared" si="244"/>
        <v/>
      </c>
      <c r="W991" s="19" t="str">
        <f t="shared" si="245"/>
        <v/>
      </c>
    </row>
    <row r="992" spans="1:23" hidden="1" x14ac:dyDescent="0.25">
      <c r="A992">
        <f t="shared" si="246"/>
        <v>987</v>
      </c>
      <c r="B992">
        <f t="shared" si="236"/>
        <v>0</v>
      </c>
      <c r="C992">
        <f>B992*SUM(B$3:B992)</f>
        <v>0</v>
      </c>
      <c r="D992">
        <f t="shared" si="237"/>
        <v>0</v>
      </c>
      <c r="E992">
        <f>D992*SUM(D$3:D992)</f>
        <v>0</v>
      </c>
      <c r="F992">
        <f t="shared" si="238"/>
        <v>0</v>
      </c>
      <c r="G992">
        <f>F992*SUM(F$3:F992)</f>
        <v>0</v>
      </c>
      <c r="H992">
        <f t="shared" si="239"/>
        <v>0</v>
      </c>
      <c r="I992">
        <f>H992*SUM(H$3:H992)</f>
        <v>0</v>
      </c>
      <c r="J992">
        <f>IF(Q992=5,1+COUNTIF(J$2:J991,"&lt;&gt;0"),0)*IF(MID(P992,1,2)*1=21,1,0)</f>
        <v>0</v>
      </c>
      <c r="K992">
        <f>IF(Q992=5,1+COUNTIF(K$2:K991,"&lt;&gt;0"),0)*IF(MID(P992,1,2)*1=22,1,0)</f>
        <v>0</v>
      </c>
      <c r="L992" s="7">
        <f>IF(Q992=5,1+COUNTIF(L$2:L991,"&lt;&gt;0"),0)*IF(MID(P992,1,2)*1&gt;22,1,0)</f>
        <v>0</v>
      </c>
      <c r="M992" s="21">
        <f t="shared" si="240"/>
        <v>990</v>
      </c>
      <c r="N992" s="31"/>
      <c r="O992" s="30"/>
      <c r="P992" s="24">
        <f t="shared" si="235"/>
        <v>0</v>
      </c>
      <c r="Q992" s="21" t="str">
        <f t="shared" si="247"/>
        <v/>
      </c>
      <c r="R992" s="10" t="str">
        <f t="shared" si="248"/>
        <v/>
      </c>
      <c r="S992" s="19">
        <f t="shared" si="241"/>
        <v>0</v>
      </c>
      <c r="T992" s="19" t="e">
        <f t="shared" si="242"/>
        <v>#VALUE!</v>
      </c>
      <c r="U992" s="19" t="str">
        <f t="shared" si="243"/>
        <v/>
      </c>
      <c r="V992" s="19" t="str">
        <f t="shared" si="244"/>
        <v/>
      </c>
      <c r="W992" s="19" t="str">
        <f t="shared" si="245"/>
        <v/>
      </c>
    </row>
    <row r="993" spans="1:23" hidden="1" x14ac:dyDescent="0.25">
      <c r="A993">
        <f t="shared" si="246"/>
        <v>988</v>
      </c>
      <c r="B993">
        <f t="shared" si="236"/>
        <v>0</v>
      </c>
      <c r="C993">
        <f>B993*SUM(B$3:B993)</f>
        <v>0</v>
      </c>
      <c r="D993">
        <f t="shared" si="237"/>
        <v>0</v>
      </c>
      <c r="E993">
        <f>D993*SUM(D$3:D993)</f>
        <v>0</v>
      </c>
      <c r="F993">
        <f t="shared" si="238"/>
        <v>0</v>
      </c>
      <c r="G993">
        <f>F993*SUM(F$3:F993)</f>
        <v>0</v>
      </c>
      <c r="H993">
        <f t="shared" si="239"/>
        <v>0</v>
      </c>
      <c r="I993">
        <f>H993*SUM(H$3:H993)</f>
        <v>0</v>
      </c>
      <c r="J993">
        <f>IF(Q993=5,1+COUNTIF(J$2:J992,"&lt;&gt;0"),0)*IF(MID(P993,1,2)*1=21,1,0)</f>
        <v>0</v>
      </c>
      <c r="K993">
        <f>IF(Q993=5,1+COUNTIF(K$2:K992,"&lt;&gt;0"),0)*IF(MID(P993,1,2)*1=22,1,0)</f>
        <v>0</v>
      </c>
      <c r="L993" s="7">
        <f>IF(Q993=5,1+COUNTIF(L$2:L992,"&lt;&gt;0"),0)*IF(MID(P993,1,2)*1&gt;22,1,0)</f>
        <v>0</v>
      </c>
      <c r="M993" s="21">
        <f t="shared" si="240"/>
        <v>991</v>
      </c>
      <c r="N993" s="31"/>
      <c r="O993" s="30"/>
      <c r="P993" s="24">
        <f t="shared" si="235"/>
        <v>0</v>
      </c>
      <c r="Q993" s="21" t="str">
        <f t="shared" si="247"/>
        <v/>
      </c>
      <c r="R993" s="10" t="str">
        <f t="shared" si="248"/>
        <v/>
      </c>
      <c r="S993" s="19">
        <f t="shared" si="241"/>
        <v>0</v>
      </c>
      <c r="T993" s="19" t="e">
        <f t="shared" si="242"/>
        <v>#VALUE!</v>
      </c>
      <c r="U993" s="19" t="str">
        <f t="shared" si="243"/>
        <v/>
      </c>
      <c r="V993" s="19" t="str">
        <f t="shared" si="244"/>
        <v/>
      </c>
      <c r="W993" s="19" t="str">
        <f t="shared" si="245"/>
        <v/>
      </c>
    </row>
    <row r="994" spans="1:23" hidden="1" x14ac:dyDescent="0.25">
      <c r="A994">
        <f t="shared" si="246"/>
        <v>989</v>
      </c>
      <c r="B994">
        <f t="shared" si="236"/>
        <v>0</v>
      </c>
      <c r="C994">
        <f>B994*SUM(B$3:B994)</f>
        <v>0</v>
      </c>
      <c r="D994">
        <f t="shared" si="237"/>
        <v>0</v>
      </c>
      <c r="E994">
        <f>D994*SUM(D$3:D994)</f>
        <v>0</v>
      </c>
      <c r="F994">
        <f t="shared" si="238"/>
        <v>0</v>
      </c>
      <c r="G994">
        <f>F994*SUM(F$3:F994)</f>
        <v>0</v>
      </c>
      <c r="H994">
        <f t="shared" si="239"/>
        <v>0</v>
      </c>
      <c r="I994">
        <f>H994*SUM(H$3:H994)</f>
        <v>0</v>
      </c>
      <c r="J994">
        <f>IF(Q994=5,1+COUNTIF(J$2:J993,"&lt;&gt;0"),0)*IF(MID(P994,1,2)*1=21,1,0)</f>
        <v>0</v>
      </c>
      <c r="K994">
        <f>IF(Q994=5,1+COUNTIF(K$2:K993,"&lt;&gt;0"),0)*IF(MID(P994,1,2)*1=22,1,0)</f>
        <v>0</v>
      </c>
      <c r="L994" s="7">
        <f>IF(Q994=5,1+COUNTIF(L$2:L993,"&lt;&gt;0"),0)*IF(MID(P994,1,2)*1&gt;22,1,0)</f>
        <v>0</v>
      </c>
      <c r="M994" s="21">
        <f t="shared" si="240"/>
        <v>992</v>
      </c>
      <c r="N994" s="31"/>
      <c r="O994" s="30"/>
      <c r="P994" s="24">
        <f t="shared" si="235"/>
        <v>0</v>
      </c>
      <c r="Q994" s="21" t="str">
        <f t="shared" si="247"/>
        <v/>
      </c>
      <c r="R994" s="10" t="str">
        <f t="shared" si="248"/>
        <v/>
      </c>
      <c r="S994" s="19">
        <f t="shared" si="241"/>
        <v>0</v>
      </c>
      <c r="T994" s="19" t="e">
        <f t="shared" si="242"/>
        <v>#VALUE!</v>
      </c>
      <c r="U994" s="19" t="str">
        <f t="shared" si="243"/>
        <v/>
      </c>
      <c r="V994" s="19" t="str">
        <f t="shared" si="244"/>
        <v/>
      </c>
      <c r="W994" s="19" t="str">
        <f t="shared" si="245"/>
        <v/>
      </c>
    </row>
    <row r="995" spans="1:23" hidden="1" x14ac:dyDescent="0.25">
      <c r="A995">
        <f t="shared" si="246"/>
        <v>990</v>
      </c>
      <c r="B995">
        <f t="shared" si="236"/>
        <v>0</v>
      </c>
      <c r="C995">
        <f>B995*SUM(B$3:B995)</f>
        <v>0</v>
      </c>
      <c r="D995">
        <f t="shared" si="237"/>
        <v>0</v>
      </c>
      <c r="E995">
        <f>D995*SUM(D$3:D995)</f>
        <v>0</v>
      </c>
      <c r="F995">
        <f t="shared" si="238"/>
        <v>0</v>
      </c>
      <c r="G995">
        <f>F995*SUM(F$3:F995)</f>
        <v>0</v>
      </c>
      <c r="H995">
        <f t="shared" si="239"/>
        <v>0</v>
      </c>
      <c r="I995">
        <f>H995*SUM(H$3:H995)</f>
        <v>0</v>
      </c>
      <c r="J995">
        <f>IF(Q995=5,1+COUNTIF(J$2:J994,"&lt;&gt;0"),0)*IF(MID(P995,1,2)*1=21,1,0)</f>
        <v>0</v>
      </c>
      <c r="K995">
        <f>IF(Q995=5,1+COUNTIF(K$2:K994,"&lt;&gt;0"),0)*IF(MID(P995,1,2)*1=22,1,0)</f>
        <v>0</v>
      </c>
      <c r="L995" s="7">
        <f>IF(Q995=5,1+COUNTIF(L$2:L994,"&lt;&gt;0"),0)*IF(MID(P995,1,2)*1&gt;22,1,0)</f>
        <v>0</v>
      </c>
      <c r="M995" s="21">
        <f t="shared" si="240"/>
        <v>993</v>
      </c>
      <c r="N995" s="31"/>
      <c r="O995" s="30"/>
      <c r="P995" s="24">
        <f t="shared" si="235"/>
        <v>0</v>
      </c>
      <c r="Q995" s="21" t="str">
        <f t="shared" si="247"/>
        <v/>
      </c>
      <c r="R995" s="10" t="str">
        <f t="shared" si="248"/>
        <v/>
      </c>
      <c r="S995" s="19">
        <f t="shared" si="241"/>
        <v>0</v>
      </c>
      <c r="T995" s="19" t="e">
        <f t="shared" si="242"/>
        <v>#VALUE!</v>
      </c>
      <c r="U995" s="19" t="str">
        <f t="shared" si="243"/>
        <v/>
      </c>
      <c r="V995" s="19" t="str">
        <f t="shared" si="244"/>
        <v/>
      </c>
      <c r="W995" s="19" t="str">
        <f t="shared" si="245"/>
        <v/>
      </c>
    </row>
    <row r="996" spans="1:23" hidden="1" x14ac:dyDescent="0.25">
      <c r="A996">
        <f t="shared" si="246"/>
        <v>991</v>
      </c>
      <c r="B996">
        <f t="shared" si="236"/>
        <v>0</v>
      </c>
      <c r="C996">
        <f>B996*SUM(B$3:B996)</f>
        <v>0</v>
      </c>
      <c r="D996">
        <f t="shared" si="237"/>
        <v>0</v>
      </c>
      <c r="E996">
        <f>D996*SUM(D$3:D996)</f>
        <v>0</v>
      </c>
      <c r="F996">
        <f t="shared" si="238"/>
        <v>0</v>
      </c>
      <c r="G996">
        <f>F996*SUM(F$3:F996)</f>
        <v>0</v>
      </c>
      <c r="H996">
        <f t="shared" si="239"/>
        <v>0</v>
      </c>
      <c r="I996">
        <f>H996*SUM(H$3:H996)</f>
        <v>0</v>
      </c>
      <c r="J996">
        <f>IF(Q996=5,1+COUNTIF(J$2:J995,"&lt;&gt;0"),0)*IF(MID(P996,1,2)*1=21,1,0)</f>
        <v>0</v>
      </c>
      <c r="K996">
        <f>IF(Q996=5,1+COUNTIF(K$2:K995,"&lt;&gt;0"),0)*IF(MID(P996,1,2)*1=22,1,0)</f>
        <v>0</v>
      </c>
      <c r="L996" s="7">
        <f>IF(Q996=5,1+COUNTIF(L$2:L995,"&lt;&gt;0"),0)*IF(MID(P996,1,2)*1&gt;22,1,0)</f>
        <v>0</v>
      </c>
      <c r="M996" s="21">
        <f t="shared" si="240"/>
        <v>994</v>
      </c>
      <c r="N996" s="31"/>
      <c r="O996" s="30"/>
      <c r="P996" s="24">
        <f t="shared" si="235"/>
        <v>0</v>
      </c>
      <c r="Q996" s="21" t="str">
        <f t="shared" si="247"/>
        <v/>
      </c>
      <c r="R996" s="10" t="str">
        <f t="shared" si="248"/>
        <v/>
      </c>
      <c r="S996" s="19">
        <f t="shared" si="241"/>
        <v>0</v>
      </c>
      <c r="T996" s="19" t="e">
        <f t="shared" si="242"/>
        <v>#VALUE!</v>
      </c>
      <c r="U996" s="19" t="str">
        <f t="shared" si="243"/>
        <v/>
      </c>
      <c r="V996" s="19" t="str">
        <f t="shared" si="244"/>
        <v/>
      </c>
      <c r="W996" s="19" t="str">
        <f t="shared" si="245"/>
        <v/>
      </c>
    </row>
    <row r="997" spans="1:23" hidden="1" x14ac:dyDescent="0.25">
      <c r="A997">
        <f t="shared" si="246"/>
        <v>992</v>
      </c>
      <c r="B997">
        <f t="shared" si="236"/>
        <v>0</v>
      </c>
      <c r="C997">
        <f>B997*SUM(B$3:B997)</f>
        <v>0</v>
      </c>
      <c r="D997">
        <f t="shared" si="237"/>
        <v>0</v>
      </c>
      <c r="E997">
        <f>D997*SUM(D$3:D997)</f>
        <v>0</v>
      </c>
      <c r="F997">
        <f t="shared" si="238"/>
        <v>0</v>
      </c>
      <c r="G997">
        <f>F997*SUM(F$3:F997)</f>
        <v>0</v>
      </c>
      <c r="H997">
        <f t="shared" si="239"/>
        <v>0</v>
      </c>
      <c r="I997">
        <f>H997*SUM(H$3:H997)</f>
        <v>0</v>
      </c>
      <c r="J997">
        <f>IF(Q997=5,1+COUNTIF(J$2:J996,"&lt;&gt;0"),0)*IF(MID(P997,1,2)*1=21,1,0)</f>
        <v>0</v>
      </c>
      <c r="K997">
        <f>IF(Q997=5,1+COUNTIF(K$2:K996,"&lt;&gt;0"),0)*IF(MID(P997,1,2)*1=22,1,0)</f>
        <v>0</v>
      </c>
      <c r="L997" s="7">
        <f>IF(Q997=5,1+COUNTIF(L$2:L996,"&lt;&gt;0"),0)*IF(MID(P997,1,2)*1&gt;22,1,0)</f>
        <v>0</v>
      </c>
      <c r="M997" s="21">
        <f t="shared" si="240"/>
        <v>995</v>
      </c>
      <c r="N997" s="31"/>
      <c r="O997" s="30"/>
      <c r="P997" s="24">
        <f t="shared" si="235"/>
        <v>0</v>
      </c>
      <c r="Q997" s="21" t="str">
        <f t="shared" si="247"/>
        <v/>
      </c>
      <c r="R997" s="10" t="str">
        <f t="shared" si="248"/>
        <v/>
      </c>
      <c r="S997" s="19">
        <f t="shared" si="241"/>
        <v>0</v>
      </c>
      <c r="T997" s="19" t="e">
        <f t="shared" si="242"/>
        <v>#VALUE!</v>
      </c>
      <c r="U997" s="19" t="str">
        <f t="shared" si="243"/>
        <v/>
      </c>
      <c r="V997" s="19" t="str">
        <f t="shared" si="244"/>
        <v/>
      </c>
      <c r="W997" s="19" t="str">
        <f t="shared" si="245"/>
        <v/>
      </c>
    </row>
    <row r="998" spans="1:23" hidden="1" x14ac:dyDescent="0.25">
      <c r="A998">
        <f t="shared" si="246"/>
        <v>993</v>
      </c>
      <c r="B998">
        <f t="shared" si="236"/>
        <v>0</v>
      </c>
      <c r="C998">
        <f>B998*SUM(B$3:B998)</f>
        <v>0</v>
      </c>
      <c r="D998">
        <f t="shared" si="237"/>
        <v>0</v>
      </c>
      <c r="E998">
        <f>D998*SUM(D$3:D998)</f>
        <v>0</v>
      </c>
      <c r="F998">
        <f t="shared" si="238"/>
        <v>0</v>
      </c>
      <c r="G998">
        <f>F998*SUM(F$3:F998)</f>
        <v>0</v>
      </c>
      <c r="H998">
        <f t="shared" si="239"/>
        <v>0</v>
      </c>
      <c r="I998">
        <f>H998*SUM(H$3:H998)</f>
        <v>0</v>
      </c>
      <c r="J998">
        <f>IF(Q998=5,1+COUNTIF(J$2:J997,"&lt;&gt;0"),0)*IF(MID(P998,1,2)*1=21,1,0)</f>
        <v>0</v>
      </c>
      <c r="K998">
        <f>IF(Q998=5,1+COUNTIF(K$2:K997,"&lt;&gt;0"),0)*IF(MID(P998,1,2)*1=22,1,0)</f>
        <v>0</v>
      </c>
      <c r="L998" s="7">
        <f>IF(Q998=5,1+COUNTIF(L$2:L997,"&lt;&gt;0"),0)*IF(MID(P998,1,2)*1&gt;22,1,0)</f>
        <v>0</v>
      </c>
      <c r="M998" s="21">
        <f t="shared" si="240"/>
        <v>996</v>
      </c>
      <c r="N998" s="31"/>
      <c r="O998" s="30"/>
      <c r="P998" s="24">
        <f t="shared" si="235"/>
        <v>0</v>
      </c>
      <c r="Q998" s="21" t="str">
        <f t="shared" si="247"/>
        <v/>
      </c>
      <c r="R998" s="10" t="str">
        <f t="shared" si="248"/>
        <v/>
      </c>
      <c r="S998" s="19">
        <f t="shared" si="241"/>
        <v>0</v>
      </c>
      <c r="T998" s="19" t="e">
        <f t="shared" si="242"/>
        <v>#VALUE!</v>
      </c>
      <c r="U998" s="19" t="str">
        <f t="shared" si="243"/>
        <v/>
      </c>
      <c r="V998" s="19" t="str">
        <f t="shared" si="244"/>
        <v/>
      </c>
      <c r="W998" s="19" t="str">
        <f t="shared" si="245"/>
        <v/>
      </c>
    </row>
    <row r="999" spans="1:23" hidden="1" x14ac:dyDescent="0.25">
      <c r="A999">
        <f t="shared" si="246"/>
        <v>994</v>
      </c>
      <c r="B999">
        <f t="shared" si="236"/>
        <v>0</v>
      </c>
      <c r="C999">
        <f>B999*SUM(B$3:B999)</f>
        <v>0</v>
      </c>
      <c r="D999">
        <f t="shared" si="237"/>
        <v>0</v>
      </c>
      <c r="E999">
        <f>D999*SUM(D$3:D999)</f>
        <v>0</v>
      </c>
      <c r="F999">
        <f t="shared" si="238"/>
        <v>0</v>
      </c>
      <c r="G999">
        <f>F999*SUM(F$3:F999)</f>
        <v>0</v>
      </c>
      <c r="H999">
        <f t="shared" si="239"/>
        <v>0</v>
      </c>
      <c r="I999">
        <f>H999*SUM(H$3:H999)</f>
        <v>0</v>
      </c>
      <c r="J999">
        <f>IF(Q999=5,1+COUNTIF(J$2:J998,"&lt;&gt;0"),0)*IF(MID(P999,1,2)*1=21,1,0)</f>
        <v>0</v>
      </c>
      <c r="K999">
        <f>IF(Q999=5,1+COUNTIF(K$2:K998,"&lt;&gt;0"),0)*IF(MID(P999,1,2)*1=22,1,0)</f>
        <v>0</v>
      </c>
      <c r="L999" s="7">
        <f>IF(Q999=5,1+COUNTIF(L$2:L998,"&lt;&gt;0"),0)*IF(MID(P999,1,2)*1&gt;22,1,0)</f>
        <v>0</v>
      </c>
      <c r="M999" s="21">
        <f t="shared" si="240"/>
        <v>997</v>
      </c>
      <c r="N999" s="31"/>
      <c r="O999" s="30"/>
      <c r="P999" s="24">
        <f t="shared" si="235"/>
        <v>0</v>
      </c>
      <c r="Q999" s="21" t="str">
        <f t="shared" si="247"/>
        <v/>
      </c>
      <c r="R999" s="10" t="str">
        <f t="shared" si="248"/>
        <v/>
      </c>
      <c r="S999" s="19">
        <f t="shared" si="241"/>
        <v>0</v>
      </c>
      <c r="T999" s="19" t="e">
        <f t="shared" si="242"/>
        <v>#VALUE!</v>
      </c>
      <c r="U999" s="19" t="str">
        <f t="shared" si="243"/>
        <v/>
      </c>
      <c r="V999" s="19" t="str">
        <f t="shared" si="244"/>
        <v/>
      </c>
      <c r="W999" s="19" t="str">
        <f t="shared" si="245"/>
        <v/>
      </c>
    </row>
    <row r="1000" spans="1:23" hidden="1" x14ac:dyDescent="0.25">
      <c r="A1000">
        <f t="shared" si="246"/>
        <v>995</v>
      </c>
      <c r="B1000">
        <f t="shared" si="236"/>
        <v>0</v>
      </c>
      <c r="C1000">
        <f>B1000*SUM(B$3:B1000)</f>
        <v>0</v>
      </c>
      <c r="D1000">
        <f t="shared" si="237"/>
        <v>0</v>
      </c>
      <c r="E1000">
        <f>D1000*SUM(D$3:D1000)</f>
        <v>0</v>
      </c>
      <c r="F1000">
        <f t="shared" si="238"/>
        <v>0</v>
      </c>
      <c r="G1000">
        <f>F1000*SUM(F$3:F1000)</f>
        <v>0</v>
      </c>
      <c r="H1000">
        <f t="shared" si="239"/>
        <v>0</v>
      </c>
      <c r="I1000">
        <f>H1000*SUM(H$3:H1000)</f>
        <v>0</v>
      </c>
      <c r="J1000">
        <f>IF(Q1000=5,1+COUNTIF(J$2:J999,"&lt;&gt;0"),0)*IF(MID(P1000,1,2)*1=21,1,0)</f>
        <v>0</v>
      </c>
      <c r="K1000">
        <f>IF(Q1000=5,1+COUNTIF(K$2:K999,"&lt;&gt;0"),0)*IF(MID(P1000,1,2)*1=22,1,0)</f>
        <v>0</v>
      </c>
      <c r="L1000" s="7">
        <f>IF(Q1000=5,1+COUNTIF(L$2:L999,"&lt;&gt;0"),0)*IF(MID(P1000,1,2)*1&gt;22,1,0)</f>
        <v>0</v>
      </c>
      <c r="M1000" s="21">
        <f t="shared" si="240"/>
        <v>998</v>
      </c>
      <c r="N1000" s="31"/>
      <c r="O1000" s="30"/>
      <c r="P1000" s="24">
        <f t="shared" si="235"/>
        <v>0</v>
      </c>
      <c r="Q1000" s="21" t="str">
        <f t="shared" si="247"/>
        <v/>
      </c>
      <c r="R1000" s="10" t="str">
        <f t="shared" si="248"/>
        <v/>
      </c>
      <c r="S1000" s="19">
        <f t="shared" si="241"/>
        <v>0</v>
      </c>
      <c r="T1000" s="19" t="e">
        <f t="shared" si="242"/>
        <v>#VALUE!</v>
      </c>
      <c r="U1000" s="19" t="str">
        <f t="shared" si="243"/>
        <v/>
      </c>
      <c r="V1000" s="19" t="str">
        <f t="shared" si="244"/>
        <v/>
      </c>
      <c r="W1000" s="19" t="str">
        <f t="shared" si="245"/>
        <v/>
      </c>
    </row>
    <row r="1001" spans="1:23" hidden="1" x14ac:dyDescent="0.25">
      <c r="A1001">
        <f t="shared" si="246"/>
        <v>996</v>
      </c>
      <c r="B1001">
        <f t="shared" si="236"/>
        <v>0</v>
      </c>
      <c r="C1001">
        <f>B1001*SUM(B$3:B1001)</f>
        <v>0</v>
      </c>
      <c r="D1001">
        <f t="shared" si="237"/>
        <v>0</v>
      </c>
      <c r="E1001">
        <f>D1001*SUM(D$3:D1001)</f>
        <v>0</v>
      </c>
      <c r="F1001">
        <f t="shared" si="238"/>
        <v>0</v>
      </c>
      <c r="G1001">
        <f>F1001*SUM(F$3:F1001)</f>
        <v>0</v>
      </c>
      <c r="H1001">
        <f t="shared" si="239"/>
        <v>0</v>
      </c>
      <c r="I1001">
        <f>H1001*SUM(H$3:H1001)</f>
        <v>0</v>
      </c>
      <c r="J1001">
        <f>IF(Q1001=5,1+COUNTIF(J$2:J1000,"&lt;&gt;0"),0)*IF(MID(P1001,1,2)*1=21,1,0)</f>
        <v>0</v>
      </c>
      <c r="K1001">
        <f>IF(Q1001=5,1+COUNTIF(K$2:K1000,"&lt;&gt;0"),0)*IF(MID(P1001,1,2)*1=22,1,0)</f>
        <v>0</v>
      </c>
      <c r="L1001" s="7">
        <f>IF(Q1001=5,1+COUNTIF(L$2:L1000,"&lt;&gt;0"),0)*IF(MID(P1001,1,2)*1&gt;22,1,0)</f>
        <v>0</v>
      </c>
      <c r="M1001" s="21">
        <f t="shared" si="240"/>
        <v>999</v>
      </c>
      <c r="N1001" s="31"/>
      <c r="O1001" s="30"/>
      <c r="P1001" s="24">
        <f t="shared" si="235"/>
        <v>0</v>
      </c>
      <c r="Q1001" s="21" t="str">
        <f t="shared" si="247"/>
        <v/>
      </c>
      <c r="R1001" s="10" t="str">
        <f t="shared" si="248"/>
        <v/>
      </c>
      <c r="S1001" s="19">
        <f t="shared" si="241"/>
        <v>0</v>
      </c>
      <c r="T1001" s="19" t="e">
        <f t="shared" si="242"/>
        <v>#VALUE!</v>
      </c>
      <c r="U1001" s="19" t="str">
        <f t="shared" si="243"/>
        <v/>
      </c>
      <c r="V1001" s="19" t="str">
        <f t="shared" si="244"/>
        <v/>
      </c>
      <c r="W1001" s="19" t="str">
        <f t="shared" si="245"/>
        <v/>
      </c>
    </row>
    <row r="1002" spans="1:23" hidden="1" x14ac:dyDescent="0.25">
      <c r="A1002">
        <f t="shared" si="246"/>
        <v>997</v>
      </c>
      <c r="B1002">
        <f t="shared" si="236"/>
        <v>0</v>
      </c>
      <c r="C1002">
        <f>B1002*SUM(B$3:B1002)</f>
        <v>0</v>
      </c>
      <c r="D1002">
        <f t="shared" si="237"/>
        <v>0</v>
      </c>
      <c r="E1002">
        <f>D1002*SUM(D$3:D1002)</f>
        <v>0</v>
      </c>
      <c r="F1002">
        <f t="shared" si="238"/>
        <v>0</v>
      </c>
      <c r="G1002">
        <f>F1002*SUM(F$3:F1002)</f>
        <v>0</v>
      </c>
      <c r="H1002">
        <f t="shared" si="239"/>
        <v>0</v>
      </c>
      <c r="I1002">
        <f>H1002*SUM(H$3:H1002)</f>
        <v>0</v>
      </c>
      <c r="J1002">
        <f>IF(Q1002=5,1+COUNTIF(J$2:J1001,"&lt;&gt;0"),0)*IF(MID(P1002,1,2)*1=21,1,0)</f>
        <v>0</v>
      </c>
      <c r="K1002">
        <f>IF(Q1002=5,1+COUNTIF(K$2:K1001,"&lt;&gt;0"),0)*IF(MID(P1002,1,2)*1=22,1,0)</f>
        <v>0</v>
      </c>
      <c r="L1002" s="7">
        <f>IF(Q1002=5,1+COUNTIF(L$2:L1001,"&lt;&gt;0"),0)*IF(MID(P1002,1,2)*1&gt;22,1,0)</f>
        <v>0</v>
      </c>
      <c r="M1002" s="21">
        <f t="shared" si="240"/>
        <v>1000</v>
      </c>
      <c r="N1002" s="31"/>
      <c r="O1002" s="30"/>
      <c r="P1002" s="24">
        <f t="shared" si="235"/>
        <v>0</v>
      </c>
      <c r="Q1002" s="21" t="str">
        <f t="shared" si="247"/>
        <v/>
      </c>
      <c r="R1002" s="10" t="str">
        <f t="shared" si="248"/>
        <v/>
      </c>
      <c r="S1002" s="19">
        <f t="shared" si="241"/>
        <v>0</v>
      </c>
      <c r="T1002" s="19" t="e">
        <f t="shared" si="242"/>
        <v>#VALUE!</v>
      </c>
      <c r="U1002" s="19" t="str">
        <f t="shared" si="243"/>
        <v/>
      </c>
      <c r="V1002" s="19" t="str">
        <f t="shared" si="244"/>
        <v/>
      </c>
      <c r="W1002" s="19" t="str">
        <f t="shared" si="245"/>
        <v/>
      </c>
    </row>
    <row r="1003" spans="1:23" hidden="1" x14ac:dyDescent="0.25">
      <c r="A1003">
        <f t="shared" si="246"/>
        <v>998</v>
      </c>
      <c r="B1003">
        <f t="shared" si="236"/>
        <v>0</v>
      </c>
      <c r="C1003">
        <f>B1003*SUM(B$3:B1003)</f>
        <v>0</v>
      </c>
      <c r="D1003">
        <f t="shared" si="237"/>
        <v>0</v>
      </c>
      <c r="E1003">
        <f>D1003*SUM(D$3:D1003)</f>
        <v>0</v>
      </c>
      <c r="F1003">
        <f t="shared" si="238"/>
        <v>0</v>
      </c>
      <c r="G1003">
        <f>F1003*SUM(F$3:F1003)</f>
        <v>0</v>
      </c>
      <c r="H1003">
        <f t="shared" si="239"/>
        <v>0</v>
      </c>
      <c r="I1003">
        <f>H1003*SUM(H$3:H1003)</f>
        <v>0</v>
      </c>
      <c r="J1003">
        <f>IF(Q1003=5,1+COUNTIF(J$2:J1002,"&lt;&gt;0"),0)*IF(MID(P1003,1,2)*1=21,1,0)</f>
        <v>0</v>
      </c>
      <c r="K1003">
        <f>IF(Q1003=5,1+COUNTIF(K$2:K1002,"&lt;&gt;0"),0)*IF(MID(P1003,1,2)*1=22,1,0)</f>
        <v>0</v>
      </c>
      <c r="L1003" s="7">
        <f>IF(Q1003=5,1+COUNTIF(L$2:L1002,"&lt;&gt;0"),0)*IF(MID(P1003,1,2)*1&gt;22,1,0)</f>
        <v>0</v>
      </c>
      <c r="M1003" s="21">
        <f t="shared" si="240"/>
        <v>1001</v>
      </c>
      <c r="N1003" s="31"/>
      <c r="O1003" s="30"/>
      <c r="P1003" s="24">
        <f t="shared" si="235"/>
        <v>0</v>
      </c>
      <c r="Q1003" s="21" t="str">
        <f t="shared" si="247"/>
        <v/>
      </c>
      <c r="R1003" s="10" t="str">
        <f t="shared" si="248"/>
        <v/>
      </c>
      <c r="S1003" s="19">
        <f t="shared" si="241"/>
        <v>0</v>
      </c>
      <c r="T1003" s="19" t="e">
        <f t="shared" si="242"/>
        <v>#VALUE!</v>
      </c>
      <c r="U1003" s="19" t="str">
        <f t="shared" si="243"/>
        <v/>
      </c>
      <c r="V1003" s="19" t="str">
        <f t="shared" si="244"/>
        <v/>
      </c>
      <c r="W1003" s="19" t="str">
        <f t="shared" si="245"/>
        <v/>
      </c>
    </row>
    <row r="1004" spans="1:23" hidden="1" x14ac:dyDescent="0.25">
      <c r="A1004">
        <f t="shared" si="246"/>
        <v>999</v>
      </c>
      <c r="B1004">
        <f t="shared" si="236"/>
        <v>0</v>
      </c>
      <c r="C1004">
        <f>B1004*SUM(B$3:B1004)</f>
        <v>0</v>
      </c>
      <c r="D1004">
        <f t="shared" si="237"/>
        <v>0</v>
      </c>
      <c r="E1004">
        <f>D1004*SUM(D$3:D1004)</f>
        <v>0</v>
      </c>
      <c r="F1004">
        <f t="shared" si="238"/>
        <v>0</v>
      </c>
      <c r="G1004">
        <f>F1004*SUM(F$3:F1004)</f>
        <v>0</v>
      </c>
      <c r="H1004">
        <f t="shared" si="239"/>
        <v>0</v>
      </c>
      <c r="I1004">
        <f>H1004*SUM(H$3:H1004)</f>
        <v>0</v>
      </c>
      <c r="J1004">
        <f>IF(Q1004=5,1+COUNTIF(J$2:J1003,"&lt;&gt;0"),0)*IF(MID(P1004,1,2)*1=21,1,0)</f>
        <v>0</v>
      </c>
      <c r="K1004">
        <f>IF(Q1004=5,1+COUNTIF(K$2:K1003,"&lt;&gt;0"),0)*IF(MID(P1004,1,2)*1=22,1,0)</f>
        <v>0</v>
      </c>
      <c r="L1004" s="7">
        <f>IF(Q1004=5,1+COUNTIF(L$2:L1003,"&lt;&gt;0"),0)*IF(MID(P1004,1,2)*1&gt;22,1,0)</f>
        <v>0</v>
      </c>
      <c r="M1004" s="21">
        <f t="shared" si="240"/>
        <v>1002</v>
      </c>
      <c r="N1004" s="31"/>
      <c r="O1004" s="30"/>
      <c r="P1004" s="24">
        <f t="shared" si="235"/>
        <v>0</v>
      </c>
      <c r="Q1004" s="21" t="str">
        <f t="shared" si="247"/>
        <v/>
      </c>
      <c r="R1004" s="10" t="str">
        <f t="shared" si="248"/>
        <v/>
      </c>
      <c r="S1004" s="19">
        <f t="shared" si="241"/>
        <v>0</v>
      </c>
      <c r="T1004" s="19" t="e">
        <f t="shared" si="242"/>
        <v>#VALUE!</v>
      </c>
      <c r="U1004" s="19" t="str">
        <f t="shared" si="243"/>
        <v/>
      </c>
      <c r="V1004" s="19" t="str">
        <f t="shared" si="244"/>
        <v/>
      </c>
      <c r="W1004" s="19" t="str">
        <f t="shared" si="245"/>
        <v/>
      </c>
    </row>
    <row r="1005" spans="1:23" hidden="1" x14ac:dyDescent="0.25">
      <c r="A1005">
        <f t="shared" si="246"/>
        <v>1000</v>
      </c>
      <c r="B1005">
        <f t="shared" si="236"/>
        <v>0</v>
      </c>
      <c r="C1005">
        <f>B1005*SUM(B$3:B1005)</f>
        <v>0</v>
      </c>
      <c r="D1005">
        <f t="shared" si="237"/>
        <v>0</v>
      </c>
      <c r="E1005">
        <f>D1005*SUM(D$3:D1005)</f>
        <v>0</v>
      </c>
      <c r="F1005">
        <f t="shared" si="238"/>
        <v>0</v>
      </c>
      <c r="G1005">
        <f>F1005*SUM(F$3:F1005)</f>
        <v>0</v>
      </c>
      <c r="H1005">
        <f t="shared" si="239"/>
        <v>0</v>
      </c>
      <c r="I1005">
        <f>H1005*SUM(H$3:H1005)</f>
        <v>0</v>
      </c>
      <c r="J1005">
        <f>IF(Q1005=5,1+COUNTIF(J$2:J1004,"&lt;&gt;0"),0)*IF(MID(P1005,1,2)*1=21,1,0)</f>
        <v>0</v>
      </c>
      <c r="K1005">
        <f>IF(Q1005=5,1+COUNTIF(K$2:K1004,"&lt;&gt;0"),0)*IF(MID(P1005,1,2)*1=22,1,0)</f>
        <v>0</v>
      </c>
      <c r="L1005" s="7">
        <f>IF(Q1005=5,1+COUNTIF(L$2:L1004,"&lt;&gt;0"),0)*IF(MID(P1005,1,2)*1&gt;22,1,0)</f>
        <v>0</v>
      </c>
      <c r="M1005" s="21">
        <f t="shared" si="240"/>
        <v>1003</v>
      </c>
      <c r="N1005" s="31"/>
      <c r="O1005" s="30"/>
      <c r="P1005" s="24">
        <f t="shared" si="235"/>
        <v>0</v>
      </c>
      <c r="Q1005" s="21" t="str">
        <f t="shared" si="247"/>
        <v/>
      </c>
      <c r="R1005" s="10" t="str">
        <f t="shared" si="248"/>
        <v/>
      </c>
      <c r="S1005" s="19">
        <f t="shared" si="241"/>
        <v>0</v>
      </c>
      <c r="T1005" s="19" t="e">
        <f t="shared" si="242"/>
        <v>#VALUE!</v>
      </c>
      <c r="U1005" s="19" t="str">
        <f t="shared" si="243"/>
        <v/>
      </c>
      <c r="V1005" s="19" t="str">
        <f t="shared" si="244"/>
        <v/>
      </c>
      <c r="W1005" s="19" t="str">
        <f t="shared" si="245"/>
        <v/>
      </c>
    </row>
  </sheetData>
  <conditionalFormatting sqref="N238:O299 N301:O310 N312:O329">
    <cfRule type="expression" dxfId="121" priority="16">
      <formula>$Q238=4</formula>
    </cfRule>
    <cfRule type="expression" dxfId="120" priority="17">
      <formula>$Q238=3</formula>
    </cfRule>
    <cfRule type="expression" dxfId="119" priority="18">
      <formula>$Q238=2</formula>
    </cfRule>
    <cfRule type="expression" dxfId="118" priority="19">
      <formula>$Q238=1</formula>
    </cfRule>
  </conditionalFormatting>
  <conditionalFormatting sqref="O237">
    <cfRule type="expression" dxfId="117" priority="11">
      <formula>$Q237=4</formula>
    </cfRule>
    <cfRule type="expression" dxfId="116" priority="12">
      <formula>$Q237=3</formula>
    </cfRule>
    <cfRule type="expression" dxfId="115" priority="13">
      <formula>$Q237=2</formula>
    </cfRule>
    <cfRule type="expression" dxfId="114" priority="14">
      <formula>$Q237=1</formula>
    </cfRule>
  </conditionalFormatting>
  <conditionalFormatting sqref="R238:R299 R301:R310 R312:R1005">
    <cfRule type="expression" dxfId="113" priority="20">
      <formula>$R238=""</formula>
    </cfRule>
  </conditionalFormatting>
  <conditionalFormatting sqref="N330:O1005">
    <cfRule type="expression" dxfId="112" priority="66">
      <formula>$Q330=4</formula>
    </cfRule>
    <cfRule type="expression" dxfId="111" priority="67">
      <formula>$Q330=3</formula>
    </cfRule>
    <cfRule type="expression" dxfId="110" priority="68">
      <formula>$Q330=2</formula>
    </cfRule>
    <cfRule type="expression" dxfId="109" priority="69">
      <formula>$Q330=1</formula>
    </cfRule>
  </conditionalFormatting>
  <conditionalFormatting sqref="N530:O581">
    <cfRule type="expression" dxfId="108" priority="62">
      <formula>$Q530=4</formula>
    </cfRule>
    <cfRule type="expression" dxfId="107" priority="63">
      <formula>$Q530=3</formula>
    </cfRule>
    <cfRule type="expression" dxfId="106" priority="64">
      <formula>$Q530=2</formula>
    </cfRule>
    <cfRule type="expression" dxfId="105" priority="65">
      <formula>$Q530=1</formula>
    </cfRule>
  </conditionalFormatting>
  <conditionalFormatting sqref="N330:O403">
    <cfRule type="expression" dxfId="104" priority="58">
      <formula>$Q330=4</formula>
    </cfRule>
    <cfRule type="expression" dxfId="103" priority="59">
      <formula>$Q330=3</formula>
    </cfRule>
    <cfRule type="expression" dxfId="102" priority="60">
      <formula>$Q330=2</formula>
    </cfRule>
    <cfRule type="expression" dxfId="101" priority="61">
      <formula>$Q330=1</formula>
    </cfRule>
  </conditionalFormatting>
  <conditionalFormatting sqref="N404:O451">
    <cfRule type="expression" dxfId="100" priority="54">
      <formula>$Q404=4</formula>
    </cfRule>
    <cfRule type="expression" dxfId="99" priority="55">
      <formula>$Q404=3</formula>
    </cfRule>
    <cfRule type="expression" dxfId="98" priority="56">
      <formula>$Q404=2</formula>
    </cfRule>
    <cfRule type="expression" dxfId="97" priority="57">
      <formula>$Q404=1</formula>
    </cfRule>
  </conditionalFormatting>
  <conditionalFormatting sqref="N582:O588">
    <cfRule type="expression" dxfId="96" priority="50">
      <formula>$Q582=4</formula>
    </cfRule>
    <cfRule type="expression" dxfId="95" priority="51">
      <formula>$Q582=3</formula>
    </cfRule>
    <cfRule type="expression" dxfId="94" priority="52">
      <formula>$Q582=2</formula>
    </cfRule>
    <cfRule type="expression" dxfId="93" priority="53">
      <formula>$Q582=1</formula>
    </cfRule>
  </conditionalFormatting>
  <conditionalFormatting sqref="R3:R236">
    <cfRule type="expression" dxfId="92" priority="49">
      <formula>$R3=""</formula>
    </cfRule>
  </conditionalFormatting>
  <conditionalFormatting sqref="N889:O928">
    <cfRule type="expression" dxfId="91" priority="45">
      <formula>$Q889=4</formula>
    </cfRule>
    <cfRule type="expression" dxfId="90" priority="46">
      <formula>$Q889=3</formula>
    </cfRule>
    <cfRule type="expression" dxfId="89" priority="47">
      <formula>$Q889=2</formula>
    </cfRule>
    <cfRule type="expression" dxfId="88" priority="48">
      <formula>$Q889=1</formula>
    </cfRule>
  </conditionalFormatting>
  <conditionalFormatting sqref="N589:O628 N755:O832">
    <cfRule type="expression" dxfId="87" priority="41">
      <formula>$Q589=4</formula>
    </cfRule>
    <cfRule type="expression" dxfId="86" priority="42">
      <formula>$Q589=3</formula>
    </cfRule>
    <cfRule type="expression" dxfId="85" priority="43">
      <formula>$Q589=2</formula>
    </cfRule>
    <cfRule type="expression" dxfId="84" priority="44">
      <formula>$Q589=1</formula>
    </cfRule>
  </conditionalFormatting>
  <conditionalFormatting sqref="N833:O884">
    <cfRule type="expression" dxfId="83" priority="37">
      <formula>$Q833=4</formula>
    </cfRule>
    <cfRule type="expression" dxfId="82" priority="38">
      <formula>$Q833=3</formula>
    </cfRule>
    <cfRule type="expression" dxfId="81" priority="39">
      <formula>$Q833=2</formula>
    </cfRule>
    <cfRule type="expression" dxfId="80" priority="40">
      <formula>$Q833=1</formula>
    </cfRule>
  </conditionalFormatting>
  <conditionalFormatting sqref="N629:O706">
    <cfRule type="expression" dxfId="79" priority="33">
      <formula>$Q629=4</formula>
    </cfRule>
    <cfRule type="expression" dxfId="78" priority="34">
      <formula>$Q629=3</formula>
    </cfRule>
    <cfRule type="expression" dxfId="77" priority="35">
      <formula>$Q629=2</formula>
    </cfRule>
    <cfRule type="expression" dxfId="76" priority="36">
      <formula>$Q629=1</formula>
    </cfRule>
  </conditionalFormatting>
  <conditionalFormatting sqref="N707:O754">
    <cfRule type="expression" dxfId="75" priority="29">
      <formula>$Q707=4</formula>
    </cfRule>
    <cfRule type="expression" dxfId="74" priority="30">
      <formula>$Q707=3</formula>
    </cfRule>
    <cfRule type="expression" dxfId="73" priority="31">
      <formula>$Q707=2</formula>
    </cfRule>
    <cfRule type="expression" dxfId="72" priority="32">
      <formula>$Q707=1</formula>
    </cfRule>
  </conditionalFormatting>
  <conditionalFormatting sqref="N885:O888">
    <cfRule type="expression" dxfId="71" priority="25">
      <formula>$Q885=4</formula>
    </cfRule>
    <cfRule type="expression" dxfId="70" priority="26">
      <formula>$Q885=3</formula>
    </cfRule>
    <cfRule type="expression" dxfId="69" priority="27">
      <formula>$Q885=2</formula>
    </cfRule>
    <cfRule type="expression" dxfId="68" priority="28">
      <formula>$Q885=1</formula>
    </cfRule>
  </conditionalFormatting>
  <conditionalFormatting sqref="R589:R888">
    <cfRule type="expression" dxfId="67" priority="24">
      <formula>$R589=""</formula>
    </cfRule>
  </conditionalFormatting>
  <conditionalFormatting sqref="N3:O236 N237">
    <cfRule type="expression" dxfId="66" priority="70">
      <formula>$Q3=4</formula>
    </cfRule>
    <cfRule type="expression" dxfId="65" priority="21">
      <formula>$Q3=3</formula>
    </cfRule>
    <cfRule type="expression" dxfId="64" priority="22">
      <formula>$Q3=2</formula>
    </cfRule>
    <cfRule type="expression" dxfId="63" priority="23">
      <formula>$Q3=1</formula>
    </cfRule>
  </conditionalFormatting>
  <conditionalFormatting sqref="R237">
    <cfRule type="expression" dxfId="62" priority="15">
      <formula>$R237=""</formula>
    </cfRule>
  </conditionalFormatting>
  <conditionalFormatting sqref="N300:O300">
    <cfRule type="expression" dxfId="61" priority="7">
      <formula>$Q300=4</formula>
    </cfRule>
    <cfRule type="expression" dxfId="60" priority="8">
      <formula>$Q300=3</formula>
    </cfRule>
    <cfRule type="expression" dxfId="59" priority="9">
      <formula>$Q300=2</formula>
    </cfRule>
    <cfRule type="expression" dxfId="58" priority="10">
      <formula>$Q300=1</formula>
    </cfRule>
  </conditionalFormatting>
  <conditionalFormatting sqref="R300">
    <cfRule type="expression" dxfId="57" priority="6">
      <formula>$R300=""</formula>
    </cfRule>
  </conditionalFormatting>
  <conditionalFormatting sqref="N311:O311">
    <cfRule type="expression" dxfId="56" priority="2">
      <formula>$Q311=4</formula>
    </cfRule>
    <cfRule type="expression" dxfId="55" priority="3">
      <formula>$Q311=3</formula>
    </cfRule>
    <cfRule type="expression" dxfId="54" priority="4">
      <formula>$Q311=2</formula>
    </cfRule>
    <cfRule type="expression" dxfId="53" priority="5">
      <formula>$Q311=1</formula>
    </cfRule>
  </conditionalFormatting>
  <conditionalFormatting sqref="R311">
    <cfRule type="expression" dxfId="52" priority="1">
      <formula>$R311=""</formula>
    </cfRule>
  </conditionalFormatting>
  <pageMargins left="0.7" right="0.7" top="0.75" bottom="0.75" header="0.3" footer="0.3"/>
  <pageSetup paperSize="9" scale="81" fitToHeight="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0"/>
  <sheetViews>
    <sheetView topLeftCell="B1" workbookViewId="0">
      <selection activeCell="M23" sqref="M23"/>
    </sheetView>
  </sheetViews>
  <sheetFormatPr defaultColWidth="9.140625" defaultRowHeight="12.75" x14ac:dyDescent="0.2"/>
  <cols>
    <col min="1" max="1" width="9.140625" style="19" hidden="1" customWidth="1"/>
    <col min="2" max="2" width="10.5703125" style="19" customWidth="1"/>
    <col min="3" max="3" width="15.5703125" style="56" customWidth="1"/>
    <col min="4" max="4" width="70.5703125" style="19" customWidth="1"/>
    <col min="5" max="5" width="10.7109375" style="19" hidden="1" customWidth="1"/>
    <col min="6" max="6" width="30.7109375" style="19" hidden="1" customWidth="1"/>
    <col min="7" max="11" width="9.140625" style="19" hidden="1" customWidth="1"/>
    <col min="12" max="16384" width="9.140625" style="19"/>
  </cols>
  <sheetData>
    <row r="1" spans="1:10" s="18" customFormat="1" ht="12.6" customHeight="1" x14ac:dyDescent="0.25">
      <c r="C1" s="49" t="s">
        <v>742</v>
      </c>
      <c r="D1" s="18">
        <f>COUNTA(D3:D602)</f>
        <v>21</v>
      </c>
      <c r="F1" s="4"/>
    </row>
    <row r="2" spans="1:10" s="18" customFormat="1" ht="12.6" customHeight="1" x14ac:dyDescent="0.25">
      <c r="A2" s="4">
        <v>0</v>
      </c>
      <c r="B2" s="50" t="s">
        <v>1</v>
      </c>
      <c r="C2" s="51" t="s">
        <v>2</v>
      </c>
      <c r="D2" s="6" t="s">
        <v>3</v>
      </c>
      <c r="E2" s="6" t="s">
        <v>4</v>
      </c>
      <c r="F2" s="6" t="s">
        <v>5</v>
      </c>
    </row>
    <row r="3" spans="1:10" ht="12.6" customHeight="1" x14ac:dyDescent="0.25">
      <c r="A3">
        <f>IF(E3=3,1+COUNTIF(A$2:A2,"&lt;&gt;0"),0)</f>
        <v>0</v>
      </c>
      <c r="B3" s="21">
        <f t="shared" ref="B3:B66" si="0">ROW(B3)-2</f>
        <v>1</v>
      </c>
      <c r="C3" s="52" t="s">
        <v>883</v>
      </c>
      <c r="D3" s="40" t="s">
        <v>1496</v>
      </c>
      <c r="E3" s="38">
        <f t="shared" ref="E3:E66" si="1">IF(C3="","",IF(C3*1&lt;1000,1,IF(C3*1&lt;10000,2,3)))</f>
        <v>1</v>
      </c>
      <c r="F3" s="10"/>
      <c r="I3" s="19">
        <f t="shared" ref="I3:I66" si="2">IF(E3=1, C3*100,IF(E3=2,C3*10,IF(E3=3,C3,"")))</f>
        <v>100</v>
      </c>
      <c r="J3" s="53" t="str">
        <f t="shared" ref="J3:J66" si="3">+C3</f>
        <v>01</v>
      </c>
    </row>
    <row r="4" spans="1:10" ht="12.6" customHeight="1" x14ac:dyDescent="0.25">
      <c r="A4">
        <f>IF(E4=3,1+COUNTIF(A$2:A3,"&lt;&gt;0"),0)</f>
        <v>0</v>
      </c>
      <c r="B4" s="21">
        <f t="shared" si="0"/>
        <v>2</v>
      </c>
      <c r="C4" s="9" t="s">
        <v>888</v>
      </c>
      <c r="D4" s="40" t="s">
        <v>1497</v>
      </c>
      <c r="E4" s="38">
        <f t="shared" si="1"/>
        <v>1</v>
      </c>
      <c r="F4" s="10" t="str">
        <f t="shared" ref="F4:F67" si="4">IF(B4&gt;D$1,"",IF(E4&gt;E3,IF(E4-E3&gt;1,"ERROR - CODING LEVEL MISSED",""),""))</f>
        <v/>
      </c>
      <c r="I4" s="19">
        <f t="shared" si="2"/>
        <v>200</v>
      </c>
      <c r="J4" s="53" t="str">
        <f t="shared" si="3"/>
        <v>02</v>
      </c>
    </row>
    <row r="5" spans="1:10" ht="12.6" customHeight="1" x14ac:dyDescent="0.25">
      <c r="A5">
        <f>IF(E5=3,1+COUNTIF(A$2:A4,"&lt;&gt;0"),0)</f>
        <v>0</v>
      </c>
      <c r="B5" s="21">
        <f t="shared" si="0"/>
        <v>3</v>
      </c>
      <c r="C5" s="9" t="s">
        <v>904</v>
      </c>
      <c r="D5" s="40" t="s">
        <v>1498</v>
      </c>
      <c r="E5" s="38">
        <f t="shared" si="1"/>
        <v>1</v>
      </c>
      <c r="F5" s="10" t="str">
        <f t="shared" si="4"/>
        <v/>
      </c>
      <c r="I5" s="19">
        <f t="shared" si="2"/>
        <v>300</v>
      </c>
      <c r="J5" s="53" t="str">
        <f t="shared" si="3"/>
        <v>03</v>
      </c>
    </row>
    <row r="6" spans="1:10" ht="12.6" customHeight="1" x14ac:dyDescent="0.25">
      <c r="A6">
        <f>IF(E6=3,1+COUNTIF(A$2:A5,"&lt;&gt;0"),0)</f>
        <v>0</v>
      </c>
      <c r="B6" s="21">
        <f t="shared" si="0"/>
        <v>4</v>
      </c>
      <c r="C6" s="9" t="s">
        <v>909</v>
      </c>
      <c r="D6" s="40" t="s">
        <v>1499</v>
      </c>
      <c r="E6" s="38">
        <f t="shared" si="1"/>
        <v>1</v>
      </c>
      <c r="F6" s="10" t="str">
        <f t="shared" si="4"/>
        <v/>
      </c>
      <c r="I6" s="19">
        <f t="shared" si="2"/>
        <v>400</v>
      </c>
      <c r="J6" s="53" t="str">
        <f t="shared" si="3"/>
        <v>04</v>
      </c>
    </row>
    <row r="7" spans="1:10" ht="12.6" customHeight="1" x14ac:dyDescent="0.25">
      <c r="A7">
        <f>IF(E7=3,1+COUNTIF(A$2:A6,"&lt;&gt;0"),0)</f>
        <v>0</v>
      </c>
      <c r="B7" s="21">
        <f t="shared" si="0"/>
        <v>5</v>
      </c>
      <c r="C7" s="52" t="s">
        <v>914</v>
      </c>
      <c r="D7" s="40" t="s">
        <v>1500</v>
      </c>
      <c r="E7" s="38">
        <f t="shared" si="1"/>
        <v>1</v>
      </c>
      <c r="F7" s="10" t="str">
        <f t="shared" si="4"/>
        <v/>
      </c>
      <c r="I7" s="19">
        <f t="shared" si="2"/>
        <v>500</v>
      </c>
      <c r="J7" s="53" t="str">
        <f t="shared" si="3"/>
        <v>05</v>
      </c>
    </row>
    <row r="8" spans="1:10" ht="12.6" customHeight="1" x14ac:dyDescent="0.25">
      <c r="A8">
        <f>IF(E8=3,1+COUNTIF(A$2:A7,"&lt;&gt;0"),0)</f>
        <v>0</v>
      </c>
      <c r="B8" s="21">
        <f t="shared" si="0"/>
        <v>6</v>
      </c>
      <c r="C8" s="9" t="s">
        <v>919</v>
      </c>
      <c r="D8" s="40" t="s">
        <v>1501</v>
      </c>
      <c r="E8" s="38">
        <f t="shared" si="1"/>
        <v>1</v>
      </c>
      <c r="F8" s="10" t="str">
        <f t="shared" si="4"/>
        <v/>
      </c>
      <c r="I8" s="19">
        <f t="shared" si="2"/>
        <v>600</v>
      </c>
      <c r="J8" s="53" t="str">
        <f t="shared" si="3"/>
        <v>06</v>
      </c>
    </row>
    <row r="9" spans="1:10" ht="12.6" customHeight="1" x14ac:dyDescent="0.25">
      <c r="A9">
        <f>IF(E9=3,1+COUNTIF(A$2:A8,"&lt;&gt;0"),0)</f>
        <v>0</v>
      </c>
      <c r="B9" s="21">
        <f t="shared" si="0"/>
        <v>7</v>
      </c>
      <c r="C9" s="9" t="s">
        <v>924</v>
      </c>
      <c r="D9" s="40" t="s">
        <v>1502</v>
      </c>
      <c r="E9" s="38">
        <f t="shared" si="1"/>
        <v>1</v>
      </c>
      <c r="F9" s="10" t="str">
        <f t="shared" si="4"/>
        <v/>
      </c>
      <c r="I9" s="19">
        <f t="shared" si="2"/>
        <v>700</v>
      </c>
      <c r="J9" s="53" t="str">
        <f t="shared" si="3"/>
        <v>07</v>
      </c>
    </row>
    <row r="10" spans="1:10" ht="12.6" customHeight="1" x14ac:dyDescent="0.25">
      <c r="A10">
        <f>IF(E10=3,1+COUNTIF(A$2:A9,"&lt;&gt;0"),0)</f>
        <v>0</v>
      </c>
      <c r="B10" s="21">
        <f t="shared" si="0"/>
        <v>8</v>
      </c>
      <c r="C10" s="9" t="s">
        <v>938</v>
      </c>
      <c r="D10" s="40" t="s">
        <v>1503</v>
      </c>
      <c r="E10" s="38">
        <f t="shared" si="1"/>
        <v>1</v>
      </c>
      <c r="F10" s="10" t="str">
        <f t="shared" si="4"/>
        <v/>
      </c>
      <c r="I10" s="19">
        <f t="shared" si="2"/>
        <v>800</v>
      </c>
      <c r="J10" s="53" t="str">
        <f t="shared" si="3"/>
        <v>08</v>
      </c>
    </row>
    <row r="11" spans="1:10" ht="12.6" customHeight="1" x14ac:dyDescent="0.25">
      <c r="A11">
        <f>IF(E11=3,1+COUNTIF(A$2:A10,"&lt;&gt;0"),0)</f>
        <v>0</v>
      </c>
      <c r="B11" s="21">
        <f t="shared" si="0"/>
        <v>9</v>
      </c>
      <c r="C11" s="52" t="s">
        <v>1020</v>
      </c>
      <c r="D11" s="40" t="s">
        <v>1504</v>
      </c>
      <c r="E11" s="38">
        <f t="shared" si="1"/>
        <v>1</v>
      </c>
      <c r="F11" s="10" t="str">
        <f t="shared" si="4"/>
        <v/>
      </c>
      <c r="I11" s="19">
        <f t="shared" si="2"/>
        <v>900</v>
      </c>
      <c r="J11" s="53" t="str">
        <f t="shared" si="3"/>
        <v>09</v>
      </c>
    </row>
    <row r="12" spans="1:10" ht="12.6" customHeight="1" x14ac:dyDescent="0.25">
      <c r="A12">
        <f>IF(E12=3,1+COUNTIF(A$2:A11,"&lt;&gt;0"),0)</f>
        <v>0</v>
      </c>
      <c r="B12" s="21">
        <f t="shared" si="0"/>
        <v>10</v>
      </c>
      <c r="C12" s="9" t="s">
        <v>1156</v>
      </c>
      <c r="D12" s="40" t="s">
        <v>1505</v>
      </c>
      <c r="E12" s="38">
        <f t="shared" si="1"/>
        <v>1</v>
      </c>
      <c r="F12" s="10" t="str">
        <f t="shared" si="4"/>
        <v/>
      </c>
      <c r="I12" s="19">
        <f t="shared" si="2"/>
        <v>1000</v>
      </c>
      <c r="J12" s="53" t="str">
        <f t="shared" si="3"/>
        <v>10</v>
      </c>
    </row>
    <row r="13" spans="1:10" ht="12.6" customHeight="1" x14ac:dyDescent="0.25">
      <c r="A13">
        <f>IF(E13=3,1+COUNTIF(A$2:A12,"&lt;&gt;0"),0)</f>
        <v>0</v>
      </c>
      <c r="B13" s="21">
        <f t="shared" si="0"/>
        <v>11</v>
      </c>
      <c r="C13" s="9" t="s">
        <v>1506</v>
      </c>
      <c r="D13" s="40" t="s">
        <v>1507</v>
      </c>
      <c r="E13" s="38">
        <f t="shared" si="1"/>
        <v>1</v>
      </c>
      <c r="F13" s="10" t="str">
        <f t="shared" si="4"/>
        <v/>
      </c>
      <c r="I13" s="19">
        <f t="shared" si="2"/>
        <v>1100</v>
      </c>
      <c r="J13" s="53" t="str">
        <f t="shared" si="3"/>
        <v>11</v>
      </c>
    </row>
    <row r="14" spans="1:10" ht="12.6" customHeight="1" x14ac:dyDescent="0.25">
      <c r="A14">
        <f>IF(E14=3,1+COUNTIF(A$2:A13,"&lt;&gt;0"),0)</f>
        <v>0</v>
      </c>
      <c r="B14" s="21">
        <f t="shared" si="0"/>
        <v>12</v>
      </c>
      <c r="C14" s="9" t="s">
        <v>1508</v>
      </c>
      <c r="D14" s="40" t="s">
        <v>1509</v>
      </c>
      <c r="E14" s="38">
        <f t="shared" si="1"/>
        <v>1</v>
      </c>
      <c r="F14" s="10" t="str">
        <f t="shared" si="4"/>
        <v/>
      </c>
      <c r="I14" s="19">
        <f t="shared" si="2"/>
        <v>1200</v>
      </c>
      <c r="J14" s="53" t="str">
        <f t="shared" si="3"/>
        <v>12</v>
      </c>
    </row>
    <row r="15" spans="1:10" ht="12.6" customHeight="1" x14ac:dyDescent="0.25">
      <c r="A15">
        <f>IF(E15=3,1+COUNTIF(A$2:A14,"&lt;&gt;0"),0)</f>
        <v>0</v>
      </c>
      <c r="B15" s="21">
        <f t="shared" si="0"/>
        <v>13</v>
      </c>
      <c r="C15" s="52" t="s">
        <v>1510</v>
      </c>
      <c r="D15" s="40" t="s">
        <v>1511</v>
      </c>
      <c r="E15" s="38">
        <f t="shared" si="1"/>
        <v>1</v>
      </c>
      <c r="F15" s="10" t="str">
        <f t="shared" si="4"/>
        <v/>
      </c>
      <c r="I15" s="19">
        <f t="shared" si="2"/>
        <v>1300</v>
      </c>
      <c r="J15" s="53" t="str">
        <f t="shared" si="3"/>
        <v>13</v>
      </c>
    </row>
    <row r="16" spans="1:10" ht="12.6" customHeight="1" x14ac:dyDescent="0.25">
      <c r="A16">
        <f>IF(E16=3,1+COUNTIF(A$2:A15,"&lt;&gt;0"),0)</f>
        <v>0</v>
      </c>
      <c r="B16" s="21">
        <f t="shared" si="0"/>
        <v>14</v>
      </c>
      <c r="C16" s="9" t="s">
        <v>1512</v>
      </c>
      <c r="D16" s="40" t="s">
        <v>1513</v>
      </c>
      <c r="E16" s="38">
        <f t="shared" si="1"/>
        <v>1</v>
      </c>
      <c r="F16" s="10" t="str">
        <f t="shared" si="4"/>
        <v/>
      </c>
      <c r="I16" s="19">
        <f t="shared" si="2"/>
        <v>1400</v>
      </c>
      <c r="J16" s="53" t="str">
        <f t="shared" si="3"/>
        <v>14</v>
      </c>
    </row>
    <row r="17" spans="1:10" ht="12.6" customHeight="1" x14ac:dyDescent="0.25">
      <c r="A17">
        <f>IF(E17=3,1+COUNTIF(A$2:A16,"&lt;&gt;0"),0)</f>
        <v>0</v>
      </c>
      <c r="B17" s="21">
        <f t="shared" si="0"/>
        <v>15</v>
      </c>
      <c r="C17" s="9" t="s">
        <v>1514</v>
      </c>
      <c r="D17" s="40" t="s">
        <v>1515</v>
      </c>
      <c r="E17" s="38">
        <f t="shared" si="1"/>
        <v>1</v>
      </c>
      <c r="F17" s="10" t="str">
        <f t="shared" si="4"/>
        <v/>
      </c>
      <c r="I17" s="19">
        <f t="shared" si="2"/>
        <v>1500</v>
      </c>
      <c r="J17" s="53" t="str">
        <f t="shared" si="3"/>
        <v>15</v>
      </c>
    </row>
    <row r="18" spans="1:10" ht="12.6" customHeight="1" x14ac:dyDescent="0.25">
      <c r="A18">
        <f>IF(E18=3,1+COUNTIF(A$2:A17,"&lt;&gt;0"),0)</f>
        <v>0</v>
      </c>
      <c r="B18" s="21">
        <f t="shared" si="0"/>
        <v>16</v>
      </c>
      <c r="C18" s="9" t="s">
        <v>1516</v>
      </c>
      <c r="D18" s="40" t="s">
        <v>1517</v>
      </c>
      <c r="E18" s="38">
        <f t="shared" si="1"/>
        <v>1</v>
      </c>
      <c r="F18" s="10" t="str">
        <f t="shared" si="4"/>
        <v/>
      </c>
      <c r="I18" s="19">
        <f t="shared" si="2"/>
        <v>1600</v>
      </c>
      <c r="J18" s="53" t="str">
        <f t="shared" si="3"/>
        <v>16</v>
      </c>
    </row>
    <row r="19" spans="1:10" ht="12.6" customHeight="1" x14ac:dyDescent="0.25">
      <c r="A19">
        <f>IF(E19=3,1+COUNTIF(A$2:A18,"&lt;&gt;0"),0)</f>
        <v>0</v>
      </c>
      <c r="B19" s="21">
        <f t="shared" si="0"/>
        <v>17</v>
      </c>
      <c r="C19" s="52" t="s">
        <v>1518</v>
      </c>
      <c r="D19" s="40" t="s">
        <v>1519</v>
      </c>
      <c r="E19" s="38">
        <f t="shared" si="1"/>
        <v>1</v>
      </c>
      <c r="F19" s="10" t="str">
        <f t="shared" si="4"/>
        <v/>
      </c>
      <c r="I19" s="19">
        <f t="shared" si="2"/>
        <v>1700</v>
      </c>
      <c r="J19" s="53" t="str">
        <f t="shared" si="3"/>
        <v>17</v>
      </c>
    </row>
    <row r="20" spans="1:10" ht="12.6" customHeight="1" x14ac:dyDescent="0.25">
      <c r="A20">
        <f>IF(E20=3,1+COUNTIF(A$2:A19,"&lt;&gt;0"),0)</f>
        <v>0</v>
      </c>
      <c r="B20" s="21">
        <f t="shared" si="0"/>
        <v>18</v>
      </c>
      <c r="C20" s="9" t="s">
        <v>1520</v>
      </c>
      <c r="D20" s="40" t="s">
        <v>1521</v>
      </c>
      <c r="E20" s="38">
        <f t="shared" si="1"/>
        <v>1</v>
      </c>
      <c r="F20" s="10" t="str">
        <f t="shared" si="4"/>
        <v/>
      </c>
      <c r="I20" s="19">
        <f t="shared" si="2"/>
        <v>1800</v>
      </c>
      <c r="J20" s="53" t="str">
        <f t="shared" si="3"/>
        <v>18</v>
      </c>
    </row>
    <row r="21" spans="1:10" ht="12.6" customHeight="1" x14ac:dyDescent="0.25">
      <c r="A21">
        <f>IF(E21=3,1+COUNTIF(A$2:A20,"&lt;&gt;0"),0)</f>
        <v>0</v>
      </c>
      <c r="B21" s="21">
        <f t="shared" si="0"/>
        <v>19</v>
      </c>
      <c r="C21" s="9" t="s">
        <v>1522</v>
      </c>
      <c r="D21" s="40" t="s">
        <v>1523</v>
      </c>
      <c r="E21" s="38">
        <f t="shared" si="1"/>
        <v>1</v>
      </c>
      <c r="F21" s="10" t="str">
        <f t="shared" si="4"/>
        <v/>
      </c>
      <c r="I21" s="19">
        <f t="shared" si="2"/>
        <v>1900</v>
      </c>
      <c r="J21" s="53" t="str">
        <f t="shared" si="3"/>
        <v>19</v>
      </c>
    </row>
    <row r="22" spans="1:10" ht="12.6" customHeight="1" x14ac:dyDescent="0.25">
      <c r="A22">
        <f>IF(E22=3,1+COUNTIF(A$2:A21,"&lt;&gt;0"),0)</f>
        <v>0</v>
      </c>
      <c r="B22" s="21">
        <f t="shared" si="0"/>
        <v>20</v>
      </c>
      <c r="C22" s="9" t="s">
        <v>1524</v>
      </c>
      <c r="D22" s="40" t="s">
        <v>1525</v>
      </c>
      <c r="E22" s="38">
        <f t="shared" si="1"/>
        <v>1</v>
      </c>
      <c r="F22" s="10" t="str">
        <f t="shared" si="4"/>
        <v/>
      </c>
      <c r="I22" s="19">
        <f t="shared" si="2"/>
        <v>2000</v>
      </c>
      <c r="J22" s="53" t="str">
        <f t="shared" si="3"/>
        <v>20</v>
      </c>
    </row>
    <row r="23" spans="1:10" ht="12.6" customHeight="1" x14ac:dyDescent="0.25">
      <c r="A23">
        <f>IF(E23=3,1+COUNTIF(A$2:A22,"&lt;&gt;0"),0)</f>
        <v>0</v>
      </c>
      <c r="B23" s="21">
        <f t="shared" si="0"/>
        <v>21</v>
      </c>
      <c r="C23" s="52" t="s">
        <v>1526</v>
      </c>
      <c r="D23" s="40" t="s">
        <v>1527</v>
      </c>
      <c r="E23" s="38">
        <f t="shared" si="1"/>
        <v>1</v>
      </c>
      <c r="F23" s="10" t="str">
        <f t="shared" si="4"/>
        <v/>
      </c>
      <c r="I23" s="19">
        <f t="shared" si="2"/>
        <v>2100</v>
      </c>
      <c r="J23" s="53" t="str">
        <f t="shared" si="3"/>
        <v>21</v>
      </c>
    </row>
    <row r="24" spans="1:10" ht="12.6" customHeight="1" x14ac:dyDescent="0.25">
      <c r="A24">
        <f>IF(E24=3,1+COUNTIF(A$2:A23,"&lt;&gt;0"),0)</f>
        <v>0</v>
      </c>
      <c r="B24" s="21">
        <f t="shared" si="0"/>
        <v>22</v>
      </c>
      <c r="C24" s="9"/>
      <c r="D24" s="40"/>
      <c r="E24" s="38" t="str">
        <f t="shared" si="1"/>
        <v/>
      </c>
      <c r="F24" s="10" t="str">
        <f t="shared" si="4"/>
        <v/>
      </c>
      <c r="I24" s="19" t="str">
        <f t="shared" si="2"/>
        <v/>
      </c>
      <c r="J24" s="53">
        <f t="shared" si="3"/>
        <v>0</v>
      </c>
    </row>
    <row r="25" spans="1:10" ht="12.6" customHeight="1" x14ac:dyDescent="0.25">
      <c r="A25">
        <f>IF(E25=3,1+COUNTIF(A$2:A24,"&lt;&gt;0"),0)</f>
        <v>0</v>
      </c>
      <c r="B25" s="21">
        <f t="shared" si="0"/>
        <v>23</v>
      </c>
      <c r="C25" s="9"/>
      <c r="D25" s="40"/>
      <c r="E25" s="38" t="str">
        <f t="shared" si="1"/>
        <v/>
      </c>
      <c r="F25" s="10" t="str">
        <f t="shared" si="4"/>
        <v/>
      </c>
      <c r="I25" s="19" t="str">
        <f t="shared" si="2"/>
        <v/>
      </c>
      <c r="J25" s="53">
        <f t="shared" si="3"/>
        <v>0</v>
      </c>
    </row>
    <row r="26" spans="1:10" ht="12.6" customHeight="1" x14ac:dyDescent="0.25">
      <c r="A26">
        <f>IF(E26=3,1+COUNTIF(A$2:A25,"&lt;&gt;0"),0)</f>
        <v>0</v>
      </c>
      <c r="B26" s="21">
        <f t="shared" si="0"/>
        <v>24</v>
      </c>
      <c r="C26" s="9"/>
      <c r="D26" s="40"/>
      <c r="E26" s="38" t="str">
        <f t="shared" si="1"/>
        <v/>
      </c>
      <c r="F26" s="10" t="str">
        <f t="shared" si="4"/>
        <v/>
      </c>
      <c r="I26" s="19" t="str">
        <f t="shared" si="2"/>
        <v/>
      </c>
      <c r="J26" s="53">
        <f t="shared" si="3"/>
        <v>0</v>
      </c>
    </row>
    <row r="27" spans="1:10" ht="12.6" customHeight="1" x14ac:dyDescent="0.25">
      <c r="A27">
        <f>IF(E27=3,1+COUNTIF(A$2:A26,"&lt;&gt;0"),0)</f>
        <v>0</v>
      </c>
      <c r="B27" s="21">
        <f t="shared" si="0"/>
        <v>25</v>
      </c>
      <c r="C27" s="9"/>
      <c r="D27" s="40"/>
      <c r="E27" s="38" t="str">
        <f t="shared" si="1"/>
        <v/>
      </c>
      <c r="F27" s="10" t="str">
        <f t="shared" si="4"/>
        <v/>
      </c>
      <c r="I27" s="19" t="str">
        <f t="shared" si="2"/>
        <v/>
      </c>
      <c r="J27" s="53">
        <f t="shared" si="3"/>
        <v>0</v>
      </c>
    </row>
    <row r="28" spans="1:10" ht="12.6" customHeight="1" x14ac:dyDescent="0.25">
      <c r="A28">
        <f>IF(E28=3,1+COUNTIF(A$2:A27,"&lt;&gt;0"),0)</f>
        <v>0</v>
      </c>
      <c r="B28" s="21">
        <f t="shared" si="0"/>
        <v>26</v>
      </c>
      <c r="C28" s="9"/>
      <c r="D28" s="40"/>
      <c r="E28" s="38" t="str">
        <f t="shared" si="1"/>
        <v/>
      </c>
      <c r="F28" s="10" t="str">
        <f t="shared" si="4"/>
        <v/>
      </c>
      <c r="I28" s="19" t="str">
        <f t="shared" si="2"/>
        <v/>
      </c>
      <c r="J28" s="53">
        <f t="shared" si="3"/>
        <v>0</v>
      </c>
    </row>
    <row r="29" spans="1:10" ht="12.6" customHeight="1" x14ac:dyDescent="0.25">
      <c r="A29">
        <f>IF(E29=3,1+COUNTIF(A$2:A28,"&lt;&gt;0"),0)</f>
        <v>0</v>
      </c>
      <c r="B29" s="21">
        <f t="shared" si="0"/>
        <v>27</v>
      </c>
      <c r="C29" s="9"/>
      <c r="D29" s="40"/>
      <c r="E29" s="38" t="str">
        <f t="shared" si="1"/>
        <v/>
      </c>
      <c r="F29" s="10" t="str">
        <f t="shared" si="4"/>
        <v/>
      </c>
      <c r="I29" s="19" t="str">
        <f t="shared" si="2"/>
        <v/>
      </c>
      <c r="J29" s="53">
        <f t="shared" si="3"/>
        <v>0</v>
      </c>
    </row>
    <row r="30" spans="1:10" ht="12.6" customHeight="1" x14ac:dyDescent="0.25">
      <c r="A30">
        <f>IF(E30=3,1+COUNTIF(A$2:A29,"&lt;&gt;0"),0)</f>
        <v>0</v>
      </c>
      <c r="B30" s="21">
        <f t="shared" si="0"/>
        <v>28</v>
      </c>
      <c r="C30" s="9"/>
      <c r="D30" s="40"/>
      <c r="E30" s="38" t="str">
        <f t="shared" si="1"/>
        <v/>
      </c>
      <c r="F30" s="10" t="str">
        <f t="shared" si="4"/>
        <v/>
      </c>
      <c r="I30" s="19" t="str">
        <f t="shared" si="2"/>
        <v/>
      </c>
      <c r="J30" s="53">
        <f t="shared" si="3"/>
        <v>0</v>
      </c>
    </row>
    <row r="31" spans="1:10" ht="12.6" customHeight="1" x14ac:dyDescent="0.25">
      <c r="A31">
        <f>IF(E31=3,1+COUNTIF(A$2:A30,"&lt;&gt;0"),0)</f>
        <v>0</v>
      </c>
      <c r="B31" s="21">
        <f t="shared" si="0"/>
        <v>29</v>
      </c>
      <c r="C31" s="9"/>
      <c r="D31" s="40"/>
      <c r="E31" s="38" t="str">
        <f t="shared" si="1"/>
        <v/>
      </c>
      <c r="F31" s="10" t="str">
        <f t="shared" si="4"/>
        <v/>
      </c>
      <c r="I31" s="19" t="str">
        <f t="shared" si="2"/>
        <v/>
      </c>
      <c r="J31" s="53">
        <f t="shared" si="3"/>
        <v>0</v>
      </c>
    </row>
    <row r="32" spans="1:10" ht="12.6" customHeight="1" x14ac:dyDescent="0.25">
      <c r="A32">
        <f>IF(E32=3,1+COUNTIF(A$2:A31,"&lt;&gt;0"),0)</f>
        <v>0</v>
      </c>
      <c r="B32" s="21">
        <f t="shared" si="0"/>
        <v>30</v>
      </c>
      <c r="C32" s="9"/>
      <c r="D32" s="40"/>
      <c r="E32" s="38" t="str">
        <f t="shared" si="1"/>
        <v/>
      </c>
      <c r="F32" s="10" t="str">
        <f t="shared" si="4"/>
        <v/>
      </c>
      <c r="I32" s="19" t="str">
        <f t="shared" si="2"/>
        <v/>
      </c>
      <c r="J32" s="53">
        <f t="shared" si="3"/>
        <v>0</v>
      </c>
    </row>
    <row r="33" spans="1:10" ht="12.6" customHeight="1" x14ac:dyDescent="0.25">
      <c r="A33">
        <f>IF(E33=3,1+COUNTIF(A$2:A32,"&lt;&gt;0"),0)</f>
        <v>0</v>
      </c>
      <c r="B33" s="21">
        <f t="shared" si="0"/>
        <v>31</v>
      </c>
      <c r="C33" s="9"/>
      <c r="D33" s="40"/>
      <c r="E33" s="38" t="str">
        <f t="shared" si="1"/>
        <v/>
      </c>
      <c r="F33" s="10" t="str">
        <f t="shared" si="4"/>
        <v/>
      </c>
      <c r="I33" s="19" t="str">
        <f t="shared" si="2"/>
        <v/>
      </c>
      <c r="J33" s="53">
        <f t="shared" si="3"/>
        <v>0</v>
      </c>
    </row>
    <row r="34" spans="1:10" ht="12.6" customHeight="1" x14ac:dyDescent="0.25">
      <c r="A34">
        <f>IF(E34=3,1+COUNTIF(A$2:A33,"&lt;&gt;0"),0)</f>
        <v>0</v>
      </c>
      <c r="B34" s="21">
        <f t="shared" si="0"/>
        <v>32</v>
      </c>
      <c r="C34" s="9"/>
      <c r="D34" s="40"/>
      <c r="E34" s="38" t="str">
        <f t="shared" si="1"/>
        <v/>
      </c>
      <c r="F34" s="10" t="str">
        <f t="shared" si="4"/>
        <v/>
      </c>
      <c r="I34" s="19" t="str">
        <f t="shared" si="2"/>
        <v/>
      </c>
      <c r="J34" s="53">
        <f t="shared" si="3"/>
        <v>0</v>
      </c>
    </row>
    <row r="35" spans="1:10" ht="12.6" customHeight="1" x14ac:dyDescent="0.25">
      <c r="A35">
        <f>IF(E35=3,1+COUNTIF(A$2:A34,"&lt;&gt;0"),0)</f>
        <v>0</v>
      </c>
      <c r="B35" s="21">
        <f t="shared" si="0"/>
        <v>33</v>
      </c>
      <c r="C35" s="9"/>
      <c r="D35" s="40"/>
      <c r="E35" s="38" t="str">
        <f t="shared" si="1"/>
        <v/>
      </c>
      <c r="F35" s="10" t="str">
        <f t="shared" si="4"/>
        <v/>
      </c>
      <c r="I35" s="19" t="str">
        <f t="shared" si="2"/>
        <v/>
      </c>
      <c r="J35" s="53">
        <f t="shared" si="3"/>
        <v>0</v>
      </c>
    </row>
    <row r="36" spans="1:10" ht="12.6" customHeight="1" x14ac:dyDescent="0.25">
      <c r="A36">
        <f>IF(E36=3,1+COUNTIF(A$2:A35,"&lt;&gt;0"),0)</f>
        <v>0</v>
      </c>
      <c r="B36" s="21">
        <f t="shared" si="0"/>
        <v>34</v>
      </c>
      <c r="C36" s="9"/>
      <c r="D36" s="40"/>
      <c r="E36" s="38" t="str">
        <f t="shared" si="1"/>
        <v/>
      </c>
      <c r="F36" s="10" t="str">
        <f t="shared" si="4"/>
        <v/>
      </c>
      <c r="I36" s="19" t="str">
        <f t="shared" si="2"/>
        <v/>
      </c>
      <c r="J36" s="53">
        <f t="shared" si="3"/>
        <v>0</v>
      </c>
    </row>
    <row r="37" spans="1:10" ht="12.6" customHeight="1" x14ac:dyDescent="0.25">
      <c r="A37">
        <f>IF(E37=3,1+COUNTIF(A$2:A36,"&lt;&gt;0"),0)</f>
        <v>0</v>
      </c>
      <c r="B37" s="21">
        <f t="shared" si="0"/>
        <v>35</v>
      </c>
      <c r="C37" s="9"/>
      <c r="D37" s="40"/>
      <c r="E37" s="38" t="str">
        <f t="shared" si="1"/>
        <v/>
      </c>
      <c r="F37" s="10" t="str">
        <f t="shared" si="4"/>
        <v/>
      </c>
      <c r="I37" s="19" t="str">
        <f t="shared" si="2"/>
        <v/>
      </c>
      <c r="J37" s="53">
        <f t="shared" si="3"/>
        <v>0</v>
      </c>
    </row>
    <row r="38" spans="1:10" ht="12.6" customHeight="1" x14ac:dyDescent="0.25">
      <c r="A38">
        <f>IF(E38=3,1+COUNTIF(A$2:A37,"&lt;&gt;0"),0)</f>
        <v>0</v>
      </c>
      <c r="B38" s="21">
        <f t="shared" si="0"/>
        <v>36</v>
      </c>
      <c r="C38" s="9"/>
      <c r="D38" s="40"/>
      <c r="E38" s="38" t="str">
        <f t="shared" si="1"/>
        <v/>
      </c>
      <c r="F38" s="10" t="str">
        <f t="shared" si="4"/>
        <v/>
      </c>
      <c r="I38" s="19" t="str">
        <f t="shared" si="2"/>
        <v/>
      </c>
      <c r="J38" s="53">
        <f t="shared" si="3"/>
        <v>0</v>
      </c>
    </row>
    <row r="39" spans="1:10" ht="12.6" customHeight="1" x14ac:dyDescent="0.25">
      <c r="A39">
        <f>IF(E39=3,1+COUNTIF(A$2:A38,"&lt;&gt;0"),0)</f>
        <v>0</v>
      </c>
      <c r="B39" s="21">
        <f t="shared" si="0"/>
        <v>37</v>
      </c>
      <c r="C39" s="9"/>
      <c r="D39" s="40"/>
      <c r="E39" s="38" t="str">
        <f t="shared" si="1"/>
        <v/>
      </c>
      <c r="F39" s="10" t="str">
        <f t="shared" si="4"/>
        <v/>
      </c>
      <c r="I39" s="19" t="str">
        <f t="shared" si="2"/>
        <v/>
      </c>
      <c r="J39" s="53">
        <f t="shared" si="3"/>
        <v>0</v>
      </c>
    </row>
    <row r="40" spans="1:10" ht="12.6" customHeight="1" x14ac:dyDescent="0.25">
      <c r="A40">
        <f>IF(E40=3,1+COUNTIF(A$2:A39,"&lt;&gt;0"),0)</f>
        <v>0</v>
      </c>
      <c r="B40" s="21">
        <f t="shared" si="0"/>
        <v>38</v>
      </c>
      <c r="C40" s="9"/>
      <c r="D40" s="40"/>
      <c r="E40" s="38" t="str">
        <f t="shared" si="1"/>
        <v/>
      </c>
      <c r="F40" s="10" t="str">
        <f t="shared" si="4"/>
        <v/>
      </c>
      <c r="I40" s="19" t="str">
        <f t="shared" si="2"/>
        <v/>
      </c>
      <c r="J40" s="53">
        <f t="shared" si="3"/>
        <v>0</v>
      </c>
    </row>
    <row r="41" spans="1:10" ht="12.6" customHeight="1" x14ac:dyDescent="0.25">
      <c r="A41">
        <f>IF(E41=3,1+COUNTIF(A$2:A40,"&lt;&gt;0"),0)</f>
        <v>0</v>
      </c>
      <c r="B41" s="21">
        <f t="shared" si="0"/>
        <v>39</v>
      </c>
      <c r="C41" s="9"/>
      <c r="D41" s="40"/>
      <c r="E41" s="38" t="str">
        <f t="shared" si="1"/>
        <v/>
      </c>
      <c r="F41" s="10" t="str">
        <f t="shared" si="4"/>
        <v/>
      </c>
      <c r="I41" s="19" t="str">
        <f t="shared" si="2"/>
        <v/>
      </c>
      <c r="J41" s="53">
        <f t="shared" si="3"/>
        <v>0</v>
      </c>
    </row>
    <row r="42" spans="1:10" ht="12.6" customHeight="1" x14ac:dyDescent="0.25">
      <c r="A42">
        <f>IF(E42=3,1+COUNTIF(A$2:A41,"&lt;&gt;0"),0)</f>
        <v>0</v>
      </c>
      <c r="B42" s="21">
        <f t="shared" si="0"/>
        <v>40</v>
      </c>
      <c r="C42" s="9"/>
      <c r="D42" s="40"/>
      <c r="E42" s="38" t="str">
        <f t="shared" si="1"/>
        <v/>
      </c>
      <c r="F42" s="10" t="str">
        <f t="shared" si="4"/>
        <v/>
      </c>
      <c r="I42" s="19" t="str">
        <f t="shared" si="2"/>
        <v/>
      </c>
      <c r="J42" s="53">
        <f t="shared" si="3"/>
        <v>0</v>
      </c>
    </row>
    <row r="43" spans="1:10" ht="12.6" customHeight="1" x14ac:dyDescent="0.25">
      <c r="A43">
        <f>IF(E43=3,1+COUNTIF(A$2:A42,"&lt;&gt;0"),0)</f>
        <v>0</v>
      </c>
      <c r="B43" s="21">
        <f t="shared" si="0"/>
        <v>41</v>
      </c>
      <c r="C43" s="9"/>
      <c r="D43" s="40"/>
      <c r="E43" s="38" t="str">
        <f t="shared" si="1"/>
        <v/>
      </c>
      <c r="F43" s="10" t="str">
        <f t="shared" si="4"/>
        <v/>
      </c>
      <c r="I43" s="19" t="str">
        <f t="shared" si="2"/>
        <v/>
      </c>
      <c r="J43" s="53">
        <f t="shared" si="3"/>
        <v>0</v>
      </c>
    </row>
    <row r="44" spans="1:10" ht="12.6" customHeight="1" x14ac:dyDescent="0.25">
      <c r="A44">
        <f>IF(E44=3,1+COUNTIF(A$2:A43,"&lt;&gt;0"),0)</f>
        <v>0</v>
      </c>
      <c r="B44" s="21">
        <f t="shared" si="0"/>
        <v>42</v>
      </c>
      <c r="C44" s="9"/>
      <c r="D44" s="40"/>
      <c r="E44" s="38" t="str">
        <f t="shared" si="1"/>
        <v/>
      </c>
      <c r="F44" s="10" t="str">
        <f t="shared" si="4"/>
        <v/>
      </c>
      <c r="I44" s="19" t="str">
        <f t="shared" si="2"/>
        <v/>
      </c>
      <c r="J44" s="53">
        <f t="shared" si="3"/>
        <v>0</v>
      </c>
    </row>
    <row r="45" spans="1:10" ht="12.6" customHeight="1" x14ac:dyDescent="0.25">
      <c r="A45">
        <f>IF(E45=3,1+COUNTIF(A$2:A44,"&lt;&gt;0"),0)</f>
        <v>0</v>
      </c>
      <c r="B45" s="21">
        <f t="shared" si="0"/>
        <v>43</v>
      </c>
      <c r="C45" s="9"/>
      <c r="D45" s="40"/>
      <c r="E45" s="38" t="str">
        <f t="shared" si="1"/>
        <v/>
      </c>
      <c r="F45" s="10" t="str">
        <f t="shared" si="4"/>
        <v/>
      </c>
      <c r="I45" s="19" t="str">
        <f t="shared" si="2"/>
        <v/>
      </c>
      <c r="J45" s="53">
        <f t="shared" si="3"/>
        <v>0</v>
      </c>
    </row>
    <row r="46" spans="1:10" ht="12.6" customHeight="1" x14ac:dyDescent="0.25">
      <c r="A46">
        <f>IF(E46=3,1+COUNTIF(A$2:A45,"&lt;&gt;0"),0)</f>
        <v>0</v>
      </c>
      <c r="B46" s="21">
        <f t="shared" si="0"/>
        <v>44</v>
      </c>
      <c r="C46" s="9"/>
      <c r="D46" s="40"/>
      <c r="E46" s="38" t="str">
        <f t="shared" si="1"/>
        <v/>
      </c>
      <c r="F46" s="10" t="str">
        <f t="shared" si="4"/>
        <v/>
      </c>
      <c r="I46" s="19" t="str">
        <f t="shared" si="2"/>
        <v/>
      </c>
      <c r="J46" s="53">
        <f t="shared" si="3"/>
        <v>0</v>
      </c>
    </row>
    <row r="47" spans="1:10" ht="12.6" customHeight="1" x14ac:dyDescent="0.25">
      <c r="A47">
        <f>IF(E47=3,1+COUNTIF(A$2:A46,"&lt;&gt;0"),0)</f>
        <v>0</v>
      </c>
      <c r="B47" s="21">
        <f t="shared" si="0"/>
        <v>45</v>
      </c>
      <c r="C47" s="9"/>
      <c r="D47" s="40"/>
      <c r="E47" s="38" t="str">
        <f t="shared" si="1"/>
        <v/>
      </c>
      <c r="F47" s="10" t="str">
        <f t="shared" si="4"/>
        <v/>
      </c>
      <c r="I47" s="19" t="str">
        <f t="shared" si="2"/>
        <v/>
      </c>
      <c r="J47" s="53">
        <f t="shared" si="3"/>
        <v>0</v>
      </c>
    </row>
    <row r="48" spans="1:10" ht="12.6" customHeight="1" x14ac:dyDescent="0.25">
      <c r="A48">
        <f>IF(E48=3,1+COUNTIF(A$2:A47,"&lt;&gt;0"),0)</f>
        <v>0</v>
      </c>
      <c r="B48" s="21">
        <f t="shared" si="0"/>
        <v>46</v>
      </c>
      <c r="C48" s="9"/>
      <c r="D48" s="40"/>
      <c r="E48" s="38" t="str">
        <f t="shared" si="1"/>
        <v/>
      </c>
      <c r="F48" s="10" t="str">
        <f t="shared" si="4"/>
        <v/>
      </c>
      <c r="I48" s="19" t="str">
        <f t="shared" si="2"/>
        <v/>
      </c>
      <c r="J48" s="53">
        <f t="shared" si="3"/>
        <v>0</v>
      </c>
    </row>
    <row r="49" spans="1:10" ht="12.6" customHeight="1" x14ac:dyDescent="0.25">
      <c r="A49">
        <f>IF(E49=3,1+COUNTIF(A$2:A48,"&lt;&gt;0"),0)</f>
        <v>0</v>
      </c>
      <c r="B49" s="21">
        <f t="shared" si="0"/>
        <v>47</v>
      </c>
      <c r="C49" s="9"/>
      <c r="D49" s="40"/>
      <c r="E49" s="38" t="str">
        <f t="shared" si="1"/>
        <v/>
      </c>
      <c r="F49" s="10" t="str">
        <f t="shared" si="4"/>
        <v/>
      </c>
      <c r="I49" s="19" t="str">
        <f t="shared" si="2"/>
        <v/>
      </c>
      <c r="J49" s="53">
        <f t="shared" si="3"/>
        <v>0</v>
      </c>
    </row>
    <row r="50" spans="1:10" ht="12.6" customHeight="1" x14ac:dyDescent="0.25">
      <c r="A50">
        <f>IF(E50=3,1+COUNTIF(A$2:A49,"&lt;&gt;0"),0)</f>
        <v>0</v>
      </c>
      <c r="B50" s="21">
        <f t="shared" si="0"/>
        <v>48</v>
      </c>
      <c r="C50" s="9"/>
      <c r="D50" s="40"/>
      <c r="E50" s="38" t="str">
        <f t="shared" si="1"/>
        <v/>
      </c>
      <c r="F50" s="10" t="str">
        <f t="shared" si="4"/>
        <v/>
      </c>
      <c r="I50" s="19" t="str">
        <f t="shared" si="2"/>
        <v/>
      </c>
      <c r="J50" s="53">
        <f t="shared" si="3"/>
        <v>0</v>
      </c>
    </row>
    <row r="51" spans="1:10" ht="12.6" customHeight="1" x14ac:dyDescent="0.25">
      <c r="A51">
        <f>IF(E51=3,1+COUNTIF(A$2:A50,"&lt;&gt;0"),0)</f>
        <v>0</v>
      </c>
      <c r="B51" s="21">
        <f t="shared" si="0"/>
        <v>49</v>
      </c>
      <c r="C51" s="9"/>
      <c r="D51" s="40"/>
      <c r="E51" s="38" t="str">
        <f t="shared" si="1"/>
        <v/>
      </c>
      <c r="F51" s="10" t="str">
        <f t="shared" si="4"/>
        <v/>
      </c>
      <c r="I51" s="19" t="str">
        <f t="shared" si="2"/>
        <v/>
      </c>
      <c r="J51" s="53">
        <f t="shared" si="3"/>
        <v>0</v>
      </c>
    </row>
    <row r="52" spans="1:10" ht="12.6" customHeight="1" x14ac:dyDescent="0.25">
      <c r="A52">
        <f>IF(E52=3,1+COUNTIF(A$2:A51,"&lt;&gt;0"),0)</f>
        <v>0</v>
      </c>
      <c r="B52" s="21">
        <f t="shared" si="0"/>
        <v>50</v>
      </c>
      <c r="C52" s="9"/>
      <c r="D52" s="40"/>
      <c r="E52" s="38" t="str">
        <f t="shared" si="1"/>
        <v/>
      </c>
      <c r="F52" s="10" t="str">
        <f t="shared" si="4"/>
        <v/>
      </c>
      <c r="I52" s="19" t="str">
        <f t="shared" si="2"/>
        <v/>
      </c>
      <c r="J52" s="53">
        <f t="shared" si="3"/>
        <v>0</v>
      </c>
    </row>
    <row r="53" spans="1:10" ht="12.6" customHeight="1" x14ac:dyDescent="0.25">
      <c r="A53">
        <f>IF(E53=3,1+COUNTIF(A$2:A52,"&lt;&gt;0"),0)</f>
        <v>0</v>
      </c>
      <c r="B53" s="21">
        <f t="shared" si="0"/>
        <v>51</v>
      </c>
      <c r="C53" s="9"/>
      <c r="D53" s="40"/>
      <c r="E53" s="38" t="str">
        <f t="shared" si="1"/>
        <v/>
      </c>
      <c r="F53" s="10" t="str">
        <f t="shared" si="4"/>
        <v/>
      </c>
      <c r="I53" s="19" t="str">
        <f t="shared" si="2"/>
        <v/>
      </c>
      <c r="J53" s="53">
        <f t="shared" si="3"/>
        <v>0</v>
      </c>
    </row>
    <row r="54" spans="1:10" ht="12.6" customHeight="1" x14ac:dyDescent="0.25">
      <c r="A54">
        <f>IF(E54=3,1+COUNTIF(A$2:A53,"&lt;&gt;0"),0)</f>
        <v>0</v>
      </c>
      <c r="B54" s="21">
        <f t="shared" si="0"/>
        <v>52</v>
      </c>
      <c r="C54" s="9"/>
      <c r="D54" s="40"/>
      <c r="E54" s="38" t="str">
        <f t="shared" si="1"/>
        <v/>
      </c>
      <c r="F54" s="10" t="str">
        <f t="shared" si="4"/>
        <v/>
      </c>
      <c r="I54" s="19" t="str">
        <f t="shared" si="2"/>
        <v/>
      </c>
      <c r="J54" s="53">
        <f t="shared" si="3"/>
        <v>0</v>
      </c>
    </row>
    <row r="55" spans="1:10" ht="12.6" customHeight="1" x14ac:dyDescent="0.25">
      <c r="A55">
        <f>IF(E55=3,1+COUNTIF(A$2:A54,"&lt;&gt;0"),0)</f>
        <v>0</v>
      </c>
      <c r="B55" s="21">
        <f t="shared" si="0"/>
        <v>53</v>
      </c>
      <c r="C55" s="9"/>
      <c r="D55" s="40"/>
      <c r="E55" s="38" t="str">
        <f t="shared" si="1"/>
        <v/>
      </c>
      <c r="F55" s="10" t="str">
        <f t="shared" si="4"/>
        <v/>
      </c>
      <c r="I55" s="19" t="str">
        <f t="shared" si="2"/>
        <v/>
      </c>
      <c r="J55" s="53">
        <f t="shared" si="3"/>
        <v>0</v>
      </c>
    </row>
    <row r="56" spans="1:10" ht="12.6" customHeight="1" x14ac:dyDescent="0.25">
      <c r="A56">
        <f>IF(E56=3,1+COUNTIF(A$2:A55,"&lt;&gt;0"),0)</f>
        <v>0</v>
      </c>
      <c r="B56" s="21">
        <f t="shared" si="0"/>
        <v>54</v>
      </c>
      <c r="C56" s="9"/>
      <c r="D56" s="40"/>
      <c r="E56" s="38" t="str">
        <f t="shared" si="1"/>
        <v/>
      </c>
      <c r="F56" s="10" t="str">
        <f t="shared" si="4"/>
        <v/>
      </c>
      <c r="I56" s="19" t="str">
        <f t="shared" si="2"/>
        <v/>
      </c>
      <c r="J56" s="53">
        <f t="shared" si="3"/>
        <v>0</v>
      </c>
    </row>
    <row r="57" spans="1:10" ht="12.6" customHeight="1" x14ac:dyDescent="0.25">
      <c r="A57">
        <f>IF(E57=3,1+COUNTIF(A$2:A56,"&lt;&gt;0"),0)</f>
        <v>0</v>
      </c>
      <c r="B57" s="21">
        <f t="shared" si="0"/>
        <v>55</v>
      </c>
      <c r="C57" s="9"/>
      <c r="D57" s="40"/>
      <c r="E57" s="38" t="str">
        <f t="shared" si="1"/>
        <v/>
      </c>
      <c r="F57" s="10" t="str">
        <f t="shared" si="4"/>
        <v/>
      </c>
      <c r="I57" s="19" t="str">
        <f t="shared" si="2"/>
        <v/>
      </c>
      <c r="J57" s="53">
        <f t="shared" si="3"/>
        <v>0</v>
      </c>
    </row>
    <row r="58" spans="1:10" ht="12.6" customHeight="1" x14ac:dyDescent="0.25">
      <c r="A58">
        <f>IF(E58=3,1+COUNTIF(A$2:A57,"&lt;&gt;0"),0)</f>
        <v>0</v>
      </c>
      <c r="B58" s="21">
        <f t="shared" si="0"/>
        <v>56</v>
      </c>
      <c r="C58" s="9"/>
      <c r="D58" s="40"/>
      <c r="E58" s="38" t="str">
        <f t="shared" si="1"/>
        <v/>
      </c>
      <c r="F58" s="10" t="str">
        <f t="shared" si="4"/>
        <v/>
      </c>
      <c r="I58" s="19" t="str">
        <f t="shared" si="2"/>
        <v/>
      </c>
      <c r="J58" s="53">
        <f t="shared" si="3"/>
        <v>0</v>
      </c>
    </row>
    <row r="59" spans="1:10" ht="12.6" customHeight="1" x14ac:dyDescent="0.25">
      <c r="A59">
        <f>IF(E59=3,1+COUNTIF(A$2:A58,"&lt;&gt;0"),0)</f>
        <v>0</v>
      </c>
      <c r="B59" s="21">
        <f t="shared" si="0"/>
        <v>57</v>
      </c>
      <c r="C59" s="9"/>
      <c r="D59" s="40"/>
      <c r="E59" s="38" t="str">
        <f t="shared" si="1"/>
        <v/>
      </c>
      <c r="F59" s="10" t="str">
        <f t="shared" si="4"/>
        <v/>
      </c>
      <c r="I59" s="19" t="str">
        <f t="shared" si="2"/>
        <v/>
      </c>
      <c r="J59" s="53">
        <f t="shared" si="3"/>
        <v>0</v>
      </c>
    </row>
    <row r="60" spans="1:10" ht="12.6" customHeight="1" x14ac:dyDescent="0.25">
      <c r="A60">
        <f>IF(E60=3,1+COUNTIF(A$2:A59,"&lt;&gt;0"),0)</f>
        <v>0</v>
      </c>
      <c r="B60" s="21">
        <f t="shared" si="0"/>
        <v>58</v>
      </c>
      <c r="C60" s="9"/>
      <c r="D60" s="40"/>
      <c r="E60" s="38" t="str">
        <f t="shared" si="1"/>
        <v/>
      </c>
      <c r="F60" s="10" t="str">
        <f t="shared" si="4"/>
        <v/>
      </c>
      <c r="I60" s="19" t="str">
        <f t="shared" si="2"/>
        <v/>
      </c>
      <c r="J60" s="53">
        <f t="shared" si="3"/>
        <v>0</v>
      </c>
    </row>
    <row r="61" spans="1:10" ht="12.6" customHeight="1" x14ac:dyDescent="0.25">
      <c r="A61">
        <f>IF(E61=3,1+COUNTIF(A$2:A60,"&lt;&gt;0"),0)</f>
        <v>0</v>
      </c>
      <c r="B61" s="21">
        <f t="shared" si="0"/>
        <v>59</v>
      </c>
      <c r="C61" s="9"/>
      <c r="D61" s="40"/>
      <c r="E61" s="38" t="str">
        <f t="shared" si="1"/>
        <v/>
      </c>
      <c r="F61" s="10" t="str">
        <f t="shared" si="4"/>
        <v/>
      </c>
      <c r="I61" s="19" t="str">
        <f t="shared" si="2"/>
        <v/>
      </c>
      <c r="J61" s="53">
        <f t="shared" si="3"/>
        <v>0</v>
      </c>
    </row>
    <row r="62" spans="1:10" ht="12.6" customHeight="1" x14ac:dyDescent="0.25">
      <c r="A62">
        <f>IF(E62=3,1+COUNTIF(A$2:A61,"&lt;&gt;0"),0)</f>
        <v>0</v>
      </c>
      <c r="B62" s="21">
        <f t="shared" si="0"/>
        <v>60</v>
      </c>
      <c r="C62" s="9"/>
      <c r="D62" s="40"/>
      <c r="E62" s="38" t="str">
        <f t="shared" si="1"/>
        <v/>
      </c>
      <c r="F62" s="10" t="str">
        <f t="shared" si="4"/>
        <v/>
      </c>
      <c r="I62" s="19" t="str">
        <f t="shared" si="2"/>
        <v/>
      </c>
      <c r="J62" s="53">
        <f t="shared" si="3"/>
        <v>0</v>
      </c>
    </row>
    <row r="63" spans="1:10" ht="12.6" customHeight="1" x14ac:dyDescent="0.25">
      <c r="A63">
        <f>IF(E63=3,1+COUNTIF(A$2:A62,"&lt;&gt;0"),0)</f>
        <v>0</v>
      </c>
      <c r="B63" s="21">
        <f t="shared" si="0"/>
        <v>61</v>
      </c>
      <c r="C63" s="9"/>
      <c r="D63" s="40"/>
      <c r="E63" s="38" t="str">
        <f t="shared" si="1"/>
        <v/>
      </c>
      <c r="F63" s="10" t="str">
        <f t="shared" si="4"/>
        <v/>
      </c>
      <c r="I63" s="19" t="str">
        <f t="shared" si="2"/>
        <v/>
      </c>
      <c r="J63" s="53">
        <f t="shared" si="3"/>
        <v>0</v>
      </c>
    </row>
    <row r="64" spans="1:10" ht="12.6" customHeight="1" x14ac:dyDescent="0.25">
      <c r="A64">
        <f>IF(E64=3,1+COUNTIF(A$2:A63,"&lt;&gt;0"),0)</f>
        <v>0</v>
      </c>
      <c r="B64" s="21">
        <f t="shared" si="0"/>
        <v>62</v>
      </c>
      <c r="C64" s="9"/>
      <c r="D64" s="40"/>
      <c r="E64" s="38" t="str">
        <f t="shared" si="1"/>
        <v/>
      </c>
      <c r="F64" s="10" t="str">
        <f t="shared" si="4"/>
        <v/>
      </c>
      <c r="I64" s="19" t="str">
        <f t="shared" si="2"/>
        <v/>
      </c>
      <c r="J64" s="53">
        <f t="shared" si="3"/>
        <v>0</v>
      </c>
    </row>
    <row r="65" spans="1:10" ht="12.6" customHeight="1" x14ac:dyDescent="0.25">
      <c r="A65">
        <f>IF(E65=3,1+COUNTIF(A$2:A64,"&lt;&gt;0"),0)</f>
        <v>0</v>
      </c>
      <c r="B65" s="21">
        <f t="shared" si="0"/>
        <v>63</v>
      </c>
      <c r="C65" s="9"/>
      <c r="D65" s="40"/>
      <c r="E65" s="38" t="str">
        <f t="shared" si="1"/>
        <v/>
      </c>
      <c r="F65" s="10" t="str">
        <f t="shared" si="4"/>
        <v/>
      </c>
      <c r="I65" s="19" t="str">
        <f t="shared" si="2"/>
        <v/>
      </c>
      <c r="J65" s="53">
        <f t="shared" si="3"/>
        <v>0</v>
      </c>
    </row>
    <row r="66" spans="1:10" ht="12.6" customHeight="1" x14ac:dyDescent="0.25">
      <c r="A66">
        <f>IF(E66=3,1+COUNTIF(A$2:A65,"&lt;&gt;0"),0)</f>
        <v>0</v>
      </c>
      <c r="B66" s="21">
        <f t="shared" si="0"/>
        <v>64</v>
      </c>
      <c r="C66" s="9"/>
      <c r="D66" s="40"/>
      <c r="E66" s="38" t="str">
        <f t="shared" si="1"/>
        <v/>
      </c>
      <c r="F66" s="10" t="str">
        <f t="shared" si="4"/>
        <v/>
      </c>
      <c r="I66" s="19" t="str">
        <f t="shared" si="2"/>
        <v/>
      </c>
      <c r="J66" s="53">
        <f t="shared" si="3"/>
        <v>0</v>
      </c>
    </row>
    <row r="67" spans="1:10" ht="12.6" customHeight="1" x14ac:dyDescent="0.25">
      <c r="A67">
        <f>IF(E67=3,1+COUNTIF(A$2:A66,"&lt;&gt;0"),0)</f>
        <v>0</v>
      </c>
      <c r="B67" s="21">
        <f t="shared" ref="B67:B130" si="5">ROW(B67)-2</f>
        <v>65</v>
      </c>
      <c r="C67" s="9"/>
      <c r="D67" s="40"/>
      <c r="E67" s="38" t="str">
        <f t="shared" ref="E67:E130" si="6">IF(C67="","",IF(C67*1&lt;1000,1,IF(C67*1&lt;10000,2,3)))</f>
        <v/>
      </c>
      <c r="F67" s="10" t="str">
        <f t="shared" si="4"/>
        <v/>
      </c>
      <c r="I67" s="19" t="str">
        <f t="shared" ref="I67:I130" si="7">IF(E67=1, C67*100,IF(E67=2,C67*10,IF(E67=3,C67,"")))</f>
        <v/>
      </c>
      <c r="J67" s="53">
        <f t="shared" ref="J67:J130" si="8">+C67</f>
        <v>0</v>
      </c>
    </row>
    <row r="68" spans="1:10" ht="12.6" customHeight="1" x14ac:dyDescent="0.25">
      <c r="A68">
        <f>IF(E68=3,1+COUNTIF(A$2:A67,"&lt;&gt;0"),0)</f>
        <v>0</v>
      </c>
      <c r="B68" s="21">
        <f t="shared" si="5"/>
        <v>66</v>
      </c>
      <c r="C68" s="9"/>
      <c r="D68" s="40"/>
      <c r="E68" s="38" t="str">
        <f t="shared" si="6"/>
        <v/>
      </c>
      <c r="F68" s="10" t="str">
        <f t="shared" ref="F68:F131" si="9">IF(B68&gt;D$1,"",IF(E68&gt;E67,IF(E68-E67&gt;1,"ERROR - CODING LEVEL MISSED",""),""))</f>
        <v/>
      </c>
      <c r="I68" s="19" t="str">
        <f t="shared" si="7"/>
        <v/>
      </c>
      <c r="J68" s="53">
        <f t="shared" si="8"/>
        <v>0</v>
      </c>
    </row>
    <row r="69" spans="1:10" ht="12.6" customHeight="1" x14ac:dyDescent="0.25">
      <c r="A69">
        <f>IF(E69=3,1+COUNTIF(A$2:A68,"&lt;&gt;0"),0)</f>
        <v>0</v>
      </c>
      <c r="B69" s="21">
        <f t="shared" si="5"/>
        <v>67</v>
      </c>
      <c r="C69" s="9"/>
      <c r="D69" s="40"/>
      <c r="E69" s="38" t="str">
        <f t="shared" si="6"/>
        <v/>
      </c>
      <c r="F69" s="10" t="str">
        <f t="shared" si="9"/>
        <v/>
      </c>
      <c r="I69" s="19" t="str">
        <f t="shared" si="7"/>
        <v/>
      </c>
      <c r="J69" s="53">
        <f t="shared" si="8"/>
        <v>0</v>
      </c>
    </row>
    <row r="70" spans="1:10" ht="12.6" customHeight="1" x14ac:dyDescent="0.25">
      <c r="A70">
        <f>IF(E70=3,1+COUNTIF(A$2:A69,"&lt;&gt;0"),0)</f>
        <v>0</v>
      </c>
      <c r="B70" s="21">
        <f t="shared" si="5"/>
        <v>68</v>
      </c>
      <c r="C70" s="9"/>
      <c r="D70" s="40"/>
      <c r="E70" s="38" t="str">
        <f t="shared" si="6"/>
        <v/>
      </c>
      <c r="F70" s="10" t="str">
        <f t="shared" si="9"/>
        <v/>
      </c>
      <c r="I70" s="19" t="str">
        <f t="shared" si="7"/>
        <v/>
      </c>
      <c r="J70" s="53">
        <f t="shared" si="8"/>
        <v>0</v>
      </c>
    </row>
    <row r="71" spans="1:10" ht="12.6" customHeight="1" x14ac:dyDescent="0.25">
      <c r="A71">
        <f>IF(E71=3,1+COUNTIF(A$2:A70,"&lt;&gt;0"),0)</f>
        <v>0</v>
      </c>
      <c r="B71" s="21">
        <f t="shared" si="5"/>
        <v>69</v>
      </c>
      <c r="C71" s="9"/>
      <c r="D71" s="40"/>
      <c r="E71" s="38" t="str">
        <f t="shared" si="6"/>
        <v/>
      </c>
      <c r="F71" s="10" t="str">
        <f t="shared" si="9"/>
        <v/>
      </c>
      <c r="I71" s="19" t="str">
        <f t="shared" si="7"/>
        <v/>
      </c>
      <c r="J71" s="53">
        <f t="shared" si="8"/>
        <v>0</v>
      </c>
    </row>
    <row r="72" spans="1:10" ht="12.6" customHeight="1" x14ac:dyDescent="0.25">
      <c r="A72">
        <f>IF(E72=3,1+COUNTIF(A$2:A71,"&lt;&gt;0"),0)</f>
        <v>0</v>
      </c>
      <c r="B72" s="21">
        <f t="shared" si="5"/>
        <v>70</v>
      </c>
      <c r="C72" s="9"/>
      <c r="D72" s="40"/>
      <c r="E72" s="38" t="str">
        <f t="shared" si="6"/>
        <v/>
      </c>
      <c r="F72" s="10" t="str">
        <f t="shared" si="9"/>
        <v/>
      </c>
      <c r="I72" s="19" t="str">
        <f t="shared" si="7"/>
        <v/>
      </c>
      <c r="J72" s="53">
        <f t="shared" si="8"/>
        <v>0</v>
      </c>
    </row>
    <row r="73" spans="1:10" ht="12.6" customHeight="1" x14ac:dyDescent="0.25">
      <c r="A73">
        <f>IF(E73=3,1+COUNTIF(A$2:A72,"&lt;&gt;0"),0)</f>
        <v>0</v>
      </c>
      <c r="B73" s="21">
        <f t="shared" si="5"/>
        <v>71</v>
      </c>
      <c r="C73" s="9"/>
      <c r="D73" s="40"/>
      <c r="E73" s="38" t="str">
        <f t="shared" si="6"/>
        <v/>
      </c>
      <c r="F73" s="10" t="str">
        <f t="shared" si="9"/>
        <v/>
      </c>
      <c r="I73" s="19" t="str">
        <f t="shared" si="7"/>
        <v/>
      </c>
      <c r="J73" s="53">
        <f t="shared" si="8"/>
        <v>0</v>
      </c>
    </row>
    <row r="74" spans="1:10" ht="12.6" customHeight="1" x14ac:dyDescent="0.25">
      <c r="A74">
        <f>IF(E74=3,1+COUNTIF(A$2:A73,"&lt;&gt;0"),0)</f>
        <v>0</v>
      </c>
      <c r="B74" s="21">
        <f t="shared" si="5"/>
        <v>72</v>
      </c>
      <c r="C74" s="9"/>
      <c r="D74" s="40"/>
      <c r="E74" s="38" t="str">
        <f t="shared" si="6"/>
        <v/>
      </c>
      <c r="F74" s="10" t="str">
        <f t="shared" si="9"/>
        <v/>
      </c>
      <c r="I74" s="19" t="str">
        <f t="shared" si="7"/>
        <v/>
      </c>
      <c r="J74" s="53">
        <f t="shared" si="8"/>
        <v>0</v>
      </c>
    </row>
    <row r="75" spans="1:10" ht="12.6" customHeight="1" x14ac:dyDescent="0.25">
      <c r="A75">
        <f>IF(E75=3,1+COUNTIF(A$2:A74,"&lt;&gt;0"),0)</f>
        <v>0</v>
      </c>
      <c r="B75" s="21">
        <f t="shared" si="5"/>
        <v>73</v>
      </c>
      <c r="C75" s="9"/>
      <c r="D75" s="40"/>
      <c r="E75" s="38" t="str">
        <f t="shared" si="6"/>
        <v/>
      </c>
      <c r="F75" s="10" t="str">
        <f t="shared" si="9"/>
        <v/>
      </c>
      <c r="I75" s="19" t="str">
        <f t="shared" si="7"/>
        <v/>
      </c>
      <c r="J75" s="53">
        <f t="shared" si="8"/>
        <v>0</v>
      </c>
    </row>
    <row r="76" spans="1:10" ht="12.6" customHeight="1" x14ac:dyDescent="0.25">
      <c r="A76">
        <f>IF(E76=3,1+COUNTIF(A$2:A75,"&lt;&gt;0"),0)</f>
        <v>0</v>
      </c>
      <c r="B76" s="21">
        <f t="shared" si="5"/>
        <v>74</v>
      </c>
      <c r="C76" s="9"/>
      <c r="D76" s="40"/>
      <c r="E76" s="38" t="str">
        <f t="shared" si="6"/>
        <v/>
      </c>
      <c r="F76" s="10" t="str">
        <f t="shared" si="9"/>
        <v/>
      </c>
      <c r="I76" s="19" t="str">
        <f t="shared" si="7"/>
        <v/>
      </c>
      <c r="J76" s="53">
        <f t="shared" si="8"/>
        <v>0</v>
      </c>
    </row>
    <row r="77" spans="1:10" ht="12.6" customHeight="1" x14ac:dyDescent="0.25">
      <c r="A77">
        <f>IF(E77=3,1+COUNTIF(A$2:A76,"&lt;&gt;0"),0)</f>
        <v>0</v>
      </c>
      <c r="B77" s="21">
        <f t="shared" si="5"/>
        <v>75</v>
      </c>
      <c r="C77" s="9"/>
      <c r="D77" s="40"/>
      <c r="E77" s="38" t="str">
        <f t="shared" si="6"/>
        <v/>
      </c>
      <c r="F77" s="10" t="str">
        <f t="shared" si="9"/>
        <v/>
      </c>
      <c r="I77" s="19" t="str">
        <f t="shared" si="7"/>
        <v/>
      </c>
      <c r="J77" s="53">
        <f t="shared" si="8"/>
        <v>0</v>
      </c>
    </row>
    <row r="78" spans="1:10" ht="12.6" customHeight="1" x14ac:dyDescent="0.25">
      <c r="A78">
        <f>IF(E78=3,1+COUNTIF(A$2:A77,"&lt;&gt;0"),0)</f>
        <v>0</v>
      </c>
      <c r="B78" s="21">
        <f t="shared" si="5"/>
        <v>76</v>
      </c>
      <c r="C78" s="9"/>
      <c r="D78" s="40"/>
      <c r="E78" s="38" t="str">
        <f t="shared" si="6"/>
        <v/>
      </c>
      <c r="F78" s="10" t="str">
        <f t="shared" si="9"/>
        <v/>
      </c>
      <c r="I78" s="19" t="str">
        <f t="shared" si="7"/>
        <v/>
      </c>
      <c r="J78" s="53">
        <f t="shared" si="8"/>
        <v>0</v>
      </c>
    </row>
    <row r="79" spans="1:10" ht="12.6" customHeight="1" x14ac:dyDescent="0.25">
      <c r="A79">
        <f>IF(E79=3,1+COUNTIF(A$2:A78,"&lt;&gt;0"),0)</f>
        <v>0</v>
      </c>
      <c r="B79" s="21">
        <f t="shared" si="5"/>
        <v>77</v>
      </c>
      <c r="C79" s="9"/>
      <c r="D79" s="40"/>
      <c r="E79" s="38" t="str">
        <f t="shared" si="6"/>
        <v/>
      </c>
      <c r="F79" s="10" t="str">
        <f t="shared" si="9"/>
        <v/>
      </c>
      <c r="I79" s="19" t="str">
        <f t="shared" si="7"/>
        <v/>
      </c>
      <c r="J79" s="53">
        <f t="shared" si="8"/>
        <v>0</v>
      </c>
    </row>
    <row r="80" spans="1:10" ht="12.6" customHeight="1" x14ac:dyDescent="0.25">
      <c r="A80">
        <f>IF(E80=3,1+COUNTIF(A$2:A79,"&lt;&gt;0"),0)</f>
        <v>0</v>
      </c>
      <c r="B80" s="21">
        <f t="shared" si="5"/>
        <v>78</v>
      </c>
      <c r="C80" s="9"/>
      <c r="D80" s="40"/>
      <c r="E80" s="38" t="str">
        <f t="shared" si="6"/>
        <v/>
      </c>
      <c r="F80" s="10" t="str">
        <f t="shared" si="9"/>
        <v/>
      </c>
      <c r="I80" s="19" t="str">
        <f t="shared" si="7"/>
        <v/>
      </c>
      <c r="J80" s="53">
        <f t="shared" si="8"/>
        <v>0</v>
      </c>
    </row>
    <row r="81" spans="1:10" ht="12.6" customHeight="1" x14ac:dyDescent="0.25">
      <c r="A81">
        <f>IF(E81=3,1+COUNTIF(A$2:A80,"&lt;&gt;0"),0)</f>
        <v>0</v>
      </c>
      <c r="B81" s="21">
        <f t="shared" si="5"/>
        <v>79</v>
      </c>
      <c r="C81" s="9"/>
      <c r="D81" s="40"/>
      <c r="E81" s="38" t="str">
        <f t="shared" si="6"/>
        <v/>
      </c>
      <c r="F81" s="10" t="str">
        <f t="shared" si="9"/>
        <v/>
      </c>
      <c r="I81" s="19" t="str">
        <f t="shared" si="7"/>
        <v/>
      </c>
      <c r="J81" s="53">
        <f t="shared" si="8"/>
        <v>0</v>
      </c>
    </row>
    <row r="82" spans="1:10" ht="12.6" customHeight="1" x14ac:dyDescent="0.25">
      <c r="A82">
        <f>IF(E82=3,1+COUNTIF(A$2:A81,"&lt;&gt;0"),0)</f>
        <v>0</v>
      </c>
      <c r="B82" s="21">
        <f t="shared" si="5"/>
        <v>80</v>
      </c>
      <c r="C82" s="9"/>
      <c r="D82" s="40"/>
      <c r="E82" s="38" t="str">
        <f t="shared" si="6"/>
        <v/>
      </c>
      <c r="F82" s="10" t="str">
        <f t="shared" si="9"/>
        <v/>
      </c>
      <c r="I82" s="19" t="str">
        <f t="shared" si="7"/>
        <v/>
      </c>
      <c r="J82" s="53">
        <f t="shared" si="8"/>
        <v>0</v>
      </c>
    </row>
    <row r="83" spans="1:10" ht="12.6" customHeight="1" x14ac:dyDescent="0.25">
      <c r="A83">
        <f>IF(E83=3,1+COUNTIF(A$2:A82,"&lt;&gt;0"),0)</f>
        <v>0</v>
      </c>
      <c r="B83" s="21">
        <f t="shared" si="5"/>
        <v>81</v>
      </c>
      <c r="C83" s="9"/>
      <c r="D83" s="40"/>
      <c r="E83" s="38" t="str">
        <f t="shared" si="6"/>
        <v/>
      </c>
      <c r="F83" s="10" t="str">
        <f t="shared" si="9"/>
        <v/>
      </c>
      <c r="I83" s="19" t="str">
        <f t="shared" si="7"/>
        <v/>
      </c>
      <c r="J83" s="53">
        <f t="shared" si="8"/>
        <v>0</v>
      </c>
    </row>
    <row r="84" spans="1:10" ht="12.6" customHeight="1" x14ac:dyDescent="0.25">
      <c r="A84">
        <f>IF(E84=3,1+COUNTIF(A$2:A83,"&lt;&gt;0"),0)</f>
        <v>0</v>
      </c>
      <c r="B84" s="21">
        <f t="shared" si="5"/>
        <v>82</v>
      </c>
      <c r="C84" s="9"/>
      <c r="D84" s="40"/>
      <c r="E84" s="38" t="str">
        <f t="shared" si="6"/>
        <v/>
      </c>
      <c r="F84" s="10" t="str">
        <f t="shared" si="9"/>
        <v/>
      </c>
      <c r="I84" s="19" t="str">
        <f t="shared" si="7"/>
        <v/>
      </c>
      <c r="J84" s="53">
        <f t="shared" si="8"/>
        <v>0</v>
      </c>
    </row>
    <row r="85" spans="1:10" ht="12.6" customHeight="1" x14ac:dyDescent="0.25">
      <c r="A85">
        <f>IF(E85=3,1+COUNTIF(A$2:A84,"&lt;&gt;0"),0)</f>
        <v>0</v>
      </c>
      <c r="B85" s="21">
        <f t="shared" si="5"/>
        <v>83</v>
      </c>
      <c r="C85" s="9"/>
      <c r="D85" s="40"/>
      <c r="E85" s="38" t="str">
        <f t="shared" si="6"/>
        <v/>
      </c>
      <c r="F85" s="10" t="str">
        <f t="shared" si="9"/>
        <v/>
      </c>
      <c r="I85" s="19" t="str">
        <f t="shared" si="7"/>
        <v/>
      </c>
      <c r="J85" s="53">
        <f t="shared" si="8"/>
        <v>0</v>
      </c>
    </row>
    <row r="86" spans="1:10" ht="12.6" customHeight="1" x14ac:dyDescent="0.25">
      <c r="A86">
        <f>IF(E86=3,1+COUNTIF(A$2:A85,"&lt;&gt;0"),0)</f>
        <v>0</v>
      </c>
      <c r="B86" s="21">
        <f t="shared" si="5"/>
        <v>84</v>
      </c>
      <c r="C86" s="9"/>
      <c r="D86" s="40"/>
      <c r="E86" s="38" t="str">
        <f t="shared" si="6"/>
        <v/>
      </c>
      <c r="F86" s="10" t="str">
        <f t="shared" si="9"/>
        <v/>
      </c>
      <c r="I86" s="19" t="str">
        <f t="shared" si="7"/>
        <v/>
      </c>
      <c r="J86" s="53">
        <f t="shared" si="8"/>
        <v>0</v>
      </c>
    </row>
    <row r="87" spans="1:10" ht="12.6" customHeight="1" x14ac:dyDescent="0.25">
      <c r="A87">
        <f>IF(E87=3,1+COUNTIF(A$2:A86,"&lt;&gt;0"),0)</f>
        <v>0</v>
      </c>
      <c r="B87" s="21">
        <f t="shared" si="5"/>
        <v>85</v>
      </c>
      <c r="C87" s="9"/>
      <c r="D87" s="40"/>
      <c r="E87" s="38" t="str">
        <f t="shared" si="6"/>
        <v/>
      </c>
      <c r="F87" s="10" t="str">
        <f t="shared" si="9"/>
        <v/>
      </c>
      <c r="I87" s="19" t="str">
        <f t="shared" si="7"/>
        <v/>
      </c>
      <c r="J87" s="53">
        <f t="shared" si="8"/>
        <v>0</v>
      </c>
    </row>
    <row r="88" spans="1:10" ht="12.6" customHeight="1" x14ac:dyDescent="0.25">
      <c r="A88">
        <f>IF(E88=3,1+COUNTIF(A$2:A87,"&lt;&gt;0"),0)</f>
        <v>0</v>
      </c>
      <c r="B88" s="21">
        <f t="shared" si="5"/>
        <v>86</v>
      </c>
      <c r="C88" s="9"/>
      <c r="D88" s="40"/>
      <c r="E88" s="38" t="str">
        <f t="shared" si="6"/>
        <v/>
      </c>
      <c r="F88" s="10" t="str">
        <f t="shared" si="9"/>
        <v/>
      </c>
      <c r="I88" s="19" t="str">
        <f t="shared" si="7"/>
        <v/>
      </c>
      <c r="J88" s="53">
        <f t="shared" si="8"/>
        <v>0</v>
      </c>
    </row>
    <row r="89" spans="1:10" ht="12.6" customHeight="1" x14ac:dyDescent="0.25">
      <c r="A89">
        <f>IF(E89=3,1+COUNTIF(A$2:A88,"&lt;&gt;0"),0)</f>
        <v>0</v>
      </c>
      <c r="B89" s="21">
        <f t="shared" si="5"/>
        <v>87</v>
      </c>
      <c r="C89" s="9"/>
      <c r="D89" s="40"/>
      <c r="E89" s="38" t="str">
        <f t="shared" si="6"/>
        <v/>
      </c>
      <c r="F89" s="10" t="str">
        <f t="shared" si="9"/>
        <v/>
      </c>
      <c r="I89" s="19" t="str">
        <f t="shared" si="7"/>
        <v/>
      </c>
      <c r="J89" s="53">
        <f t="shared" si="8"/>
        <v>0</v>
      </c>
    </row>
    <row r="90" spans="1:10" ht="12.6" customHeight="1" x14ac:dyDescent="0.25">
      <c r="A90">
        <f>IF(E90=3,1+COUNTIF(A$2:A89,"&lt;&gt;0"),0)</f>
        <v>0</v>
      </c>
      <c r="B90" s="21">
        <f t="shared" si="5"/>
        <v>88</v>
      </c>
      <c r="C90" s="9"/>
      <c r="D90" s="40"/>
      <c r="E90" s="38" t="str">
        <f t="shared" si="6"/>
        <v/>
      </c>
      <c r="F90" s="10" t="str">
        <f t="shared" si="9"/>
        <v/>
      </c>
      <c r="I90" s="19" t="str">
        <f t="shared" si="7"/>
        <v/>
      </c>
      <c r="J90" s="53">
        <f t="shared" si="8"/>
        <v>0</v>
      </c>
    </row>
    <row r="91" spans="1:10" ht="12.6" customHeight="1" x14ac:dyDescent="0.25">
      <c r="A91">
        <f>IF(E91=3,1+COUNTIF(A$2:A90,"&lt;&gt;0"),0)</f>
        <v>0</v>
      </c>
      <c r="B91" s="21">
        <f t="shared" si="5"/>
        <v>89</v>
      </c>
      <c r="C91" s="9"/>
      <c r="D91" s="40"/>
      <c r="E91" s="38" t="str">
        <f t="shared" si="6"/>
        <v/>
      </c>
      <c r="F91" s="10" t="str">
        <f t="shared" si="9"/>
        <v/>
      </c>
      <c r="I91" s="19" t="str">
        <f t="shared" si="7"/>
        <v/>
      </c>
      <c r="J91" s="53">
        <f t="shared" si="8"/>
        <v>0</v>
      </c>
    </row>
    <row r="92" spans="1:10" ht="12.6" customHeight="1" x14ac:dyDescent="0.25">
      <c r="A92">
        <f>IF(E92=3,1+COUNTIF(A$2:A91,"&lt;&gt;0"),0)</f>
        <v>0</v>
      </c>
      <c r="B92" s="21">
        <f t="shared" si="5"/>
        <v>90</v>
      </c>
      <c r="C92" s="9"/>
      <c r="D92" s="40"/>
      <c r="E92" s="38" t="str">
        <f t="shared" si="6"/>
        <v/>
      </c>
      <c r="F92" s="10" t="str">
        <f t="shared" si="9"/>
        <v/>
      </c>
      <c r="I92" s="19" t="str">
        <f t="shared" si="7"/>
        <v/>
      </c>
      <c r="J92" s="53">
        <f t="shared" si="8"/>
        <v>0</v>
      </c>
    </row>
    <row r="93" spans="1:10" ht="12.6" customHeight="1" x14ac:dyDescent="0.25">
      <c r="A93">
        <f>IF(E93=3,1+COUNTIF(A$2:A92,"&lt;&gt;0"),0)</f>
        <v>0</v>
      </c>
      <c r="B93" s="21">
        <f t="shared" si="5"/>
        <v>91</v>
      </c>
      <c r="C93" s="9"/>
      <c r="D93" s="40"/>
      <c r="E93" s="38" t="str">
        <f t="shared" si="6"/>
        <v/>
      </c>
      <c r="F93" s="10" t="str">
        <f t="shared" si="9"/>
        <v/>
      </c>
      <c r="I93" s="19" t="str">
        <f t="shared" si="7"/>
        <v/>
      </c>
      <c r="J93" s="53">
        <f t="shared" si="8"/>
        <v>0</v>
      </c>
    </row>
    <row r="94" spans="1:10" ht="12.6" customHeight="1" x14ac:dyDescent="0.25">
      <c r="A94">
        <f>IF(E94=3,1+COUNTIF(A$2:A93,"&lt;&gt;0"),0)</f>
        <v>0</v>
      </c>
      <c r="B94" s="21">
        <f t="shared" si="5"/>
        <v>92</v>
      </c>
      <c r="C94" s="9"/>
      <c r="D94" s="40"/>
      <c r="E94" s="38" t="str">
        <f t="shared" si="6"/>
        <v/>
      </c>
      <c r="F94" s="10" t="str">
        <f t="shared" si="9"/>
        <v/>
      </c>
      <c r="I94" s="19" t="str">
        <f t="shared" si="7"/>
        <v/>
      </c>
      <c r="J94" s="53">
        <f t="shared" si="8"/>
        <v>0</v>
      </c>
    </row>
    <row r="95" spans="1:10" ht="12.6" customHeight="1" x14ac:dyDescent="0.25">
      <c r="A95">
        <f>IF(E95=3,1+COUNTIF(A$2:A94,"&lt;&gt;0"),0)</f>
        <v>0</v>
      </c>
      <c r="B95" s="21">
        <f t="shared" si="5"/>
        <v>93</v>
      </c>
      <c r="C95" s="9"/>
      <c r="D95" s="40"/>
      <c r="E95" s="38" t="str">
        <f t="shared" si="6"/>
        <v/>
      </c>
      <c r="F95" s="10" t="str">
        <f t="shared" si="9"/>
        <v/>
      </c>
      <c r="I95" s="19" t="str">
        <f t="shared" si="7"/>
        <v/>
      </c>
      <c r="J95" s="53">
        <f t="shared" si="8"/>
        <v>0</v>
      </c>
    </row>
    <row r="96" spans="1:10" ht="12.6" customHeight="1" x14ac:dyDescent="0.25">
      <c r="A96">
        <f>IF(E96=3,1+COUNTIF(A$2:A95,"&lt;&gt;0"),0)</f>
        <v>0</v>
      </c>
      <c r="B96" s="21">
        <f t="shared" si="5"/>
        <v>94</v>
      </c>
      <c r="C96" s="9"/>
      <c r="D96" s="40"/>
      <c r="E96" s="38" t="str">
        <f t="shared" si="6"/>
        <v/>
      </c>
      <c r="F96" s="10" t="str">
        <f t="shared" si="9"/>
        <v/>
      </c>
      <c r="I96" s="19" t="str">
        <f t="shared" si="7"/>
        <v/>
      </c>
      <c r="J96" s="53">
        <f t="shared" si="8"/>
        <v>0</v>
      </c>
    </row>
    <row r="97" spans="1:10" ht="12.6" customHeight="1" x14ac:dyDescent="0.25">
      <c r="A97">
        <f>IF(E97=3,1+COUNTIF(A$2:A96,"&lt;&gt;0"),0)</f>
        <v>0</v>
      </c>
      <c r="B97" s="21">
        <f t="shared" si="5"/>
        <v>95</v>
      </c>
      <c r="C97" s="9"/>
      <c r="D97" s="40"/>
      <c r="E97" s="38" t="str">
        <f t="shared" si="6"/>
        <v/>
      </c>
      <c r="F97" s="10" t="str">
        <f t="shared" si="9"/>
        <v/>
      </c>
      <c r="I97" s="19" t="str">
        <f t="shared" si="7"/>
        <v/>
      </c>
      <c r="J97" s="53">
        <f t="shared" si="8"/>
        <v>0</v>
      </c>
    </row>
    <row r="98" spans="1:10" ht="12.6" customHeight="1" x14ac:dyDescent="0.25">
      <c r="A98">
        <f>IF(E98=3,1+COUNTIF(A$2:A97,"&lt;&gt;0"),0)</f>
        <v>0</v>
      </c>
      <c r="B98" s="21">
        <f t="shared" si="5"/>
        <v>96</v>
      </c>
      <c r="C98" s="9"/>
      <c r="D98" s="40"/>
      <c r="E98" s="38" t="str">
        <f t="shared" si="6"/>
        <v/>
      </c>
      <c r="F98" s="10" t="str">
        <f t="shared" si="9"/>
        <v/>
      </c>
      <c r="I98" s="19" t="str">
        <f t="shared" si="7"/>
        <v/>
      </c>
      <c r="J98" s="53">
        <f t="shared" si="8"/>
        <v>0</v>
      </c>
    </row>
    <row r="99" spans="1:10" ht="12.6" customHeight="1" x14ac:dyDescent="0.25">
      <c r="A99">
        <f>IF(E99=3,1+COUNTIF(A$2:A98,"&lt;&gt;0"),0)</f>
        <v>0</v>
      </c>
      <c r="B99" s="21">
        <f t="shared" si="5"/>
        <v>97</v>
      </c>
      <c r="C99" s="9"/>
      <c r="D99" s="40"/>
      <c r="E99" s="38" t="str">
        <f t="shared" si="6"/>
        <v/>
      </c>
      <c r="F99" s="10" t="str">
        <f t="shared" si="9"/>
        <v/>
      </c>
      <c r="I99" s="19" t="str">
        <f t="shared" si="7"/>
        <v/>
      </c>
      <c r="J99" s="53">
        <f t="shared" si="8"/>
        <v>0</v>
      </c>
    </row>
    <row r="100" spans="1:10" ht="12.6" customHeight="1" x14ac:dyDescent="0.25">
      <c r="A100">
        <f>IF(E100=3,1+COUNTIF(A$2:A99,"&lt;&gt;0"),0)</f>
        <v>0</v>
      </c>
      <c r="B100" s="21">
        <f t="shared" si="5"/>
        <v>98</v>
      </c>
      <c r="C100" s="9"/>
      <c r="D100" s="40"/>
      <c r="E100" s="38" t="str">
        <f t="shared" si="6"/>
        <v/>
      </c>
      <c r="F100" s="10" t="str">
        <f t="shared" si="9"/>
        <v/>
      </c>
      <c r="I100" s="19" t="str">
        <f t="shared" si="7"/>
        <v/>
      </c>
      <c r="J100" s="53">
        <f t="shared" si="8"/>
        <v>0</v>
      </c>
    </row>
    <row r="101" spans="1:10" ht="12.6" customHeight="1" x14ac:dyDescent="0.25">
      <c r="A101">
        <f>IF(E101=3,1+COUNTIF(A$2:A100,"&lt;&gt;0"),0)</f>
        <v>0</v>
      </c>
      <c r="B101" s="21">
        <f t="shared" si="5"/>
        <v>99</v>
      </c>
      <c r="C101" s="9"/>
      <c r="D101" s="40"/>
      <c r="E101" s="38" t="str">
        <f t="shared" si="6"/>
        <v/>
      </c>
      <c r="F101" s="10" t="str">
        <f t="shared" si="9"/>
        <v/>
      </c>
      <c r="I101" s="19" t="str">
        <f t="shared" si="7"/>
        <v/>
      </c>
      <c r="J101" s="53">
        <f t="shared" si="8"/>
        <v>0</v>
      </c>
    </row>
    <row r="102" spans="1:10" ht="12.6" customHeight="1" x14ac:dyDescent="0.25">
      <c r="A102">
        <f>IF(E102=3,1+COUNTIF(A$2:A101,"&lt;&gt;0"),0)</f>
        <v>0</v>
      </c>
      <c r="B102" s="21">
        <f t="shared" si="5"/>
        <v>100</v>
      </c>
      <c r="C102" s="9"/>
      <c r="D102" s="40"/>
      <c r="E102" s="38" t="str">
        <f t="shared" si="6"/>
        <v/>
      </c>
      <c r="F102" s="10" t="str">
        <f t="shared" si="9"/>
        <v/>
      </c>
      <c r="I102" s="19" t="str">
        <f t="shared" si="7"/>
        <v/>
      </c>
      <c r="J102" s="53">
        <f t="shared" si="8"/>
        <v>0</v>
      </c>
    </row>
    <row r="103" spans="1:10" ht="12.6" customHeight="1" x14ac:dyDescent="0.25">
      <c r="A103">
        <f>IF(E103=3,1+COUNTIF(A$2:A102,"&lt;&gt;0"),0)</f>
        <v>0</v>
      </c>
      <c r="B103" s="21">
        <f t="shared" si="5"/>
        <v>101</v>
      </c>
      <c r="C103" s="9"/>
      <c r="D103" s="40"/>
      <c r="E103" s="38" t="str">
        <f t="shared" si="6"/>
        <v/>
      </c>
      <c r="F103" s="10" t="str">
        <f t="shared" si="9"/>
        <v/>
      </c>
      <c r="I103" s="19" t="str">
        <f t="shared" si="7"/>
        <v/>
      </c>
      <c r="J103" s="53">
        <f t="shared" si="8"/>
        <v>0</v>
      </c>
    </row>
    <row r="104" spans="1:10" ht="12.6" customHeight="1" x14ac:dyDescent="0.25">
      <c r="A104">
        <f>IF(E104=3,1+COUNTIF(A$2:A103,"&lt;&gt;0"),0)</f>
        <v>0</v>
      </c>
      <c r="B104" s="21">
        <f t="shared" si="5"/>
        <v>102</v>
      </c>
      <c r="C104" s="9"/>
      <c r="D104" s="40"/>
      <c r="E104" s="38" t="str">
        <f t="shared" si="6"/>
        <v/>
      </c>
      <c r="F104" s="10" t="str">
        <f t="shared" si="9"/>
        <v/>
      </c>
      <c r="I104" s="19" t="str">
        <f t="shared" si="7"/>
        <v/>
      </c>
      <c r="J104" s="53">
        <f t="shared" si="8"/>
        <v>0</v>
      </c>
    </row>
    <row r="105" spans="1:10" ht="12.6" customHeight="1" x14ac:dyDescent="0.25">
      <c r="A105">
        <f>IF(E105=3,1+COUNTIF(A$2:A104,"&lt;&gt;0"),0)</f>
        <v>0</v>
      </c>
      <c r="B105" s="21">
        <f t="shared" si="5"/>
        <v>103</v>
      </c>
      <c r="C105" s="9"/>
      <c r="D105" s="40"/>
      <c r="E105" s="38" t="str">
        <f t="shared" si="6"/>
        <v/>
      </c>
      <c r="F105" s="10" t="str">
        <f t="shared" si="9"/>
        <v/>
      </c>
      <c r="I105" s="19" t="str">
        <f t="shared" si="7"/>
        <v/>
      </c>
      <c r="J105" s="53">
        <f t="shared" si="8"/>
        <v>0</v>
      </c>
    </row>
    <row r="106" spans="1:10" ht="12.6" customHeight="1" x14ac:dyDescent="0.25">
      <c r="A106">
        <f>IF(E106=3,1+COUNTIF(A$2:A105,"&lt;&gt;0"),0)</f>
        <v>0</v>
      </c>
      <c r="B106" s="21">
        <f t="shared" si="5"/>
        <v>104</v>
      </c>
      <c r="C106" s="9"/>
      <c r="D106" s="40"/>
      <c r="E106" s="38" t="str">
        <f t="shared" si="6"/>
        <v/>
      </c>
      <c r="F106" s="10" t="str">
        <f t="shared" si="9"/>
        <v/>
      </c>
      <c r="I106" s="19" t="str">
        <f t="shared" si="7"/>
        <v/>
      </c>
      <c r="J106" s="53">
        <f t="shared" si="8"/>
        <v>0</v>
      </c>
    </row>
    <row r="107" spans="1:10" ht="12.6" customHeight="1" x14ac:dyDescent="0.25">
      <c r="A107">
        <f>IF(E107=3,1+COUNTIF(A$2:A106,"&lt;&gt;0"),0)</f>
        <v>0</v>
      </c>
      <c r="B107" s="21">
        <f t="shared" si="5"/>
        <v>105</v>
      </c>
      <c r="C107" s="9"/>
      <c r="D107" s="40"/>
      <c r="E107" s="38" t="str">
        <f t="shared" si="6"/>
        <v/>
      </c>
      <c r="F107" s="10" t="str">
        <f t="shared" si="9"/>
        <v/>
      </c>
      <c r="I107" s="19" t="str">
        <f t="shared" si="7"/>
        <v/>
      </c>
      <c r="J107" s="53">
        <f t="shared" si="8"/>
        <v>0</v>
      </c>
    </row>
    <row r="108" spans="1:10" ht="12.6" customHeight="1" x14ac:dyDescent="0.25">
      <c r="A108">
        <f>IF(E108=3,1+COUNTIF(A$2:A107,"&lt;&gt;0"),0)</f>
        <v>0</v>
      </c>
      <c r="B108" s="21">
        <f t="shared" si="5"/>
        <v>106</v>
      </c>
      <c r="C108" s="9"/>
      <c r="D108" s="40"/>
      <c r="E108" s="38" t="str">
        <f t="shared" si="6"/>
        <v/>
      </c>
      <c r="F108" s="10" t="str">
        <f t="shared" si="9"/>
        <v/>
      </c>
      <c r="I108" s="19" t="str">
        <f t="shared" si="7"/>
        <v/>
      </c>
      <c r="J108" s="53">
        <f t="shared" si="8"/>
        <v>0</v>
      </c>
    </row>
    <row r="109" spans="1:10" ht="12.6" customHeight="1" x14ac:dyDescent="0.25">
      <c r="A109">
        <f>IF(E109=3,1+COUNTIF(A$2:A108,"&lt;&gt;0"),0)</f>
        <v>0</v>
      </c>
      <c r="B109" s="21">
        <f t="shared" si="5"/>
        <v>107</v>
      </c>
      <c r="C109" s="9"/>
      <c r="D109" s="40"/>
      <c r="E109" s="38" t="str">
        <f t="shared" si="6"/>
        <v/>
      </c>
      <c r="F109" s="10" t="str">
        <f t="shared" si="9"/>
        <v/>
      </c>
      <c r="I109" s="19" t="str">
        <f t="shared" si="7"/>
        <v/>
      </c>
      <c r="J109" s="53">
        <f t="shared" si="8"/>
        <v>0</v>
      </c>
    </row>
    <row r="110" spans="1:10" ht="12.6" customHeight="1" x14ac:dyDescent="0.25">
      <c r="A110">
        <f>IF(E110=3,1+COUNTIF(A$2:A109,"&lt;&gt;0"),0)</f>
        <v>0</v>
      </c>
      <c r="B110" s="21">
        <f t="shared" si="5"/>
        <v>108</v>
      </c>
      <c r="C110" s="9"/>
      <c r="D110" s="40"/>
      <c r="E110" s="38" t="str">
        <f t="shared" si="6"/>
        <v/>
      </c>
      <c r="F110" s="10" t="str">
        <f t="shared" si="9"/>
        <v/>
      </c>
      <c r="I110" s="19" t="str">
        <f t="shared" si="7"/>
        <v/>
      </c>
      <c r="J110" s="53">
        <f t="shared" si="8"/>
        <v>0</v>
      </c>
    </row>
    <row r="111" spans="1:10" ht="12.6" customHeight="1" x14ac:dyDescent="0.25">
      <c r="A111">
        <f>IF(E111=3,1+COUNTIF(A$2:A110,"&lt;&gt;0"),0)</f>
        <v>0</v>
      </c>
      <c r="B111" s="21">
        <f t="shared" si="5"/>
        <v>109</v>
      </c>
      <c r="C111" s="9"/>
      <c r="D111" s="40"/>
      <c r="E111" s="38" t="str">
        <f t="shared" si="6"/>
        <v/>
      </c>
      <c r="F111" s="10" t="str">
        <f t="shared" si="9"/>
        <v/>
      </c>
      <c r="I111" s="19" t="str">
        <f t="shared" si="7"/>
        <v/>
      </c>
      <c r="J111" s="53">
        <f t="shared" si="8"/>
        <v>0</v>
      </c>
    </row>
    <row r="112" spans="1:10" ht="12.6" customHeight="1" x14ac:dyDescent="0.25">
      <c r="A112">
        <f>IF(E112=3,1+COUNTIF(A$2:A111,"&lt;&gt;0"),0)</f>
        <v>0</v>
      </c>
      <c r="B112" s="21">
        <f t="shared" si="5"/>
        <v>110</v>
      </c>
      <c r="C112" s="9"/>
      <c r="D112" s="40"/>
      <c r="E112" s="38" t="str">
        <f t="shared" si="6"/>
        <v/>
      </c>
      <c r="F112" s="10" t="str">
        <f t="shared" si="9"/>
        <v/>
      </c>
      <c r="I112" s="19" t="str">
        <f t="shared" si="7"/>
        <v/>
      </c>
      <c r="J112" s="53">
        <f t="shared" si="8"/>
        <v>0</v>
      </c>
    </row>
    <row r="113" spans="1:10" ht="12.6" customHeight="1" x14ac:dyDescent="0.25">
      <c r="A113">
        <f>IF(E113=3,1+COUNTIF(A$2:A112,"&lt;&gt;0"),0)</f>
        <v>0</v>
      </c>
      <c r="B113" s="21">
        <f t="shared" si="5"/>
        <v>111</v>
      </c>
      <c r="C113" s="9"/>
      <c r="D113" s="40"/>
      <c r="E113" s="38" t="str">
        <f t="shared" si="6"/>
        <v/>
      </c>
      <c r="F113" s="10" t="str">
        <f t="shared" si="9"/>
        <v/>
      </c>
      <c r="I113" s="19" t="str">
        <f t="shared" si="7"/>
        <v/>
      </c>
      <c r="J113" s="53">
        <f t="shared" si="8"/>
        <v>0</v>
      </c>
    </row>
    <row r="114" spans="1:10" ht="12.6" customHeight="1" x14ac:dyDescent="0.25">
      <c r="A114">
        <f>IF(E114=3,1+COUNTIF(A$2:A113,"&lt;&gt;0"),0)</f>
        <v>0</v>
      </c>
      <c r="B114" s="21">
        <f t="shared" si="5"/>
        <v>112</v>
      </c>
      <c r="C114" s="9"/>
      <c r="D114" s="40"/>
      <c r="E114" s="38" t="str">
        <f t="shared" si="6"/>
        <v/>
      </c>
      <c r="F114" s="10" t="str">
        <f t="shared" si="9"/>
        <v/>
      </c>
      <c r="I114" s="19" t="str">
        <f t="shared" si="7"/>
        <v/>
      </c>
      <c r="J114" s="53">
        <f t="shared" si="8"/>
        <v>0</v>
      </c>
    </row>
    <row r="115" spans="1:10" ht="12.6" customHeight="1" x14ac:dyDescent="0.25">
      <c r="A115">
        <f>IF(E115=3,1+COUNTIF(A$2:A114,"&lt;&gt;0"),0)</f>
        <v>0</v>
      </c>
      <c r="B115" s="21">
        <f t="shared" si="5"/>
        <v>113</v>
      </c>
      <c r="C115" s="9"/>
      <c r="D115" s="40"/>
      <c r="E115" s="38" t="str">
        <f t="shared" si="6"/>
        <v/>
      </c>
      <c r="F115" s="10" t="str">
        <f t="shared" si="9"/>
        <v/>
      </c>
      <c r="I115" s="19" t="str">
        <f t="shared" si="7"/>
        <v/>
      </c>
      <c r="J115" s="53">
        <f t="shared" si="8"/>
        <v>0</v>
      </c>
    </row>
    <row r="116" spans="1:10" ht="12.6" customHeight="1" x14ac:dyDescent="0.25">
      <c r="A116">
        <f>IF(E116=3,1+COUNTIF(A$2:A115,"&lt;&gt;0"),0)</f>
        <v>0</v>
      </c>
      <c r="B116" s="21">
        <f t="shared" si="5"/>
        <v>114</v>
      </c>
      <c r="C116" s="9"/>
      <c r="D116" s="40"/>
      <c r="E116" s="38" t="str">
        <f t="shared" si="6"/>
        <v/>
      </c>
      <c r="F116" s="10" t="str">
        <f t="shared" si="9"/>
        <v/>
      </c>
      <c r="I116" s="19" t="str">
        <f t="shared" si="7"/>
        <v/>
      </c>
      <c r="J116" s="53">
        <f t="shared" si="8"/>
        <v>0</v>
      </c>
    </row>
    <row r="117" spans="1:10" ht="12.6" customHeight="1" x14ac:dyDescent="0.25">
      <c r="A117">
        <f>IF(E117=3,1+COUNTIF(A$2:A116,"&lt;&gt;0"),0)</f>
        <v>0</v>
      </c>
      <c r="B117" s="21">
        <f t="shared" si="5"/>
        <v>115</v>
      </c>
      <c r="C117" s="9"/>
      <c r="D117" s="40"/>
      <c r="E117" s="38" t="str">
        <f t="shared" si="6"/>
        <v/>
      </c>
      <c r="F117" s="10" t="str">
        <f t="shared" si="9"/>
        <v/>
      </c>
      <c r="I117" s="19" t="str">
        <f t="shared" si="7"/>
        <v/>
      </c>
      <c r="J117" s="53">
        <f t="shared" si="8"/>
        <v>0</v>
      </c>
    </row>
    <row r="118" spans="1:10" ht="12.6" customHeight="1" x14ac:dyDescent="0.25">
      <c r="A118">
        <f>IF(E118=3,1+COUNTIF(A$2:A117,"&lt;&gt;0"),0)</f>
        <v>0</v>
      </c>
      <c r="B118" s="21">
        <f t="shared" si="5"/>
        <v>116</v>
      </c>
      <c r="C118" s="9"/>
      <c r="D118" s="40"/>
      <c r="E118" s="38" t="str">
        <f t="shared" si="6"/>
        <v/>
      </c>
      <c r="F118" s="10" t="str">
        <f t="shared" si="9"/>
        <v/>
      </c>
      <c r="I118" s="19" t="str">
        <f t="shared" si="7"/>
        <v/>
      </c>
      <c r="J118" s="53">
        <f t="shared" si="8"/>
        <v>0</v>
      </c>
    </row>
    <row r="119" spans="1:10" ht="12.6" customHeight="1" x14ac:dyDescent="0.25">
      <c r="A119">
        <f>IF(E119=3,1+COUNTIF(A$2:A118,"&lt;&gt;0"),0)</f>
        <v>0</v>
      </c>
      <c r="B119" s="21">
        <f t="shared" si="5"/>
        <v>117</v>
      </c>
      <c r="C119" s="9"/>
      <c r="D119" s="40"/>
      <c r="E119" s="38" t="str">
        <f t="shared" si="6"/>
        <v/>
      </c>
      <c r="F119" s="10" t="str">
        <f t="shared" si="9"/>
        <v/>
      </c>
      <c r="I119" s="19" t="str">
        <f t="shared" si="7"/>
        <v/>
      </c>
      <c r="J119" s="53">
        <f t="shared" si="8"/>
        <v>0</v>
      </c>
    </row>
    <row r="120" spans="1:10" ht="12.6" customHeight="1" x14ac:dyDescent="0.25">
      <c r="A120">
        <f>IF(E120=3,1+COUNTIF(A$2:A119,"&lt;&gt;0"),0)</f>
        <v>0</v>
      </c>
      <c r="B120" s="21">
        <f t="shared" si="5"/>
        <v>118</v>
      </c>
      <c r="C120" s="9"/>
      <c r="D120" s="40"/>
      <c r="E120" s="38" t="str">
        <f t="shared" si="6"/>
        <v/>
      </c>
      <c r="F120" s="10" t="str">
        <f t="shared" si="9"/>
        <v/>
      </c>
      <c r="I120" s="19" t="str">
        <f t="shared" si="7"/>
        <v/>
      </c>
      <c r="J120" s="53">
        <f t="shared" si="8"/>
        <v>0</v>
      </c>
    </row>
    <row r="121" spans="1:10" ht="12.6" customHeight="1" x14ac:dyDescent="0.25">
      <c r="A121">
        <f>IF(E121=3,1+COUNTIF(A$2:A120,"&lt;&gt;0"),0)</f>
        <v>0</v>
      </c>
      <c r="B121" s="21">
        <f t="shared" si="5"/>
        <v>119</v>
      </c>
      <c r="C121" s="9"/>
      <c r="D121" s="40"/>
      <c r="E121" s="38" t="str">
        <f t="shared" si="6"/>
        <v/>
      </c>
      <c r="F121" s="10" t="str">
        <f t="shared" si="9"/>
        <v/>
      </c>
      <c r="I121" s="19" t="str">
        <f t="shared" si="7"/>
        <v/>
      </c>
      <c r="J121" s="53">
        <f t="shared" si="8"/>
        <v>0</v>
      </c>
    </row>
    <row r="122" spans="1:10" ht="12.6" customHeight="1" x14ac:dyDescent="0.25">
      <c r="A122">
        <f>IF(E122=3,1+COUNTIF(A$2:A121,"&lt;&gt;0"),0)</f>
        <v>0</v>
      </c>
      <c r="B122" s="21">
        <f t="shared" si="5"/>
        <v>120</v>
      </c>
      <c r="C122" s="9"/>
      <c r="D122" s="40"/>
      <c r="E122" s="38" t="str">
        <f t="shared" si="6"/>
        <v/>
      </c>
      <c r="F122" s="10" t="str">
        <f t="shared" si="9"/>
        <v/>
      </c>
      <c r="I122" s="19" t="str">
        <f t="shared" si="7"/>
        <v/>
      </c>
      <c r="J122" s="53">
        <f t="shared" si="8"/>
        <v>0</v>
      </c>
    </row>
    <row r="123" spans="1:10" ht="12.6" customHeight="1" x14ac:dyDescent="0.25">
      <c r="A123">
        <f>IF(E123=3,1+COUNTIF(A$2:A122,"&lt;&gt;0"),0)</f>
        <v>0</v>
      </c>
      <c r="B123" s="21">
        <f t="shared" si="5"/>
        <v>121</v>
      </c>
      <c r="C123" s="9"/>
      <c r="D123" s="40"/>
      <c r="E123" s="38" t="str">
        <f t="shared" si="6"/>
        <v/>
      </c>
      <c r="F123" s="10" t="str">
        <f t="shared" si="9"/>
        <v/>
      </c>
      <c r="I123" s="19" t="str">
        <f t="shared" si="7"/>
        <v/>
      </c>
      <c r="J123" s="53">
        <f t="shared" si="8"/>
        <v>0</v>
      </c>
    </row>
    <row r="124" spans="1:10" ht="12.6" customHeight="1" x14ac:dyDescent="0.25">
      <c r="A124">
        <f>IF(E124=3,1+COUNTIF(A$2:A123,"&lt;&gt;0"),0)</f>
        <v>0</v>
      </c>
      <c r="B124" s="21">
        <f t="shared" si="5"/>
        <v>122</v>
      </c>
      <c r="C124" s="9"/>
      <c r="D124" s="40"/>
      <c r="E124" s="38" t="str">
        <f t="shared" si="6"/>
        <v/>
      </c>
      <c r="F124" s="10" t="str">
        <f t="shared" si="9"/>
        <v/>
      </c>
      <c r="I124" s="19" t="str">
        <f t="shared" si="7"/>
        <v/>
      </c>
      <c r="J124" s="53">
        <f t="shared" si="8"/>
        <v>0</v>
      </c>
    </row>
    <row r="125" spans="1:10" ht="12.6" customHeight="1" x14ac:dyDescent="0.25">
      <c r="A125">
        <f>IF(E125=3,1+COUNTIF(A$2:A124,"&lt;&gt;0"),0)</f>
        <v>0</v>
      </c>
      <c r="B125" s="21">
        <f t="shared" si="5"/>
        <v>123</v>
      </c>
      <c r="C125" s="9"/>
      <c r="D125" s="40"/>
      <c r="E125" s="38" t="str">
        <f t="shared" si="6"/>
        <v/>
      </c>
      <c r="F125" s="10" t="str">
        <f t="shared" si="9"/>
        <v/>
      </c>
      <c r="I125" s="19" t="str">
        <f t="shared" si="7"/>
        <v/>
      </c>
      <c r="J125" s="53">
        <f t="shared" si="8"/>
        <v>0</v>
      </c>
    </row>
    <row r="126" spans="1:10" ht="12.6" customHeight="1" x14ac:dyDescent="0.25">
      <c r="A126">
        <f>IF(E126=3,1+COUNTIF(A$2:A125,"&lt;&gt;0"),0)</f>
        <v>0</v>
      </c>
      <c r="B126" s="21">
        <f t="shared" si="5"/>
        <v>124</v>
      </c>
      <c r="C126" s="9"/>
      <c r="D126" s="40"/>
      <c r="E126" s="38" t="str">
        <f t="shared" si="6"/>
        <v/>
      </c>
      <c r="F126" s="10" t="str">
        <f t="shared" si="9"/>
        <v/>
      </c>
      <c r="I126" s="19" t="str">
        <f t="shared" si="7"/>
        <v/>
      </c>
      <c r="J126" s="53">
        <f t="shared" si="8"/>
        <v>0</v>
      </c>
    </row>
    <row r="127" spans="1:10" ht="12.6" customHeight="1" x14ac:dyDescent="0.25">
      <c r="A127">
        <f>IF(E127=3,1+COUNTIF(A$2:A126,"&lt;&gt;0"),0)</f>
        <v>0</v>
      </c>
      <c r="B127" s="21">
        <f t="shared" si="5"/>
        <v>125</v>
      </c>
      <c r="C127" s="9"/>
      <c r="D127" s="40"/>
      <c r="E127" s="38" t="str">
        <f t="shared" si="6"/>
        <v/>
      </c>
      <c r="F127" s="10" t="str">
        <f t="shared" si="9"/>
        <v/>
      </c>
      <c r="I127" s="19" t="str">
        <f t="shared" si="7"/>
        <v/>
      </c>
      <c r="J127" s="53">
        <f t="shared" si="8"/>
        <v>0</v>
      </c>
    </row>
    <row r="128" spans="1:10" ht="12.6" customHeight="1" x14ac:dyDescent="0.25">
      <c r="A128">
        <f>IF(E128=3,1+COUNTIF(A$2:A127,"&lt;&gt;0"),0)</f>
        <v>0</v>
      </c>
      <c r="B128" s="21">
        <f t="shared" si="5"/>
        <v>126</v>
      </c>
      <c r="C128" s="9"/>
      <c r="D128" s="40"/>
      <c r="E128" s="38" t="str">
        <f t="shared" si="6"/>
        <v/>
      </c>
      <c r="F128" s="10" t="str">
        <f t="shared" si="9"/>
        <v/>
      </c>
      <c r="I128" s="19" t="str">
        <f t="shared" si="7"/>
        <v/>
      </c>
      <c r="J128" s="53">
        <f t="shared" si="8"/>
        <v>0</v>
      </c>
    </row>
    <row r="129" spans="1:10" ht="12.6" customHeight="1" x14ac:dyDescent="0.25">
      <c r="A129">
        <f>IF(E129=3,1+COUNTIF(A$2:A128,"&lt;&gt;0"),0)</f>
        <v>0</v>
      </c>
      <c r="B129" s="21">
        <f t="shared" si="5"/>
        <v>127</v>
      </c>
      <c r="C129" s="9"/>
      <c r="D129" s="40"/>
      <c r="E129" s="38" t="str">
        <f t="shared" si="6"/>
        <v/>
      </c>
      <c r="F129" s="10" t="str">
        <f t="shared" si="9"/>
        <v/>
      </c>
      <c r="I129" s="19" t="str">
        <f t="shared" si="7"/>
        <v/>
      </c>
      <c r="J129" s="53">
        <f t="shared" si="8"/>
        <v>0</v>
      </c>
    </row>
    <row r="130" spans="1:10" ht="12.6" customHeight="1" x14ac:dyDescent="0.25">
      <c r="A130">
        <f>IF(E130=3,1+COUNTIF(A$2:A129,"&lt;&gt;0"),0)</f>
        <v>0</v>
      </c>
      <c r="B130" s="21">
        <f t="shared" si="5"/>
        <v>128</v>
      </c>
      <c r="C130" s="9"/>
      <c r="D130" s="40"/>
      <c r="E130" s="38" t="str">
        <f t="shared" si="6"/>
        <v/>
      </c>
      <c r="F130" s="10" t="str">
        <f t="shared" si="9"/>
        <v/>
      </c>
      <c r="I130" s="19" t="str">
        <f t="shared" si="7"/>
        <v/>
      </c>
      <c r="J130" s="53">
        <f t="shared" si="8"/>
        <v>0</v>
      </c>
    </row>
    <row r="131" spans="1:10" ht="12.6" customHeight="1" x14ac:dyDescent="0.25">
      <c r="A131">
        <f>IF(E131=3,1+COUNTIF(A$2:A130,"&lt;&gt;0"),0)</f>
        <v>0</v>
      </c>
      <c r="B131" s="21">
        <f t="shared" ref="B131:B194" si="10">ROW(B131)-2</f>
        <v>129</v>
      </c>
      <c r="C131" s="9"/>
      <c r="D131" s="40"/>
      <c r="E131" s="38" t="str">
        <f t="shared" ref="E131:E194" si="11">IF(C131="","",IF(C131*1&lt;1000,1,IF(C131*1&lt;10000,2,3)))</f>
        <v/>
      </c>
      <c r="F131" s="10" t="str">
        <f t="shared" si="9"/>
        <v/>
      </c>
      <c r="I131" s="19" t="str">
        <f t="shared" ref="I131:I194" si="12">IF(E131=1, C131*100,IF(E131=2,C131*10,IF(E131=3,C131,"")))</f>
        <v/>
      </c>
      <c r="J131" s="53">
        <f t="shared" ref="J131:J194" si="13">+C131</f>
        <v>0</v>
      </c>
    </row>
    <row r="132" spans="1:10" ht="12.6" customHeight="1" x14ac:dyDescent="0.25">
      <c r="A132">
        <f>IF(E132=3,1+COUNTIF(A$2:A131,"&lt;&gt;0"),0)</f>
        <v>0</v>
      </c>
      <c r="B132" s="21">
        <f t="shared" si="10"/>
        <v>130</v>
      </c>
      <c r="C132" s="9"/>
      <c r="D132" s="40"/>
      <c r="E132" s="38" t="str">
        <f t="shared" si="11"/>
        <v/>
      </c>
      <c r="F132" s="10" t="str">
        <f t="shared" ref="F132:F195" si="14">IF(B132&gt;D$1,"",IF(E132&gt;E131,IF(E132-E131&gt;1,"ERROR - CODING LEVEL MISSED",""),""))</f>
        <v/>
      </c>
      <c r="I132" s="19" t="str">
        <f t="shared" si="12"/>
        <v/>
      </c>
      <c r="J132" s="53">
        <f t="shared" si="13"/>
        <v>0</v>
      </c>
    </row>
    <row r="133" spans="1:10" ht="12.6" customHeight="1" x14ac:dyDescent="0.25">
      <c r="A133">
        <f>IF(E133=3,1+COUNTIF(A$2:A132,"&lt;&gt;0"),0)</f>
        <v>0</v>
      </c>
      <c r="B133" s="21">
        <f t="shared" si="10"/>
        <v>131</v>
      </c>
      <c r="C133" s="9"/>
      <c r="D133" s="40"/>
      <c r="E133" s="38" t="str">
        <f t="shared" si="11"/>
        <v/>
      </c>
      <c r="F133" s="10" t="str">
        <f t="shared" si="14"/>
        <v/>
      </c>
      <c r="I133" s="19" t="str">
        <f t="shared" si="12"/>
        <v/>
      </c>
      <c r="J133" s="53">
        <f t="shared" si="13"/>
        <v>0</v>
      </c>
    </row>
    <row r="134" spans="1:10" ht="12.6" customHeight="1" x14ac:dyDescent="0.25">
      <c r="A134">
        <f>IF(E134=3,1+COUNTIF(A$2:A133,"&lt;&gt;0"),0)</f>
        <v>0</v>
      </c>
      <c r="B134" s="21">
        <f t="shared" si="10"/>
        <v>132</v>
      </c>
      <c r="C134" s="9"/>
      <c r="D134" s="40"/>
      <c r="E134" s="38" t="str">
        <f t="shared" si="11"/>
        <v/>
      </c>
      <c r="F134" s="10" t="str">
        <f t="shared" si="14"/>
        <v/>
      </c>
      <c r="I134" s="19" t="str">
        <f t="shared" si="12"/>
        <v/>
      </c>
      <c r="J134" s="53">
        <f t="shared" si="13"/>
        <v>0</v>
      </c>
    </row>
    <row r="135" spans="1:10" ht="12.6" customHeight="1" x14ac:dyDescent="0.25">
      <c r="A135">
        <f>IF(E135=3,1+COUNTIF(A$2:A134,"&lt;&gt;0"),0)</f>
        <v>0</v>
      </c>
      <c r="B135" s="21">
        <f t="shared" si="10"/>
        <v>133</v>
      </c>
      <c r="C135" s="9"/>
      <c r="D135" s="40"/>
      <c r="E135" s="38" t="str">
        <f t="shared" si="11"/>
        <v/>
      </c>
      <c r="F135" s="10" t="str">
        <f t="shared" si="14"/>
        <v/>
      </c>
      <c r="I135" s="19" t="str">
        <f t="shared" si="12"/>
        <v/>
      </c>
      <c r="J135" s="53">
        <f t="shared" si="13"/>
        <v>0</v>
      </c>
    </row>
    <row r="136" spans="1:10" ht="12.6" customHeight="1" x14ac:dyDescent="0.25">
      <c r="A136">
        <f>IF(E136=3,1+COUNTIF(A$2:A135,"&lt;&gt;0"),0)</f>
        <v>0</v>
      </c>
      <c r="B136" s="21">
        <f t="shared" si="10"/>
        <v>134</v>
      </c>
      <c r="C136" s="9"/>
      <c r="D136" s="40"/>
      <c r="E136" s="38" t="str">
        <f t="shared" si="11"/>
        <v/>
      </c>
      <c r="F136" s="10" t="str">
        <f t="shared" si="14"/>
        <v/>
      </c>
      <c r="I136" s="19" t="str">
        <f t="shared" si="12"/>
        <v/>
      </c>
      <c r="J136" s="53">
        <f t="shared" si="13"/>
        <v>0</v>
      </c>
    </row>
    <row r="137" spans="1:10" ht="12.6" customHeight="1" x14ac:dyDescent="0.25">
      <c r="A137">
        <f>IF(E137=3,1+COUNTIF(A$2:A136,"&lt;&gt;0"),0)</f>
        <v>0</v>
      </c>
      <c r="B137" s="21">
        <f t="shared" si="10"/>
        <v>135</v>
      </c>
      <c r="C137" s="9"/>
      <c r="D137" s="40"/>
      <c r="E137" s="38" t="str">
        <f t="shared" si="11"/>
        <v/>
      </c>
      <c r="F137" s="10" t="str">
        <f t="shared" si="14"/>
        <v/>
      </c>
      <c r="I137" s="19" t="str">
        <f t="shared" si="12"/>
        <v/>
      </c>
      <c r="J137" s="53">
        <f t="shared" si="13"/>
        <v>0</v>
      </c>
    </row>
    <row r="138" spans="1:10" ht="12.6" customHeight="1" x14ac:dyDescent="0.25">
      <c r="A138">
        <f>IF(E138=3,1+COUNTIF(A$2:A137,"&lt;&gt;0"),0)</f>
        <v>0</v>
      </c>
      <c r="B138" s="21">
        <f t="shared" si="10"/>
        <v>136</v>
      </c>
      <c r="C138" s="9"/>
      <c r="D138" s="40"/>
      <c r="E138" s="38" t="str">
        <f t="shared" si="11"/>
        <v/>
      </c>
      <c r="F138" s="10" t="str">
        <f t="shared" si="14"/>
        <v/>
      </c>
      <c r="I138" s="19" t="str">
        <f t="shared" si="12"/>
        <v/>
      </c>
      <c r="J138" s="53">
        <f t="shared" si="13"/>
        <v>0</v>
      </c>
    </row>
    <row r="139" spans="1:10" ht="12.6" customHeight="1" x14ac:dyDescent="0.25">
      <c r="A139">
        <f>IF(E139=3,1+COUNTIF(A$2:A138,"&lt;&gt;0"),0)</f>
        <v>0</v>
      </c>
      <c r="B139" s="21">
        <f t="shared" si="10"/>
        <v>137</v>
      </c>
      <c r="C139" s="9"/>
      <c r="D139" s="40"/>
      <c r="E139" s="38" t="str">
        <f t="shared" si="11"/>
        <v/>
      </c>
      <c r="F139" s="10" t="str">
        <f t="shared" si="14"/>
        <v/>
      </c>
      <c r="I139" s="19" t="str">
        <f t="shared" si="12"/>
        <v/>
      </c>
      <c r="J139" s="53">
        <f t="shared" si="13"/>
        <v>0</v>
      </c>
    </row>
    <row r="140" spans="1:10" ht="12.6" customHeight="1" x14ac:dyDescent="0.25">
      <c r="A140">
        <f>IF(E140=3,1+COUNTIF(A$2:A139,"&lt;&gt;0"),0)</f>
        <v>0</v>
      </c>
      <c r="B140" s="21">
        <f t="shared" si="10"/>
        <v>138</v>
      </c>
      <c r="C140" s="9"/>
      <c r="D140" s="40"/>
      <c r="E140" s="38" t="str">
        <f t="shared" si="11"/>
        <v/>
      </c>
      <c r="F140" s="10" t="str">
        <f t="shared" si="14"/>
        <v/>
      </c>
      <c r="I140" s="19" t="str">
        <f t="shared" si="12"/>
        <v/>
      </c>
      <c r="J140" s="53">
        <f t="shared" si="13"/>
        <v>0</v>
      </c>
    </row>
    <row r="141" spans="1:10" ht="12.6" customHeight="1" x14ac:dyDescent="0.25">
      <c r="A141">
        <f>IF(E141=3,1+COUNTIF(A$2:A140,"&lt;&gt;0"),0)</f>
        <v>0</v>
      </c>
      <c r="B141" s="21">
        <f t="shared" si="10"/>
        <v>139</v>
      </c>
      <c r="C141" s="9"/>
      <c r="D141" s="40"/>
      <c r="E141" s="38" t="str">
        <f t="shared" si="11"/>
        <v/>
      </c>
      <c r="F141" s="10" t="str">
        <f t="shared" si="14"/>
        <v/>
      </c>
      <c r="I141" s="19" t="str">
        <f t="shared" si="12"/>
        <v/>
      </c>
      <c r="J141" s="53">
        <f t="shared" si="13"/>
        <v>0</v>
      </c>
    </row>
    <row r="142" spans="1:10" ht="12.6" customHeight="1" x14ac:dyDescent="0.25">
      <c r="A142">
        <f>IF(E142=3,1+COUNTIF(A$2:A141,"&lt;&gt;0"),0)</f>
        <v>0</v>
      </c>
      <c r="B142" s="21">
        <f t="shared" si="10"/>
        <v>140</v>
      </c>
      <c r="C142" s="9"/>
      <c r="D142" s="40"/>
      <c r="E142" s="38" t="str">
        <f t="shared" si="11"/>
        <v/>
      </c>
      <c r="F142" s="10" t="str">
        <f t="shared" si="14"/>
        <v/>
      </c>
      <c r="I142" s="19" t="str">
        <f t="shared" si="12"/>
        <v/>
      </c>
      <c r="J142" s="53">
        <f t="shared" si="13"/>
        <v>0</v>
      </c>
    </row>
    <row r="143" spans="1:10" ht="12.6" customHeight="1" x14ac:dyDescent="0.25">
      <c r="A143">
        <f>IF(E143=3,1+COUNTIF(A$2:A142,"&lt;&gt;0"),0)</f>
        <v>0</v>
      </c>
      <c r="B143" s="21">
        <f t="shared" si="10"/>
        <v>141</v>
      </c>
      <c r="C143" s="9"/>
      <c r="D143" s="40"/>
      <c r="E143" s="38" t="str">
        <f t="shared" si="11"/>
        <v/>
      </c>
      <c r="F143" s="10" t="str">
        <f t="shared" si="14"/>
        <v/>
      </c>
      <c r="I143" s="19" t="str">
        <f t="shared" si="12"/>
        <v/>
      </c>
      <c r="J143" s="53">
        <f t="shared" si="13"/>
        <v>0</v>
      </c>
    </row>
    <row r="144" spans="1:10" ht="12.6" customHeight="1" x14ac:dyDescent="0.25">
      <c r="A144">
        <f>IF(E144=3,1+COUNTIF(A$2:A143,"&lt;&gt;0"),0)</f>
        <v>0</v>
      </c>
      <c r="B144" s="21">
        <f t="shared" si="10"/>
        <v>142</v>
      </c>
      <c r="C144" s="9"/>
      <c r="D144" s="40"/>
      <c r="E144" s="38" t="str">
        <f t="shared" si="11"/>
        <v/>
      </c>
      <c r="F144" s="10" t="str">
        <f t="shared" si="14"/>
        <v/>
      </c>
      <c r="I144" s="19" t="str">
        <f t="shared" si="12"/>
        <v/>
      </c>
      <c r="J144" s="53">
        <f t="shared" si="13"/>
        <v>0</v>
      </c>
    </row>
    <row r="145" spans="1:10" ht="12.6" customHeight="1" x14ac:dyDescent="0.25">
      <c r="A145">
        <f>IF(E145=3,1+COUNTIF(A$2:A144,"&lt;&gt;0"),0)</f>
        <v>0</v>
      </c>
      <c r="B145" s="21">
        <f t="shared" si="10"/>
        <v>143</v>
      </c>
      <c r="C145" s="9"/>
      <c r="D145" s="40"/>
      <c r="E145" s="38" t="str">
        <f t="shared" si="11"/>
        <v/>
      </c>
      <c r="F145" s="10" t="str">
        <f t="shared" si="14"/>
        <v/>
      </c>
      <c r="I145" s="19" t="str">
        <f t="shared" si="12"/>
        <v/>
      </c>
      <c r="J145" s="53">
        <f t="shared" si="13"/>
        <v>0</v>
      </c>
    </row>
    <row r="146" spans="1:10" ht="12.6" customHeight="1" x14ac:dyDescent="0.25">
      <c r="A146">
        <f>IF(E146=3,1+COUNTIF(A$2:A145,"&lt;&gt;0"),0)</f>
        <v>0</v>
      </c>
      <c r="B146" s="21">
        <f t="shared" si="10"/>
        <v>144</v>
      </c>
      <c r="C146" s="9"/>
      <c r="D146" s="40"/>
      <c r="E146" s="38" t="str">
        <f t="shared" si="11"/>
        <v/>
      </c>
      <c r="F146" s="10" t="str">
        <f t="shared" si="14"/>
        <v/>
      </c>
      <c r="I146" s="19" t="str">
        <f t="shared" si="12"/>
        <v/>
      </c>
      <c r="J146" s="53">
        <f t="shared" si="13"/>
        <v>0</v>
      </c>
    </row>
    <row r="147" spans="1:10" ht="12.6" customHeight="1" x14ac:dyDescent="0.25">
      <c r="A147">
        <f>IF(E147=3,1+COUNTIF(A$2:A146,"&lt;&gt;0"),0)</f>
        <v>0</v>
      </c>
      <c r="B147" s="21">
        <f t="shared" si="10"/>
        <v>145</v>
      </c>
      <c r="C147" s="9"/>
      <c r="D147" s="40"/>
      <c r="E147" s="38" t="str">
        <f t="shared" si="11"/>
        <v/>
      </c>
      <c r="F147" s="10" t="str">
        <f t="shared" si="14"/>
        <v/>
      </c>
      <c r="I147" s="19" t="str">
        <f t="shared" si="12"/>
        <v/>
      </c>
      <c r="J147" s="53">
        <f t="shared" si="13"/>
        <v>0</v>
      </c>
    </row>
    <row r="148" spans="1:10" ht="12.6" customHeight="1" x14ac:dyDescent="0.25">
      <c r="A148">
        <f>IF(E148=3,1+COUNTIF(A$2:A147,"&lt;&gt;0"),0)</f>
        <v>0</v>
      </c>
      <c r="B148" s="21">
        <f t="shared" si="10"/>
        <v>146</v>
      </c>
      <c r="C148" s="9"/>
      <c r="D148" s="40"/>
      <c r="E148" s="38" t="str">
        <f t="shared" si="11"/>
        <v/>
      </c>
      <c r="F148" s="10" t="str">
        <f t="shared" si="14"/>
        <v/>
      </c>
      <c r="I148" s="19" t="str">
        <f t="shared" si="12"/>
        <v/>
      </c>
      <c r="J148" s="53">
        <f t="shared" si="13"/>
        <v>0</v>
      </c>
    </row>
    <row r="149" spans="1:10" ht="12.6" customHeight="1" x14ac:dyDescent="0.25">
      <c r="A149">
        <f>IF(E149=3,1+COUNTIF(A$2:A148,"&lt;&gt;0"),0)</f>
        <v>0</v>
      </c>
      <c r="B149" s="21">
        <f t="shared" si="10"/>
        <v>147</v>
      </c>
      <c r="C149" s="9"/>
      <c r="D149" s="40"/>
      <c r="E149" s="38" t="str">
        <f t="shared" si="11"/>
        <v/>
      </c>
      <c r="F149" s="10" t="str">
        <f t="shared" si="14"/>
        <v/>
      </c>
      <c r="I149" s="19" t="str">
        <f t="shared" si="12"/>
        <v/>
      </c>
      <c r="J149" s="53">
        <f t="shared" si="13"/>
        <v>0</v>
      </c>
    </row>
    <row r="150" spans="1:10" ht="12.6" customHeight="1" x14ac:dyDescent="0.25">
      <c r="A150">
        <f>IF(E150=3,1+COUNTIF(A$2:A149,"&lt;&gt;0"),0)</f>
        <v>0</v>
      </c>
      <c r="B150" s="21">
        <f t="shared" si="10"/>
        <v>148</v>
      </c>
      <c r="C150" s="9"/>
      <c r="D150" s="40"/>
      <c r="E150" s="38" t="str">
        <f t="shared" si="11"/>
        <v/>
      </c>
      <c r="F150" s="10" t="str">
        <f t="shared" si="14"/>
        <v/>
      </c>
      <c r="I150" s="19" t="str">
        <f t="shared" si="12"/>
        <v/>
      </c>
      <c r="J150" s="53">
        <f t="shared" si="13"/>
        <v>0</v>
      </c>
    </row>
    <row r="151" spans="1:10" ht="12.6" customHeight="1" x14ac:dyDescent="0.25">
      <c r="A151">
        <f>IF(E151=3,1+COUNTIF(A$2:A150,"&lt;&gt;0"),0)</f>
        <v>0</v>
      </c>
      <c r="B151" s="21">
        <f t="shared" si="10"/>
        <v>149</v>
      </c>
      <c r="C151" s="9"/>
      <c r="D151" s="40"/>
      <c r="E151" s="38" t="str">
        <f t="shared" si="11"/>
        <v/>
      </c>
      <c r="F151" s="10" t="str">
        <f t="shared" si="14"/>
        <v/>
      </c>
      <c r="I151" s="19" t="str">
        <f t="shared" si="12"/>
        <v/>
      </c>
      <c r="J151" s="53">
        <f t="shared" si="13"/>
        <v>0</v>
      </c>
    </row>
    <row r="152" spans="1:10" ht="12.6" customHeight="1" x14ac:dyDescent="0.25">
      <c r="A152">
        <f>IF(E152=3,1+COUNTIF(A$2:A151,"&lt;&gt;0"),0)</f>
        <v>0</v>
      </c>
      <c r="B152" s="21">
        <f t="shared" si="10"/>
        <v>150</v>
      </c>
      <c r="C152" s="9"/>
      <c r="D152" s="40"/>
      <c r="E152" s="38" t="str">
        <f t="shared" si="11"/>
        <v/>
      </c>
      <c r="F152" s="10" t="str">
        <f t="shared" si="14"/>
        <v/>
      </c>
      <c r="I152" s="19" t="str">
        <f t="shared" si="12"/>
        <v/>
      </c>
      <c r="J152" s="53">
        <f t="shared" si="13"/>
        <v>0</v>
      </c>
    </row>
    <row r="153" spans="1:10" ht="12.6" customHeight="1" x14ac:dyDescent="0.25">
      <c r="A153">
        <f>IF(E153=3,1+COUNTIF(A$2:A152,"&lt;&gt;0"),0)</f>
        <v>0</v>
      </c>
      <c r="B153" s="21">
        <f t="shared" si="10"/>
        <v>151</v>
      </c>
      <c r="C153" s="9"/>
      <c r="D153" s="40"/>
      <c r="E153" s="38" t="str">
        <f t="shared" si="11"/>
        <v/>
      </c>
      <c r="F153" s="10" t="str">
        <f t="shared" si="14"/>
        <v/>
      </c>
      <c r="I153" s="19" t="str">
        <f t="shared" si="12"/>
        <v/>
      </c>
      <c r="J153" s="53">
        <f t="shared" si="13"/>
        <v>0</v>
      </c>
    </row>
    <row r="154" spans="1:10" ht="12.6" customHeight="1" x14ac:dyDescent="0.25">
      <c r="A154">
        <f>IF(E154=3,1+COUNTIF(A$2:A153,"&lt;&gt;0"),0)</f>
        <v>0</v>
      </c>
      <c r="B154" s="21">
        <f t="shared" si="10"/>
        <v>152</v>
      </c>
      <c r="C154" s="9"/>
      <c r="D154" s="40"/>
      <c r="E154" s="38" t="str">
        <f t="shared" si="11"/>
        <v/>
      </c>
      <c r="F154" s="10" t="str">
        <f t="shared" si="14"/>
        <v/>
      </c>
      <c r="I154" s="19" t="str">
        <f t="shared" si="12"/>
        <v/>
      </c>
      <c r="J154" s="53">
        <f t="shared" si="13"/>
        <v>0</v>
      </c>
    </row>
    <row r="155" spans="1:10" ht="12.6" customHeight="1" x14ac:dyDescent="0.25">
      <c r="A155">
        <f>IF(E155=3,1+COUNTIF(A$2:A154,"&lt;&gt;0"),0)</f>
        <v>0</v>
      </c>
      <c r="B155" s="21">
        <f t="shared" si="10"/>
        <v>153</v>
      </c>
      <c r="C155" s="9"/>
      <c r="D155" s="40"/>
      <c r="E155" s="38" t="str">
        <f t="shared" si="11"/>
        <v/>
      </c>
      <c r="F155" s="10" t="str">
        <f t="shared" si="14"/>
        <v/>
      </c>
      <c r="I155" s="19" t="str">
        <f t="shared" si="12"/>
        <v/>
      </c>
      <c r="J155" s="53">
        <f t="shared" si="13"/>
        <v>0</v>
      </c>
    </row>
    <row r="156" spans="1:10" ht="12.6" customHeight="1" x14ac:dyDescent="0.25">
      <c r="A156">
        <f>IF(E156=3,1+COUNTIF(A$2:A155,"&lt;&gt;0"),0)</f>
        <v>0</v>
      </c>
      <c r="B156" s="21">
        <f t="shared" si="10"/>
        <v>154</v>
      </c>
      <c r="C156" s="9"/>
      <c r="D156" s="40"/>
      <c r="E156" s="38" t="str">
        <f t="shared" si="11"/>
        <v/>
      </c>
      <c r="F156" s="10" t="str">
        <f t="shared" si="14"/>
        <v/>
      </c>
      <c r="I156" s="19" t="str">
        <f t="shared" si="12"/>
        <v/>
      </c>
      <c r="J156" s="53">
        <f t="shared" si="13"/>
        <v>0</v>
      </c>
    </row>
    <row r="157" spans="1:10" ht="12.6" customHeight="1" x14ac:dyDescent="0.25">
      <c r="A157">
        <f>IF(E157=3,1+COUNTIF(A$2:A156,"&lt;&gt;0"),0)</f>
        <v>0</v>
      </c>
      <c r="B157" s="21">
        <f t="shared" si="10"/>
        <v>155</v>
      </c>
      <c r="C157" s="9"/>
      <c r="D157" s="40"/>
      <c r="E157" s="38" t="str">
        <f t="shared" si="11"/>
        <v/>
      </c>
      <c r="F157" s="10" t="str">
        <f t="shared" si="14"/>
        <v/>
      </c>
      <c r="I157" s="19" t="str">
        <f t="shared" si="12"/>
        <v/>
      </c>
      <c r="J157" s="53">
        <f t="shared" si="13"/>
        <v>0</v>
      </c>
    </row>
    <row r="158" spans="1:10" ht="12.6" customHeight="1" x14ac:dyDescent="0.25">
      <c r="A158">
        <f>IF(E158=3,1+COUNTIF(A$2:A157,"&lt;&gt;0"),0)</f>
        <v>0</v>
      </c>
      <c r="B158" s="21">
        <f t="shared" si="10"/>
        <v>156</v>
      </c>
      <c r="C158" s="9"/>
      <c r="D158" s="40"/>
      <c r="E158" s="38" t="str">
        <f t="shared" si="11"/>
        <v/>
      </c>
      <c r="F158" s="10" t="str">
        <f t="shared" si="14"/>
        <v/>
      </c>
      <c r="I158" s="19" t="str">
        <f t="shared" si="12"/>
        <v/>
      </c>
      <c r="J158" s="53">
        <f t="shared" si="13"/>
        <v>0</v>
      </c>
    </row>
    <row r="159" spans="1:10" ht="12.6" customHeight="1" x14ac:dyDescent="0.25">
      <c r="A159">
        <f>IF(E159=3,1+COUNTIF(A$2:A158,"&lt;&gt;0"),0)</f>
        <v>0</v>
      </c>
      <c r="B159" s="21">
        <f t="shared" si="10"/>
        <v>157</v>
      </c>
      <c r="C159" s="9"/>
      <c r="D159" s="40"/>
      <c r="E159" s="38" t="str">
        <f t="shared" si="11"/>
        <v/>
      </c>
      <c r="F159" s="10" t="str">
        <f t="shared" si="14"/>
        <v/>
      </c>
      <c r="I159" s="19" t="str">
        <f t="shared" si="12"/>
        <v/>
      </c>
      <c r="J159" s="53">
        <f t="shared" si="13"/>
        <v>0</v>
      </c>
    </row>
    <row r="160" spans="1:10" ht="12.6" customHeight="1" x14ac:dyDescent="0.25">
      <c r="A160">
        <f>IF(E160=3,1+COUNTIF(A$2:A159,"&lt;&gt;0"),0)</f>
        <v>0</v>
      </c>
      <c r="B160" s="21">
        <f t="shared" si="10"/>
        <v>158</v>
      </c>
      <c r="C160" s="9"/>
      <c r="D160" s="40"/>
      <c r="E160" s="38" t="str">
        <f t="shared" si="11"/>
        <v/>
      </c>
      <c r="F160" s="10" t="str">
        <f t="shared" si="14"/>
        <v/>
      </c>
      <c r="I160" s="19" t="str">
        <f t="shared" si="12"/>
        <v/>
      </c>
      <c r="J160" s="53">
        <f t="shared" si="13"/>
        <v>0</v>
      </c>
    </row>
    <row r="161" spans="1:10" ht="12.6" customHeight="1" x14ac:dyDescent="0.25">
      <c r="A161">
        <f>IF(E161=3,1+COUNTIF(A$2:A160,"&lt;&gt;0"),0)</f>
        <v>0</v>
      </c>
      <c r="B161" s="21">
        <f t="shared" si="10"/>
        <v>159</v>
      </c>
      <c r="C161" s="9"/>
      <c r="D161" s="40"/>
      <c r="E161" s="38" t="str">
        <f t="shared" si="11"/>
        <v/>
      </c>
      <c r="F161" s="10" t="str">
        <f t="shared" si="14"/>
        <v/>
      </c>
      <c r="I161" s="19" t="str">
        <f t="shared" si="12"/>
        <v/>
      </c>
      <c r="J161" s="53">
        <f t="shared" si="13"/>
        <v>0</v>
      </c>
    </row>
    <row r="162" spans="1:10" ht="12.6" customHeight="1" x14ac:dyDescent="0.25">
      <c r="A162">
        <f>IF(E162=3,1+COUNTIF(A$2:A161,"&lt;&gt;0"),0)</f>
        <v>0</v>
      </c>
      <c r="B162" s="21">
        <f t="shared" si="10"/>
        <v>160</v>
      </c>
      <c r="C162" s="9"/>
      <c r="D162" s="40"/>
      <c r="E162" s="38" t="str">
        <f t="shared" si="11"/>
        <v/>
      </c>
      <c r="F162" s="10" t="str">
        <f t="shared" si="14"/>
        <v/>
      </c>
      <c r="I162" s="19" t="str">
        <f t="shared" si="12"/>
        <v/>
      </c>
      <c r="J162" s="53">
        <f t="shared" si="13"/>
        <v>0</v>
      </c>
    </row>
    <row r="163" spans="1:10" ht="12.6" customHeight="1" x14ac:dyDescent="0.25">
      <c r="A163">
        <f>IF(E163=3,1+COUNTIF(A$2:A162,"&lt;&gt;0"),0)</f>
        <v>0</v>
      </c>
      <c r="B163" s="21">
        <f t="shared" si="10"/>
        <v>161</v>
      </c>
      <c r="C163" s="9"/>
      <c r="D163" s="40"/>
      <c r="E163" s="38" t="str">
        <f t="shared" si="11"/>
        <v/>
      </c>
      <c r="F163" s="10" t="str">
        <f t="shared" si="14"/>
        <v/>
      </c>
      <c r="I163" s="19" t="str">
        <f t="shared" si="12"/>
        <v/>
      </c>
      <c r="J163" s="53">
        <f t="shared" si="13"/>
        <v>0</v>
      </c>
    </row>
    <row r="164" spans="1:10" ht="12.6" customHeight="1" x14ac:dyDescent="0.25">
      <c r="A164">
        <f>IF(E164=3,1+COUNTIF(A$2:A163,"&lt;&gt;0"),0)</f>
        <v>0</v>
      </c>
      <c r="B164" s="21">
        <f t="shared" si="10"/>
        <v>162</v>
      </c>
      <c r="C164" s="9"/>
      <c r="D164" s="40"/>
      <c r="E164" s="38" t="str">
        <f t="shared" si="11"/>
        <v/>
      </c>
      <c r="F164" s="10" t="str">
        <f t="shared" si="14"/>
        <v/>
      </c>
      <c r="I164" s="19" t="str">
        <f t="shared" si="12"/>
        <v/>
      </c>
      <c r="J164" s="53">
        <f t="shared" si="13"/>
        <v>0</v>
      </c>
    </row>
    <row r="165" spans="1:10" ht="12.6" customHeight="1" x14ac:dyDescent="0.25">
      <c r="A165">
        <f>IF(E165=3,1+COUNTIF(A$2:A164,"&lt;&gt;0"),0)</f>
        <v>0</v>
      </c>
      <c r="B165" s="21">
        <f t="shared" si="10"/>
        <v>163</v>
      </c>
      <c r="C165" s="9"/>
      <c r="D165" s="40"/>
      <c r="E165" s="38" t="str">
        <f t="shared" si="11"/>
        <v/>
      </c>
      <c r="F165" s="10" t="str">
        <f t="shared" si="14"/>
        <v/>
      </c>
      <c r="I165" s="19" t="str">
        <f t="shared" si="12"/>
        <v/>
      </c>
      <c r="J165" s="53">
        <f t="shared" si="13"/>
        <v>0</v>
      </c>
    </row>
    <row r="166" spans="1:10" ht="12.6" customHeight="1" x14ac:dyDescent="0.25">
      <c r="A166">
        <f>IF(E166=3,1+COUNTIF(A$2:A165,"&lt;&gt;0"),0)</f>
        <v>0</v>
      </c>
      <c r="B166" s="21">
        <f t="shared" si="10"/>
        <v>164</v>
      </c>
      <c r="C166" s="9"/>
      <c r="D166" s="40"/>
      <c r="E166" s="38" t="str">
        <f t="shared" si="11"/>
        <v/>
      </c>
      <c r="F166" s="10" t="str">
        <f t="shared" si="14"/>
        <v/>
      </c>
      <c r="I166" s="19" t="str">
        <f t="shared" si="12"/>
        <v/>
      </c>
      <c r="J166" s="53">
        <f t="shared" si="13"/>
        <v>0</v>
      </c>
    </row>
    <row r="167" spans="1:10" ht="12.6" customHeight="1" x14ac:dyDescent="0.25">
      <c r="A167">
        <f>IF(E167=3,1+COUNTIF(A$2:A166,"&lt;&gt;0"),0)</f>
        <v>0</v>
      </c>
      <c r="B167" s="21">
        <f t="shared" si="10"/>
        <v>165</v>
      </c>
      <c r="C167" s="9"/>
      <c r="D167" s="40"/>
      <c r="E167" s="38" t="str">
        <f t="shared" si="11"/>
        <v/>
      </c>
      <c r="F167" s="10" t="str">
        <f t="shared" si="14"/>
        <v/>
      </c>
      <c r="I167" s="19" t="str">
        <f t="shared" si="12"/>
        <v/>
      </c>
      <c r="J167" s="53">
        <f t="shared" si="13"/>
        <v>0</v>
      </c>
    </row>
    <row r="168" spans="1:10" ht="12.6" customHeight="1" x14ac:dyDescent="0.25">
      <c r="A168">
        <f>IF(E168=3,1+COUNTIF(A$2:A167,"&lt;&gt;0"),0)</f>
        <v>0</v>
      </c>
      <c r="B168" s="21">
        <f t="shared" si="10"/>
        <v>166</v>
      </c>
      <c r="C168" s="9"/>
      <c r="D168" s="40"/>
      <c r="E168" s="38" t="str">
        <f t="shared" si="11"/>
        <v/>
      </c>
      <c r="F168" s="10" t="str">
        <f t="shared" si="14"/>
        <v/>
      </c>
      <c r="I168" s="19" t="str">
        <f t="shared" si="12"/>
        <v/>
      </c>
      <c r="J168" s="53">
        <f t="shared" si="13"/>
        <v>0</v>
      </c>
    </row>
    <row r="169" spans="1:10" ht="12.6" customHeight="1" x14ac:dyDescent="0.25">
      <c r="A169">
        <f>IF(E169=3,1+COUNTIF(A$2:A168,"&lt;&gt;0"),0)</f>
        <v>0</v>
      </c>
      <c r="B169" s="21">
        <f t="shared" si="10"/>
        <v>167</v>
      </c>
      <c r="C169" s="9"/>
      <c r="D169" s="9"/>
      <c r="E169" s="38" t="str">
        <f t="shared" si="11"/>
        <v/>
      </c>
      <c r="F169" s="10" t="str">
        <f t="shared" si="14"/>
        <v/>
      </c>
      <c r="I169" s="19" t="str">
        <f t="shared" si="12"/>
        <v/>
      </c>
      <c r="J169" s="53">
        <f t="shared" si="13"/>
        <v>0</v>
      </c>
    </row>
    <row r="170" spans="1:10" ht="12.6" customHeight="1" x14ac:dyDescent="0.25">
      <c r="A170">
        <f>IF(E170=3,1+COUNTIF(A$2:A169,"&lt;&gt;0"),0)</f>
        <v>0</v>
      </c>
      <c r="B170" s="21">
        <f t="shared" si="10"/>
        <v>168</v>
      </c>
      <c r="C170" s="9"/>
      <c r="D170" s="9"/>
      <c r="E170" s="38" t="str">
        <f t="shared" si="11"/>
        <v/>
      </c>
      <c r="F170" s="10" t="str">
        <f t="shared" si="14"/>
        <v/>
      </c>
      <c r="I170" s="19" t="str">
        <f t="shared" si="12"/>
        <v/>
      </c>
      <c r="J170" s="53">
        <f t="shared" si="13"/>
        <v>0</v>
      </c>
    </row>
    <row r="171" spans="1:10" ht="12.6" customHeight="1" x14ac:dyDescent="0.25">
      <c r="A171">
        <f>IF(E171=3,1+COUNTIF(A$2:A170,"&lt;&gt;0"),0)</f>
        <v>0</v>
      </c>
      <c r="B171" s="21">
        <f t="shared" si="10"/>
        <v>169</v>
      </c>
      <c r="C171" s="9"/>
      <c r="D171" s="9"/>
      <c r="E171" s="38" t="str">
        <f t="shared" si="11"/>
        <v/>
      </c>
      <c r="F171" s="10" t="str">
        <f t="shared" si="14"/>
        <v/>
      </c>
      <c r="I171" s="19" t="str">
        <f t="shared" si="12"/>
        <v/>
      </c>
      <c r="J171" s="53">
        <f t="shared" si="13"/>
        <v>0</v>
      </c>
    </row>
    <row r="172" spans="1:10" ht="12.6" customHeight="1" x14ac:dyDescent="0.25">
      <c r="A172">
        <f>IF(E172=3,1+COUNTIF(A$2:A171,"&lt;&gt;0"),0)</f>
        <v>0</v>
      </c>
      <c r="B172" s="21">
        <f t="shared" si="10"/>
        <v>170</v>
      </c>
      <c r="C172" s="9"/>
      <c r="D172" s="9"/>
      <c r="E172" s="38" t="str">
        <f t="shared" si="11"/>
        <v/>
      </c>
      <c r="F172" s="10" t="str">
        <f t="shared" si="14"/>
        <v/>
      </c>
      <c r="I172" s="19" t="str">
        <f t="shared" si="12"/>
        <v/>
      </c>
      <c r="J172" s="53">
        <f t="shared" si="13"/>
        <v>0</v>
      </c>
    </row>
    <row r="173" spans="1:10" ht="12.6" customHeight="1" x14ac:dyDescent="0.25">
      <c r="A173">
        <f>IF(E173=3,1+COUNTIF(A$2:A172,"&lt;&gt;0"),0)</f>
        <v>0</v>
      </c>
      <c r="B173" s="21">
        <f t="shared" si="10"/>
        <v>171</v>
      </c>
      <c r="C173" s="9"/>
      <c r="D173" s="9"/>
      <c r="E173" s="38" t="str">
        <f t="shared" si="11"/>
        <v/>
      </c>
      <c r="F173" s="10" t="str">
        <f t="shared" si="14"/>
        <v/>
      </c>
      <c r="I173" s="19" t="str">
        <f t="shared" si="12"/>
        <v/>
      </c>
      <c r="J173" s="53">
        <f t="shared" si="13"/>
        <v>0</v>
      </c>
    </row>
    <row r="174" spans="1:10" ht="12.6" customHeight="1" x14ac:dyDescent="0.25">
      <c r="A174">
        <f>IF(E174=3,1+COUNTIF(A$2:A173,"&lt;&gt;0"),0)</f>
        <v>0</v>
      </c>
      <c r="B174" s="21">
        <f t="shared" si="10"/>
        <v>172</v>
      </c>
      <c r="C174" s="9"/>
      <c r="D174" s="9"/>
      <c r="E174" s="38" t="str">
        <f t="shared" si="11"/>
        <v/>
      </c>
      <c r="F174" s="10" t="str">
        <f t="shared" si="14"/>
        <v/>
      </c>
      <c r="I174" s="19" t="str">
        <f t="shared" si="12"/>
        <v/>
      </c>
      <c r="J174" s="53">
        <f t="shared" si="13"/>
        <v>0</v>
      </c>
    </row>
    <row r="175" spans="1:10" ht="12.6" customHeight="1" x14ac:dyDescent="0.25">
      <c r="A175">
        <f>IF(E175=3,1+COUNTIF(A$2:A174,"&lt;&gt;0"),0)</f>
        <v>0</v>
      </c>
      <c r="B175" s="21">
        <f t="shared" si="10"/>
        <v>173</v>
      </c>
      <c r="C175" s="9"/>
      <c r="D175" s="9"/>
      <c r="E175" s="38" t="str">
        <f t="shared" si="11"/>
        <v/>
      </c>
      <c r="F175" s="10" t="str">
        <f t="shared" si="14"/>
        <v/>
      </c>
      <c r="I175" s="19" t="str">
        <f t="shared" si="12"/>
        <v/>
      </c>
      <c r="J175" s="53">
        <f t="shared" si="13"/>
        <v>0</v>
      </c>
    </row>
    <row r="176" spans="1:10" ht="12.6" customHeight="1" x14ac:dyDescent="0.25">
      <c r="A176">
        <f>IF(E176=3,1+COUNTIF(A$2:A175,"&lt;&gt;0"),0)</f>
        <v>0</v>
      </c>
      <c r="B176" s="21">
        <f t="shared" si="10"/>
        <v>174</v>
      </c>
      <c r="C176" s="9"/>
      <c r="D176" s="9"/>
      <c r="E176" s="38" t="str">
        <f t="shared" si="11"/>
        <v/>
      </c>
      <c r="F176" s="10" t="str">
        <f t="shared" si="14"/>
        <v/>
      </c>
      <c r="I176" s="19" t="str">
        <f t="shared" si="12"/>
        <v/>
      </c>
      <c r="J176" s="53">
        <f t="shared" si="13"/>
        <v>0</v>
      </c>
    </row>
    <row r="177" spans="1:10" ht="12.6" customHeight="1" x14ac:dyDescent="0.25">
      <c r="A177">
        <f>IF(E177=3,1+COUNTIF(A$2:A176,"&lt;&gt;0"),0)</f>
        <v>0</v>
      </c>
      <c r="B177" s="21">
        <f t="shared" si="10"/>
        <v>175</v>
      </c>
      <c r="C177" s="9"/>
      <c r="D177" s="9"/>
      <c r="E177" s="38" t="str">
        <f t="shared" si="11"/>
        <v/>
      </c>
      <c r="F177" s="10" t="str">
        <f t="shared" si="14"/>
        <v/>
      </c>
      <c r="I177" s="19" t="str">
        <f t="shared" si="12"/>
        <v/>
      </c>
      <c r="J177" s="53">
        <f t="shared" si="13"/>
        <v>0</v>
      </c>
    </row>
    <row r="178" spans="1:10" ht="12.6" customHeight="1" x14ac:dyDescent="0.25">
      <c r="A178">
        <f>IF(E178=3,1+COUNTIF(A$2:A177,"&lt;&gt;0"),0)</f>
        <v>0</v>
      </c>
      <c r="B178" s="21">
        <f t="shared" si="10"/>
        <v>176</v>
      </c>
      <c r="C178" s="9"/>
      <c r="D178" s="9"/>
      <c r="E178" s="38" t="str">
        <f t="shared" si="11"/>
        <v/>
      </c>
      <c r="F178" s="10" t="str">
        <f t="shared" si="14"/>
        <v/>
      </c>
      <c r="I178" s="19" t="str">
        <f t="shared" si="12"/>
        <v/>
      </c>
      <c r="J178" s="53">
        <f t="shared" si="13"/>
        <v>0</v>
      </c>
    </row>
    <row r="179" spans="1:10" ht="12.6" customHeight="1" x14ac:dyDescent="0.25">
      <c r="A179">
        <f>IF(E179=3,1+COUNTIF(A$2:A178,"&lt;&gt;0"),0)</f>
        <v>0</v>
      </c>
      <c r="B179" s="21">
        <f t="shared" si="10"/>
        <v>177</v>
      </c>
      <c r="C179" s="9"/>
      <c r="D179" s="9"/>
      <c r="E179" s="38" t="str">
        <f t="shared" si="11"/>
        <v/>
      </c>
      <c r="F179" s="10" t="str">
        <f t="shared" si="14"/>
        <v/>
      </c>
      <c r="I179" s="19" t="str">
        <f t="shared" si="12"/>
        <v/>
      </c>
      <c r="J179" s="53">
        <f t="shared" si="13"/>
        <v>0</v>
      </c>
    </row>
    <row r="180" spans="1:10" ht="12.6" customHeight="1" x14ac:dyDescent="0.25">
      <c r="A180">
        <f>IF(E180=3,1+COUNTIF(A$2:A179,"&lt;&gt;0"),0)</f>
        <v>0</v>
      </c>
      <c r="B180" s="21">
        <f t="shared" si="10"/>
        <v>178</v>
      </c>
      <c r="C180" s="9"/>
      <c r="D180" s="9"/>
      <c r="E180" s="38" t="str">
        <f t="shared" si="11"/>
        <v/>
      </c>
      <c r="F180" s="10" t="str">
        <f t="shared" si="14"/>
        <v/>
      </c>
      <c r="I180" s="19" t="str">
        <f t="shared" si="12"/>
        <v/>
      </c>
      <c r="J180" s="53">
        <f t="shared" si="13"/>
        <v>0</v>
      </c>
    </row>
    <row r="181" spans="1:10" ht="12.6" customHeight="1" x14ac:dyDescent="0.25">
      <c r="A181">
        <f>IF(E181=3,1+COUNTIF(A$2:A180,"&lt;&gt;0"),0)</f>
        <v>0</v>
      </c>
      <c r="B181" s="21">
        <f t="shared" si="10"/>
        <v>179</v>
      </c>
      <c r="C181" s="9"/>
      <c r="D181" s="9"/>
      <c r="E181" s="38" t="str">
        <f t="shared" si="11"/>
        <v/>
      </c>
      <c r="F181" s="10" t="str">
        <f t="shared" si="14"/>
        <v/>
      </c>
      <c r="I181" s="19" t="str">
        <f t="shared" si="12"/>
        <v/>
      </c>
      <c r="J181" s="53">
        <f t="shared" si="13"/>
        <v>0</v>
      </c>
    </row>
    <row r="182" spans="1:10" ht="12.6" customHeight="1" x14ac:dyDescent="0.25">
      <c r="A182">
        <f>IF(E182=3,1+COUNTIF(A$2:A181,"&lt;&gt;0"),0)</f>
        <v>0</v>
      </c>
      <c r="B182" s="21">
        <f t="shared" si="10"/>
        <v>180</v>
      </c>
      <c r="C182" s="9"/>
      <c r="D182" s="9"/>
      <c r="E182" s="38" t="str">
        <f t="shared" si="11"/>
        <v/>
      </c>
      <c r="F182" s="10" t="str">
        <f t="shared" si="14"/>
        <v/>
      </c>
      <c r="I182" s="19" t="str">
        <f t="shared" si="12"/>
        <v/>
      </c>
      <c r="J182" s="53">
        <f t="shared" si="13"/>
        <v>0</v>
      </c>
    </row>
    <row r="183" spans="1:10" ht="12.6" customHeight="1" x14ac:dyDescent="0.25">
      <c r="A183">
        <f>IF(E183=3,1+COUNTIF(A$2:A182,"&lt;&gt;0"),0)</f>
        <v>0</v>
      </c>
      <c r="B183" s="21">
        <f t="shared" si="10"/>
        <v>181</v>
      </c>
      <c r="C183" s="9"/>
      <c r="D183" s="9"/>
      <c r="E183" s="38" t="str">
        <f t="shared" si="11"/>
        <v/>
      </c>
      <c r="F183" s="10" t="str">
        <f t="shared" si="14"/>
        <v/>
      </c>
      <c r="I183" s="19" t="str">
        <f t="shared" si="12"/>
        <v/>
      </c>
      <c r="J183" s="53">
        <f t="shared" si="13"/>
        <v>0</v>
      </c>
    </row>
    <row r="184" spans="1:10" ht="12.6" customHeight="1" x14ac:dyDescent="0.25">
      <c r="A184">
        <f>IF(E184=3,1+COUNTIF(A$2:A183,"&lt;&gt;0"),0)</f>
        <v>0</v>
      </c>
      <c r="B184" s="21">
        <f t="shared" si="10"/>
        <v>182</v>
      </c>
      <c r="C184" s="9"/>
      <c r="D184" s="9"/>
      <c r="E184" s="38" t="str">
        <f t="shared" si="11"/>
        <v/>
      </c>
      <c r="F184" s="10" t="str">
        <f t="shared" si="14"/>
        <v/>
      </c>
      <c r="I184" s="19" t="str">
        <f t="shared" si="12"/>
        <v/>
      </c>
      <c r="J184" s="53">
        <f t="shared" si="13"/>
        <v>0</v>
      </c>
    </row>
    <row r="185" spans="1:10" ht="12.6" customHeight="1" x14ac:dyDescent="0.25">
      <c r="A185">
        <f>IF(E185=3,1+COUNTIF(A$2:A184,"&lt;&gt;0"),0)</f>
        <v>0</v>
      </c>
      <c r="B185" s="21">
        <f t="shared" si="10"/>
        <v>183</v>
      </c>
      <c r="C185" s="9"/>
      <c r="D185" s="9"/>
      <c r="E185" s="38" t="str">
        <f t="shared" si="11"/>
        <v/>
      </c>
      <c r="F185" s="10" t="str">
        <f t="shared" si="14"/>
        <v/>
      </c>
      <c r="I185" s="19" t="str">
        <f t="shared" si="12"/>
        <v/>
      </c>
      <c r="J185" s="53">
        <f t="shared" si="13"/>
        <v>0</v>
      </c>
    </row>
    <row r="186" spans="1:10" ht="12.6" customHeight="1" x14ac:dyDescent="0.25">
      <c r="A186">
        <f>IF(E186=3,1+COUNTIF(A$2:A185,"&lt;&gt;0"),0)</f>
        <v>0</v>
      </c>
      <c r="B186" s="21">
        <f t="shared" si="10"/>
        <v>184</v>
      </c>
      <c r="C186" s="9"/>
      <c r="D186" s="9"/>
      <c r="E186" s="38" t="str">
        <f t="shared" si="11"/>
        <v/>
      </c>
      <c r="F186" s="10" t="str">
        <f t="shared" si="14"/>
        <v/>
      </c>
      <c r="I186" s="19" t="str">
        <f t="shared" si="12"/>
        <v/>
      </c>
      <c r="J186" s="53">
        <f t="shared" si="13"/>
        <v>0</v>
      </c>
    </row>
    <row r="187" spans="1:10" ht="12.6" customHeight="1" x14ac:dyDescent="0.25">
      <c r="A187">
        <f>IF(E187=3,1+COUNTIF(A$2:A186,"&lt;&gt;0"),0)</f>
        <v>0</v>
      </c>
      <c r="B187" s="21">
        <f t="shared" si="10"/>
        <v>185</v>
      </c>
      <c r="C187" s="9"/>
      <c r="D187" s="9"/>
      <c r="E187" s="38" t="str">
        <f t="shared" si="11"/>
        <v/>
      </c>
      <c r="F187" s="10" t="str">
        <f t="shared" si="14"/>
        <v/>
      </c>
      <c r="I187" s="19" t="str">
        <f t="shared" si="12"/>
        <v/>
      </c>
      <c r="J187" s="53">
        <f t="shared" si="13"/>
        <v>0</v>
      </c>
    </row>
    <row r="188" spans="1:10" ht="12.6" customHeight="1" x14ac:dyDescent="0.25">
      <c r="A188">
        <f>IF(E188=3,1+COUNTIF(A$2:A187,"&lt;&gt;0"),0)</f>
        <v>0</v>
      </c>
      <c r="B188" s="21">
        <f t="shared" si="10"/>
        <v>186</v>
      </c>
      <c r="C188" s="9"/>
      <c r="D188" s="9"/>
      <c r="E188" s="38" t="str">
        <f t="shared" si="11"/>
        <v/>
      </c>
      <c r="F188" s="10" t="str">
        <f t="shared" si="14"/>
        <v/>
      </c>
      <c r="I188" s="19" t="str">
        <f t="shared" si="12"/>
        <v/>
      </c>
      <c r="J188" s="53">
        <f t="shared" si="13"/>
        <v>0</v>
      </c>
    </row>
    <row r="189" spans="1:10" ht="12.6" customHeight="1" x14ac:dyDescent="0.25">
      <c r="A189">
        <f>IF(E189=3,1+COUNTIF(A$2:A188,"&lt;&gt;0"),0)</f>
        <v>0</v>
      </c>
      <c r="B189" s="21">
        <f t="shared" si="10"/>
        <v>187</v>
      </c>
      <c r="C189" s="9"/>
      <c r="D189" s="9"/>
      <c r="E189" s="38" t="str">
        <f t="shared" si="11"/>
        <v/>
      </c>
      <c r="F189" s="10" t="str">
        <f t="shared" si="14"/>
        <v/>
      </c>
      <c r="I189" s="19" t="str">
        <f t="shared" si="12"/>
        <v/>
      </c>
      <c r="J189" s="53">
        <f t="shared" si="13"/>
        <v>0</v>
      </c>
    </row>
    <row r="190" spans="1:10" ht="12.6" customHeight="1" x14ac:dyDescent="0.25">
      <c r="A190">
        <f>IF(E190=3,1+COUNTIF(A$2:A189,"&lt;&gt;0"),0)</f>
        <v>0</v>
      </c>
      <c r="B190" s="21">
        <f t="shared" si="10"/>
        <v>188</v>
      </c>
      <c r="C190" s="9"/>
      <c r="D190" s="9"/>
      <c r="E190" s="38" t="str">
        <f t="shared" si="11"/>
        <v/>
      </c>
      <c r="F190" s="10" t="str">
        <f t="shared" si="14"/>
        <v/>
      </c>
      <c r="I190" s="19" t="str">
        <f t="shared" si="12"/>
        <v/>
      </c>
      <c r="J190" s="53">
        <f t="shared" si="13"/>
        <v>0</v>
      </c>
    </row>
    <row r="191" spans="1:10" ht="12.6" customHeight="1" x14ac:dyDescent="0.25">
      <c r="A191">
        <f>IF(E191=3,1+COUNTIF(A$2:A190,"&lt;&gt;0"),0)</f>
        <v>0</v>
      </c>
      <c r="B191" s="21">
        <f t="shared" si="10"/>
        <v>189</v>
      </c>
      <c r="C191" s="9"/>
      <c r="D191" s="9"/>
      <c r="E191" s="38" t="str">
        <f t="shared" si="11"/>
        <v/>
      </c>
      <c r="F191" s="10" t="str">
        <f t="shared" si="14"/>
        <v/>
      </c>
      <c r="I191" s="19" t="str">
        <f t="shared" si="12"/>
        <v/>
      </c>
      <c r="J191" s="53">
        <f t="shared" si="13"/>
        <v>0</v>
      </c>
    </row>
    <row r="192" spans="1:10" ht="12.6" customHeight="1" x14ac:dyDescent="0.25">
      <c r="A192">
        <f>IF(E192=3,1+COUNTIF(A$2:A191,"&lt;&gt;0"),0)</f>
        <v>0</v>
      </c>
      <c r="B192" s="21">
        <f t="shared" si="10"/>
        <v>190</v>
      </c>
      <c r="C192" s="9"/>
      <c r="D192" s="9"/>
      <c r="E192" s="38" t="str">
        <f t="shared" si="11"/>
        <v/>
      </c>
      <c r="F192" s="10" t="str">
        <f t="shared" si="14"/>
        <v/>
      </c>
      <c r="I192" s="19" t="str">
        <f t="shared" si="12"/>
        <v/>
      </c>
      <c r="J192" s="53">
        <f t="shared" si="13"/>
        <v>0</v>
      </c>
    </row>
    <row r="193" spans="1:10" ht="12.6" customHeight="1" x14ac:dyDescent="0.25">
      <c r="A193">
        <f>IF(E193=3,1+COUNTIF(A$2:A192,"&lt;&gt;0"),0)</f>
        <v>0</v>
      </c>
      <c r="B193" s="21">
        <f t="shared" si="10"/>
        <v>191</v>
      </c>
      <c r="C193" s="9"/>
      <c r="D193" s="9"/>
      <c r="E193" s="38" t="str">
        <f t="shared" si="11"/>
        <v/>
      </c>
      <c r="F193" s="10" t="str">
        <f t="shared" si="14"/>
        <v/>
      </c>
      <c r="I193" s="19" t="str">
        <f t="shared" si="12"/>
        <v/>
      </c>
      <c r="J193" s="53">
        <f t="shared" si="13"/>
        <v>0</v>
      </c>
    </row>
    <row r="194" spans="1:10" ht="12.6" customHeight="1" x14ac:dyDescent="0.25">
      <c r="A194">
        <f>IF(E194=3,1+COUNTIF(A$2:A193,"&lt;&gt;0"),0)</f>
        <v>0</v>
      </c>
      <c r="B194" s="21">
        <f t="shared" si="10"/>
        <v>192</v>
      </c>
      <c r="C194" s="9"/>
      <c r="D194" s="9"/>
      <c r="E194" s="38" t="str">
        <f t="shared" si="11"/>
        <v/>
      </c>
      <c r="F194" s="10" t="str">
        <f t="shared" si="14"/>
        <v/>
      </c>
      <c r="I194" s="19" t="str">
        <f t="shared" si="12"/>
        <v/>
      </c>
      <c r="J194" s="53">
        <f t="shared" si="13"/>
        <v>0</v>
      </c>
    </row>
    <row r="195" spans="1:10" ht="12.6" customHeight="1" x14ac:dyDescent="0.25">
      <c r="A195">
        <f>IF(E195=3,1+COUNTIF(A$2:A194,"&lt;&gt;0"),0)</f>
        <v>0</v>
      </c>
      <c r="B195" s="21">
        <f t="shared" ref="B195:B202" si="15">ROW(B195)-2</f>
        <v>193</v>
      </c>
      <c r="C195" s="9"/>
      <c r="D195" s="9"/>
      <c r="E195" s="38" t="str">
        <f t="shared" ref="E195:E202" si="16">IF(C195="","",IF(C195*1&lt;1000,1,IF(C195*1&lt;10000,2,3)))</f>
        <v/>
      </c>
      <c r="F195" s="10" t="str">
        <f t="shared" si="14"/>
        <v/>
      </c>
      <c r="I195" s="19" t="str">
        <f t="shared" ref="I195:I202" si="17">IF(E195=1, C195*100,IF(E195=2,C195*10,IF(E195=3,C195,"")))</f>
        <v/>
      </c>
      <c r="J195" s="53">
        <f t="shared" ref="J195:J202" si="18">+C195</f>
        <v>0</v>
      </c>
    </row>
    <row r="196" spans="1:10" ht="12.6" customHeight="1" x14ac:dyDescent="0.25">
      <c r="A196">
        <f>IF(E196=3,1+COUNTIF(A$2:A195,"&lt;&gt;0"),0)</f>
        <v>0</v>
      </c>
      <c r="B196" s="21">
        <f t="shared" si="15"/>
        <v>194</v>
      </c>
      <c r="C196" s="9"/>
      <c r="D196" s="9"/>
      <c r="E196" s="38" t="str">
        <f t="shared" si="16"/>
        <v/>
      </c>
      <c r="F196" s="10" t="str">
        <f t="shared" ref="F196:F202" si="19">IF(B196&gt;D$1,"",IF(E196&gt;E195,IF(E196-E195&gt;1,"ERROR - CODING LEVEL MISSED",""),""))</f>
        <v/>
      </c>
      <c r="I196" s="19" t="str">
        <f t="shared" si="17"/>
        <v/>
      </c>
      <c r="J196" s="53">
        <f t="shared" si="18"/>
        <v>0</v>
      </c>
    </row>
    <row r="197" spans="1:10" ht="12.6" customHeight="1" x14ac:dyDescent="0.25">
      <c r="A197">
        <f>IF(E197=3,1+COUNTIF(A$2:A196,"&lt;&gt;0"),0)</f>
        <v>0</v>
      </c>
      <c r="B197" s="21">
        <f t="shared" si="15"/>
        <v>195</v>
      </c>
      <c r="C197" s="9"/>
      <c r="D197" s="9"/>
      <c r="E197" s="38" t="str">
        <f t="shared" si="16"/>
        <v/>
      </c>
      <c r="F197" s="10" t="str">
        <f t="shared" si="19"/>
        <v/>
      </c>
      <c r="I197" s="19" t="str">
        <f t="shared" si="17"/>
        <v/>
      </c>
      <c r="J197" s="53">
        <f t="shared" si="18"/>
        <v>0</v>
      </c>
    </row>
    <row r="198" spans="1:10" ht="12.6" customHeight="1" x14ac:dyDescent="0.25">
      <c r="A198">
        <f>IF(E198=3,1+COUNTIF(A$2:A197,"&lt;&gt;0"),0)</f>
        <v>0</v>
      </c>
      <c r="B198" s="21">
        <f t="shared" si="15"/>
        <v>196</v>
      </c>
      <c r="C198" s="9"/>
      <c r="D198" s="9"/>
      <c r="E198" s="38" t="str">
        <f t="shared" si="16"/>
        <v/>
      </c>
      <c r="F198" s="10" t="str">
        <f t="shared" si="19"/>
        <v/>
      </c>
      <c r="I198" s="19" t="str">
        <f t="shared" si="17"/>
        <v/>
      </c>
      <c r="J198" s="53">
        <f t="shared" si="18"/>
        <v>0</v>
      </c>
    </row>
    <row r="199" spans="1:10" ht="12.6" customHeight="1" x14ac:dyDescent="0.25">
      <c r="A199">
        <f>IF(E199=3,1+COUNTIF(A$2:A198,"&lt;&gt;0"),0)</f>
        <v>0</v>
      </c>
      <c r="B199" s="21">
        <f t="shared" si="15"/>
        <v>197</v>
      </c>
      <c r="C199" s="9"/>
      <c r="D199" s="9"/>
      <c r="E199" s="38" t="str">
        <f t="shared" si="16"/>
        <v/>
      </c>
      <c r="F199" s="10" t="str">
        <f t="shared" si="19"/>
        <v/>
      </c>
      <c r="I199" s="19" t="str">
        <f t="shared" si="17"/>
        <v/>
      </c>
      <c r="J199" s="53">
        <f t="shared" si="18"/>
        <v>0</v>
      </c>
    </row>
    <row r="200" spans="1:10" ht="12.6" customHeight="1" x14ac:dyDescent="0.25">
      <c r="A200">
        <f>IF(E200=3,1+COUNTIF(A$2:A199,"&lt;&gt;0"),0)</f>
        <v>0</v>
      </c>
      <c r="B200" s="21">
        <f t="shared" si="15"/>
        <v>198</v>
      </c>
      <c r="C200" s="9"/>
      <c r="D200" s="9"/>
      <c r="E200" s="38" t="str">
        <f t="shared" si="16"/>
        <v/>
      </c>
      <c r="F200" s="10" t="str">
        <f t="shared" si="19"/>
        <v/>
      </c>
      <c r="I200" s="19" t="str">
        <f t="shared" si="17"/>
        <v/>
      </c>
      <c r="J200" s="53">
        <f t="shared" si="18"/>
        <v>0</v>
      </c>
    </row>
    <row r="201" spans="1:10" ht="12.6" customHeight="1" x14ac:dyDescent="0.25">
      <c r="A201">
        <f>IF(E201=3,1+COUNTIF(A$2:A200,"&lt;&gt;0"),0)</f>
        <v>0</v>
      </c>
      <c r="B201" s="21">
        <f t="shared" si="15"/>
        <v>199</v>
      </c>
      <c r="C201" s="9"/>
      <c r="D201" s="9"/>
      <c r="E201" s="38" t="str">
        <f t="shared" si="16"/>
        <v/>
      </c>
      <c r="F201" s="10" t="str">
        <f t="shared" si="19"/>
        <v/>
      </c>
      <c r="I201" s="19" t="str">
        <f t="shared" si="17"/>
        <v/>
      </c>
      <c r="J201" s="53">
        <f t="shared" si="18"/>
        <v>0</v>
      </c>
    </row>
    <row r="202" spans="1:10" ht="12.6" customHeight="1" x14ac:dyDescent="0.25">
      <c r="A202">
        <f>IF(E202=3,1+COUNTIF(A$2:A201,"&lt;&gt;0"),0)</f>
        <v>0</v>
      </c>
      <c r="B202" s="21">
        <f t="shared" si="15"/>
        <v>200</v>
      </c>
      <c r="C202" s="9"/>
      <c r="D202" s="9"/>
      <c r="E202" s="38" t="str">
        <f t="shared" si="16"/>
        <v/>
      </c>
      <c r="F202" s="10" t="str">
        <f t="shared" si="19"/>
        <v/>
      </c>
      <c r="I202" s="19" t="str">
        <f t="shared" si="17"/>
        <v/>
      </c>
      <c r="J202" s="53">
        <f t="shared" si="18"/>
        <v>0</v>
      </c>
    </row>
    <row r="203" spans="1:10" ht="12.6" customHeight="1" x14ac:dyDescent="0.2">
      <c r="C203" s="54"/>
      <c r="D203" s="55"/>
    </row>
    <row r="204" spans="1:10" ht="12.6" customHeight="1" x14ac:dyDescent="0.2">
      <c r="C204" s="54"/>
      <c r="D204" s="55"/>
    </row>
    <row r="205" spans="1:10" ht="12.6" customHeight="1" x14ac:dyDescent="0.2">
      <c r="C205" s="54"/>
      <c r="D205" s="55"/>
    </row>
    <row r="206" spans="1:10" ht="12.6" customHeight="1" x14ac:dyDescent="0.2">
      <c r="C206" s="54"/>
      <c r="D206" s="55"/>
    </row>
    <row r="207" spans="1:10" ht="12.6" customHeight="1" x14ac:dyDescent="0.2">
      <c r="C207" s="54"/>
      <c r="D207" s="55"/>
    </row>
    <row r="208" spans="1:10" ht="12.6" customHeight="1" x14ac:dyDescent="0.2">
      <c r="C208" s="54"/>
      <c r="D208" s="55"/>
    </row>
    <row r="209" spans="3:4" ht="12.6" customHeight="1" x14ac:dyDescent="0.2">
      <c r="C209" s="54"/>
      <c r="D209" s="55"/>
    </row>
    <row r="210" spans="3:4" ht="12.6" customHeight="1" x14ac:dyDescent="0.2">
      <c r="C210" s="54"/>
      <c r="D210" s="55"/>
    </row>
    <row r="211" spans="3:4" ht="12.6" customHeight="1" x14ac:dyDescent="0.2">
      <c r="C211" s="54"/>
      <c r="D211" s="55"/>
    </row>
    <row r="212" spans="3:4" ht="12.6" customHeight="1" x14ac:dyDescent="0.2">
      <c r="C212" s="54"/>
      <c r="D212" s="55"/>
    </row>
    <row r="213" spans="3:4" ht="12.6" customHeight="1" x14ac:dyDescent="0.2">
      <c r="C213" s="54"/>
      <c r="D213" s="55"/>
    </row>
    <row r="214" spans="3:4" ht="12.6" customHeight="1" x14ac:dyDescent="0.2">
      <c r="C214" s="54"/>
      <c r="D214" s="55"/>
    </row>
    <row r="215" spans="3:4" ht="12.6" customHeight="1" x14ac:dyDescent="0.2">
      <c r="C215" s="54"/>
      <c r="D215" s="55"/>
    </row>
    <row r="216" spans="3:4" ht="12.6" customHeight="1" x14ac:dyDescent="0.2">
      <c r="C216" s="54"/>
      <c r="D216" s="55"/>
    </row>
    <row r="217" spans="3:4" ht="12.6" customHeight="1" x14ac:dyDescent="0.2">
      <c r="C217" s="54"/>
      <c r="D217" s="55"/>
    </row>
    <row r="218" spans="3:4" ht="12.6" customHeight="1" x14ac:dyDescent="0.2">
      <c r="C218" s="54"/>
      <c r="D218" s="55"/>
    </row>
    <row r="219" spans="3:4" ht="12.6" customHeight="1" x14ac:dyDescent="0.2">
      <c r="C219" s="54"/>
      <c r="D219" s="55"/>
    </row>
    <row r="220" spans="3:4" ht="12.6" customHeight="1" x14ac:dyDescent="0.2">
      <c r="C220" s="54"/>
      <c r="D220" s="55"/>
    </row>
    <row r="221" spans="3:4" ht="12.6" customHeight="1" x14ac:dyDescent="0.2">
      <c r="C221" s="54"/>
      <c r="D221" s="55"/>
    </row>
    <row r="222" spans="3:4" ht="12.6" customHeight="1" x14ac:dyDescent="0.2">
      <c r="C222" s="54"/>
      <c r="D222" s="55"/>
    </row>
    <row r="223" spans="3:4" ht="12.6" customHeight="1" x14ac:dyDescent="0.2">
      <c r="C223" s="54"/>
      <c r="D223" s="55"/>
    </row>
    <row r="224" spans="3:4" ht="12.6" customHeight="1" x14ac:dyDescent="0.2">
      <c r="C224" s="54"/>
      <c r="D224" s="55"/>
    </row>
    <row r="225" spans="3:4" ht="12.6" customHeight="1" x14ac:dyDescent="0.2">
      <c r="C225" s="54"/>
      <c r="D225" s="55"/>
    </row>
    <row r="226" spans="3:4" ht="12.6" customHeight="1" x14ac:dyDescent="0.2">
      <c r="C226" s="54"/>
      <c r="D226" s="55"/>
    </row>
    <row r="227" spans="3:4" ht="12.6" customHeight="1" x14ac:dyDescent="0.2">
      <c r="C227" s="54"/>
      <c r="D227" s="55"/>
    </row>
    <row r="228" spans="3:4" ht="12.6" customHeight="1" x14ac:dyDescent="0.2">
      <c r="C228" s="54"/>
      <c r="D228" s="55"/>
    </row>
    <row r="229" spans="3:4" ht="12.6" customHeight="1" x14ac:dyDescent="0.2">
      <c r="C229" s="54"/>
      <c r="D229" s="55"/>
    </row>
    <row r="230" spans="3:4" ht="12.6" customHeight="1" x14ac:dyDescent="0.2">
      <c r="C230" s="54"/>
      <c r="D230" s="55"/>
    </row>
    <row r="231" spans="3:4" ht="12.6" customHeight="1" x14ac:dyDescent="0.2">
      <c r="C231" s="54"/>
      <c r="D231" s="55"/>
    </row>
    <row r="232" spans="3:4" ht="12.6" customHeight="1" x14ac:dyDescent="0.2">
      <c r="C232" s="54"/>
      <c r="D232" s="55"/>
    </row>
    <row r="233" spans="3:4" ht="12.6" customHeight="1" x14ac:dyDescent="0.2">
      <c r="C233" s="54"/>
      <c r="D233" s="55"/>
    </row>
    <row r="234" spans="3:4" ht="12.6" customHeight="1" x14ac:dyDescent="0.2">
      <c r="C234" s="54"/>
      <c r="D234" s="55"/>
    </row>
    <row r="235" spans="3:4" ht="12.6" customHeight="1" x14ac:dyDescent="0.2">
      <c r="C235" s="54"/>
      <c r="D235" s="55"/>
    </row>
    <row r="236" spans="3:4" ht="12.6" customHeight="1" x14ac:dyDescent="0.2">
      <c r="C236" s="54"/>
      <c r="D236" s="55"/>
    </row>
    <row r="237" spans="3:4" ht="12.6" customHeight="1" x14ac:dyDescent="0.2">
      <c r="C237" s="54"/>
      <c r="D237" s="55"/>
    </row>
    <row r="238" spans="3:4" ht="12.6" customHeight="1" x14ac:dyDescent="0.2">
      <c r="C238" s="54"/>
      <c r="D238" s="55"/>
    </row>
    <row r="239" spans="3:4" ht="12.6" customHeight="1" x14ac:dyDescent="0.2">
      <c r="C239" s="54"/>
      <c r="D239" s="55"/>
    </row>
    <row r="240" spans="3:4" ht="12.6" customHeight="1" x14ac:dyDescent="0.2">
      <c r="C240" s="54"/>
      <c r="D240" s="55"/>
    </row>
    <row r="241" spans="3:4" ht="12.6" customHeight="1" x14ac:dyDescent="0.2">
      <c r="C241" s="54"/>
      <c r="D241" s="55"/>
    </row>
    <row r="242" spans="3:4" ht="12.6" customHeight="1" x14ac:dyDescent="0.2">
      <c r="C242" s="54"/>
      <c r="D242" s="55"/>
    </row>
    <row r="243" spans="3:4" ht="12.6" customHeight="1" x14ac:dyDescent="0.2">
      <c r="C243" s="54"/>
      <c r="D243" s="55"/>
    </row>
    <row r="244" spans="3:4" ht="12.6" customHeight="1" x14ac:dyDescent="0.2">
      <c r="C244" s="54"/>
      <c r="D244" s="55"/>
    </row>
    <row r="245" spans="3:4" ht="12.6" customHeight="1" x14ac:dyDescent="0.2">
      <c r="C245" s="54"/>
      <c r="D245" s="55"/>
    </row>
    <row r="246" spans="3:4" ht="12.6" customHeight="1" x14ac:dyDescent="0.2">
      <c r="C246" s="54"/>
      <c r="D246" s="55"/>
    </row>
    <row r="247" spans="3:4" ht="12.6" customHeight="1" x14ac:dyDescent="0.2">
      <c r="C247" s="54"/>
      <c r="D247" s="55"/>
    </row>
    <row r="248" spans="3:4" ht="12.6" customHeight="1" x14ac:dyDescent="0.2">
      <c r="C248" s="54"/>
      <c r="D248" s="55"/>
    </row>
    <row r="249" spans="3:4" ht="12.6" customHeight="1" x14ac:dyDescent="0.2">
      <c r="C249" s="54"/>
      <c r="D249" s="55"/>
    </row>
    <row r="250" spans="3:4" ht="12.6" customHeight="1" x14ac:dyDescent="0.2">
      <c r="C250" s="54"/>
      <c r="D250" s="55"/>
    </row>
    <row r="251" spans="3:4" ht="12.6" customHeight="1" x14ac:dyDescent="0.2">
      <c r="C251" s="54"/>
      <c r="D251" s="55"/>
    </row>
    <row r="252" spans="3:4" ht="12.6" customHeight="1" x14ac:dyDescent="0.2">
      <c r="C252" s="54"/>
      <c r="D252" s="55"/>
    </row>
    <row r="253" spans="3:4" ht="12.6" customHeight="1" x14ac:dyDescent="0.2">
      <c r="C253" s="54"/>
      <c r="D253" s="55"/>
    </row>
    <row r="254" spans="3:4" ht="12.6" customHeight="1" x14ac:dyDescent="0.2">
      <c r="C254" s="54"/>
      <c r="D254" s="55"/>
    </row>
    <row r="255" spans="3:4" ht="12.6" customHeight="1" x14ac:dyDescent="0.2">
      <c r="C255" s="54"/>
      <c r="D255" s="55"/>
    </row>
    <row r="256" spans="3:4" ht="12.6" customHeight="1" x14ac:dyDescent="0.2">
      <c r="C256" s="54"/>
      <c r="D256" s="55"/>
    </row>
    <row r="257" spans="3:4" ht="12.6" customHeight="1" x14ac:dyDescent="0.2">
      <c r="C257" s="54"/>
      <c r="D257" s="55"/>
    </row>
    <row r="258" spans="3:4" ht="12.6" customHeight="1" x14ac:dyDescent="0.2">
      <c r="C258" s="54"/>
      <c r="D258" s="55"/>
    </row>
    <row r="259" spans="3:4" ht="12.6" customHeight="1" x14ac:dyDescent="0.2">
      <c r="C259" s="54"/>
      <c r="D259" s="55"/>
    </row>
    <row r="260" spans="3:4" ht="12.6" customHeight="1" x14ac:dyDescent="0.2">
      <c r="C260" s="54"/>
      <c r="D260" s="55"/>
    </row>
    <row r="261" spans="3:4" ht="12.6" customHeight="1" x14ac:dyDescent="0.2">
      <c r="C261" s="54"/>
      <c r="D261" s="55"/>
    </row>
    <row r="262" spans="3:4" ht="12.6" customHeight="1" x14ac:dyDescent="0.2">
      <c r="C262" s="54"/>
      <c r="D262" s="55"/>
    </row>
    <row r="263" spans="3:4" ht="12.6" customHeight="1" x14ac:dyDescent="0.2">
      <c r="C263" s="54"/>
      <c r="D263" s="55"/>
    </row>
    <row r="264" spans="3:4" ht="12.6" customHeight="1" x14ac:dyDescent="0.2">
      <c r="C264" s="54"/>
      <c r="D264" s="55"/>
    </row>
    <row r="265" spans="3:4" ht="12.6" customHeight="1" x14ac:dyDescent="0.2">
      <c r="C265" s="54"/>
      <c r="D265" s="55"/>
    </row>
    <row r="266" spans="3:4" ht="12.6" customHeight="1" x14ac:dyDescent="0.2">
      <c r="C266" s="54"/>
      <c r="D266" s="55"/>
    </row>
    <row r="267" spans="3:4" ht="12.6" customHeight="1" x14ac:dyDescent="0.2">
      <c r="C267" s="54"/>
      <c r="D267" s="55"/>
    </row>
    <row r="268" spans="3:4" ht="12.6" customHeight="1" x14ac:dyDescent="0.2">
      <c r="C268" s="54"/>
      <c r="D268" s="55"/>
    </row>
    <row r="269" spans="3:4" ht="12.6" customHeight="1" x14ac:dyDescent="0.2">
      <c r="C269" s="54"/>
      <c r="D269" s="55"/>
    </row>
    <row r="270" spans="3:4" ht="12.6" customHeight="1" x14ac:dyDescent="0.2">
      <c r="C270" s="54"/>
      <c r="D270" s="55"/>
    </row>
    <row r="271" spans="3:4" ht="12.6" customHeight="1" x14ac:dyDescent="0.2">
      <c r="C271" s="54"/>
      <c r="D271" s="55"/>
    </row>
    <row r="272" spans="3:4" ht="12.6" customHeight="1" x14ac:dyDescent="0.2">
      <c r="C272" s="54"/>
      <c r="D272" s="55"/>
    </row>
    <row r="273" spans="3:4" ht="12.6" customHeight="1" x14ac:dyDescent="0.2">
      <c r="C273" s="54"/>
      <c r="D273" s="55"/>
    </row>
    <row r="274" spans="3:4" ht="12.6" customHeight="1" x14ac:dyDescent="0.2">
      <c r="C274" s="54"/>
      <c r="D274" s="55"/>
    </row>
    <row r="275" spans="3:4" ht="12.6" customHeight="1" x14ac:dyDescent="0.2">
      <c r="C275" s="54"/>
      <c r="D275" s="55"/>
    </row>
    <row r="276" spans="3:4" ht="12.6" customHeight="1" x14ac:dyDescent="0.2">
      <c r="C276" s="54"/>
      <c r="D276" s="55"/>
    </row>
    <row r="277" spans="3:4" ht="12.6" customHeight="1" x14ac:dyDescent="0.2">
      <c r="C277" s="54"/>
      <c r="D277" s="55"/>
    </row>
    <row r="278" spans="3:4" ht="12.6" customHeight="1" x14ac:dyDescent="0.2">
      <c r="C278" s="54"/>
      <c r="D278" s="55"/>
    </row>
    <row r="279" spans="3:4" ht="12.6" customHeight="1" x14ac:dyDescent="0.2">
      <c r="C279" s="54"/>
      <c r="D279" s="55"/>
    </row>
    <row r="280" spans="3:4" ht="12.6" customHeight="1" x14ac:dyDescent="0.2">
      <c r="C280" s="54"/>
      <c r="D280" s="55"/>
    </row>
    <row r="281" spans="3:4" ht="12.6" customHeight="1" x14ac:dyDescent="0.2">
      <c r="C281" s="54"/>
      <c r="D281" s="55"/>
    </row>
    <row r="282" spans="3:4" ht="12.6" customHeight="1" x14ac:dyDescent="0.2">
      <c r="C282" s="54"/>
      <c r="D282" s="55"/>
    </row>
    <row r="283" spans="3:4" ht="12.6" customHeight="1" x14ac:dyDescent="0.2">
      <c r="C283" s="54"/>
      <c r="D283" s="55"/>
    </row>
    <row r="284" spans="3:4" ht="12.6" customHeight="1" x14ac:dyDescent="0.2">
      <c r="C284" s="54"/>
      <c r="D284" s="55"/>
    </row>
    <row r="285" spans="3:4" ht="12.6" customHeight="1" x14ac:dyDescent="0.2">
      <c r="C285" s="54"/>
      <c r="D285" s="55"/>
    </row>
    <row r="286" spans="3:4" ht="12.6" customHeight="1" x14ac:dyDescent="0.2">
      <c r="C286" s="54"/>
      <c r="D286" s="55"/>
    </row>
    <row r="287" spans="3:4" ht="12.6" customHeight="1" x14ac:dyDescent="0.2">
      <c r="C287" s="54"/>
      <c r="D287" s="55"/>
    </row>
    <row r="288" spans="3:4" ht="12.6" customHeight="1" x14ac:dyDescent="0.2">
      <c r="C288" s="54"/>
      <c r="D288" s="55"/>
    </row>
    <row r="289" spans="3:4" ht="12.6" customHeight="1" x14ac:dyDescent="0.2">
      <c r="C289" s="54"/>
      <c r="D289" s="55"/>
    </row>
    <row r="290" spans="3:4" ht="12.6" customHeight="1" x14ac:dyDescent="0.2">
      <c r="C290" s="54"/>
      <c r="D290" s="55"/>
    </row>
    <row r="291" spans="3:4" ht="12.6" customHeight="1" x14ac:dyDescent="0.2">
      <c r="C291" s="54"/>
      <c r="D291" s="55"/>
    </row>
    <row r="292" spans="3:4" ht="12.6" customHeight="1" x14ac:dyDescent="0.2">
      <c r="C292" s="54"/>
      <c r="D292" s="55"/>
    </row>
    <row r="293" spans="3:4" ht="12.6" customHeight="1" x14ac:dyDescent="0.2">
      <c r="C293" s="54"/>
      <c r="D293" s="55"/>
    </row>
    <row r="294" spans="3:4" ht="12.6" customHeight="1" x14ac:dyDescent="0.2">
      <c r="C294" s="54"/>
      <c r="D294" s="55"/>
    </row>
    <row r="295" spans="3:4" ht="12.6" customHeight="1" x14ac:dyDescent="0.2">
      <c r="C295" s="54"/>
      <c r="D295" s="55"/>
    </row>
    <row r="296" spans="3:4" ht="12.6" customHeight="1" x14ac:dyDescent="0.2">
      <c r="C296" s="54"/>
      <c r="D296" s="55"/>
    </row>
    <row r="297" spans="3:4" ht="12.6" customHeight="1" x14ac:dyDescent="0.2">
      <c r="C297" s="54"/>
      <c r="D297" s="55"/>
    </row>
    <row r="298" spans="3:4" ht="12.6" customHeight="1" x14ac:dyDescent="0.2">
      <c r="C298" s="54"/>
      <c r="D298" s="55"/>
    </row>
    <row r="299" spans="3:4" ht="12.6" customHeight="1" x14ac:dyDescent="0.2">
      <c r="C299" s="54"/>
      <c r="D299" s="55"/>
    </row>
    <row r="300" spans="3:4" ht="12.6" customHeight="1" x14ac:dyDescent="0.2">
      <c r="C300" s="54"/>
      <c r="D300" s="55"/>
    </row>
    <row r="301" spans="3:4" ht="12.6" customHeight="1" x14ac:dyDescent="0.2">
      <c r="C301" s="54"/>
      <c r="D301" s="55"/>
    </row>
    <row r="302" spans="3:4" ht="12.6" customHeight="1" x14ac:dyDescent="0.2">
      <c r="C302" s="54"/>
      <c r="D302" s="55"/>
    </row>
    <row r="303" spans="3:4" ht="12.6" customHeight="1" x14ac:dyDescent="0.2">
      <c r="C303" s="54"/>
      <c r="D303" s="55"/>
    </row>
    <row r="304" spans="3:4" ht="12.6" customHeight="1" x14ac:dyDescent="0.2">
      <c r="C304" s="54"/>
      <c r="D304" s="55"/>
    </row>
    <row r="305" spans="3:4" ht="12.6" customHeight="1" x14ac:dyDescent="0.2">
      <c r="C305" s="54"/>
      <c r="D305" s="55"/>
    </row>
    <row r="306" spans="3:4" ht="12.6" customHeight="1" x14ac:dyDescent="0.2">
      <c r="C306" s="54"/>
      <c r="D306" s="55"/>
    </row>
    <row r="307" spans="3:4" ht="12.6" customHeight="1" x14ac:dyDescent="0.2">
      <c r="C307" s="54"/>
      <c r="D307" s="55"/>
    </row>
    <row r="308" spans="3:4" ht="12.6" customHeight="1" x14ac:dyDescent="0.2">
      <c r="C308" s="54"/>
      <c r="D308" s="55"/>
    </row>
    <row r="309" spans="3:4" ht="12.6" customHeight="1" x14ac:dyDescent="0.2">
      <c r="C309" s="54"/>
      <c r="D309" s="55"/>
    </row>
    <row r="310" spans="3:4" ht="12.6" customHeight="1" x14ac:dyDescent="0.2">
      <c r="C310" s="54"/>
      <c r="D310" s="55"/>
    </row>
    <row r="311" spans="3:4" ht="12.6" customHeight="1" x14ac:dyDescent="0.2">
      <c r="C311" s="54"/>
      <c r="D311" s="55"/>
    </row>
    <row r="312" spans="3:4" ht="12.6" customHeight="1" x14ac:dyDescent="0.2">
      <c r="C312" s="54"/>
      <c r="D312" s="55"/>
    </row>
    <row r="313" spans="3:4" ht="12.6" customHeight="1" x14ac:dyDescent="0.2">
      <c r="C313" s="54"/>
      <c r="D313" s="55"/>
    </row>
    <row r="314" spans="3:4" ht="12.6" customHeight="1" x14ac:dyDescent="0.2">
      <c r="C314" s="54"/>
      <c r="D314" s="55"/>
    </row>
    <row r="315" spans="3:4" ht="12.6" customHeight="1" x14ac:dyDescent="0.2">
      <c r="C315" s="54"/>
      <c r="D315" s="55"/>
    </row>
    <row r="316" spans="3:4" ht="12.6" customHeight="1" x14ac:dyDescent="0.2">
      <c r="C316" s="54"/>
      <c r="D316" s="55"/>
    </row>
    <row r="317" spans="3:4" ht="12.6" customHeight="1" x14ac:dyDescent="0.2">
      <c r="C317" s="54"/>
      <c r="D317" s="55"/>
    </row>
    <row r="318" spans="3:4" ht="12.6" customHeight="1" x14ac:dyDescent="0.2">
      <c r="C318" s="54"/>
      <c r="D318" s="55"/>
    </row>
    <row r="319" spans="3:4" ht="12.6" customHeight="1" x14ac:dyDescent="0.2">
      <c r="C319" s="54"/>
      <c r="D319" s="55"/>
    </row>
    <row r="320" spans="3:4" ht="12.6" customHeight="1" x14ac:dyDescent="0.2">
      <c r="C320" s="54"/>
      <c r="D320" s="55"/>
    </row>
    <row r="321" spans="3:4" ht="12.6" customHeight="1" x14ac:dyDescent="0.2">
      <c r="C321" s="54"/>
      <c r="D321" s="55"/>
    </row>
    <row r="322" spans="3:4" ht="12.6" customHeight="1" x14ac:dyDescent="0.2">
      <c r="C322" s="54"/>
      <c r="D322" s="55"/>
    </row>
    <row r="323" spans="3:4" ht="12.6" customHeight="1" x14ac:dyDescent="0.2">
      <c r="C323" s="54"/>
      <c r="D323" s="55"/>
    </row>
    <row r="324" spans="3:4" ht="12.6" customHeight="1" x14ac:dyDescent="0.2">
      <c r="C324" s="54"/>
      <c r="D324" s="55"/>
    </row>
    <row r="325" spans="3:4" ht="12.6" customHeight="1" x14ac:dyDescent="0.2">
      <c r="C325" s="54"/>
      <c r="D325" s="55"/>
    </row>
    <row r="326" spans="3:4" ht="12.6" customHeight="1" x14ac:dyDescent="0.2">
      <c r="C326" s="54"/>
      <c r="D326" s="55"/>
    </row>
    <row r="327" spans="3:4" ht="12.6" customHeight="1" x14ac:dyDescent="0.2">
      <c r="C327" s="54"/>
      <c r="D327" s="55"/>
    </row>
    <row r="328" spans="3:4" ht="12.6" customHeight="1" x14ac:dyDescent="0.2">
      <c r="C328" s="54"/>
      <c r="D328" s="55"/>
    </row>
    <row r="329" spans="3:4" ht="12.6" customHeight="1" x14ac:dyDescent="0.2">
      <c r="C329" s="54"/>
      <c r="D329" s="55"/>
    </row>
    <row r="330" spans="3:4" ht="12.6" customHeight="1" x14ac:dyDescent="0.2">
      <c r="C330" s="54"/>
      <c r="D330" s="55"/>
    </row>
    <row r="331" spans="3:4" ht="12.6" customHeight="1" x14ac:dyDescent="0.2">
      <c r="C331" s="54"/>
      <c r="D331" s="55"/>
    </row>
    <row r="332" spans="3:4" ht="12.6" customHeight="1" x14ac:dyDescent="0.2">
      <c r="C332" s="54"/>
      <c r="D332" s="55"/>
    </row>
    <row r="333" spans="3:4" ht="12.6" customHeight="1" x14ac:dyDescent="0.2">
      <c r="C333" s="54"/>
      <c r="D333" s="55"/>
    </row>
    <row r="334" spans="3:4" ht="12.6" customHeight="1" x14ac:dyDescent="0.2">
      <c r="C334" s="54"/>
      <c r="D334" s="55"/>
    </row>
    <row r="335" spans="3:4" ht="12.6" customHeight="1" x14ac:dyDescent="0.2">
      <c r="C335" s="54"/>
      <c r="D335" s="55"/>
    </row>
    <row r="336" spans="3:4" ht="12.6" customHeight="1" x14ac:dyDescent="0.2">
      <c r="C336" s="54"/>
      <c r="D336" s="55"/>
    </row>
    <row r="337" spans="3:4" ht="12.6" customHeight="1" x14ac:dyDescent="0.2">
      <c r="C337" s="54"/>
      <c r="D337" s="55"/>
    </row>
    <row r="338" spans="3:4" ht="12.6" customHeight="1" x14ac:dyDescent="0.2">
      <c r="C338" s="54"/>
      <c r="D338" s="55"/>
    </row>
    <row r="339" spans="3:4" ht="12.6" customHeight="1" x14ac:dyDescent="0.2">
      <c r="C339" s="54"/>
      <c r="D339" s="55"/>
    </row>
    <row r="340" spans="3:4" ht="12.6" customHeight="1" x14ac:dyDescent="0.2">
      <c r="C340" s="54"/>
      <c r="D340" s="55"/>
    </row>
    <row r="341" spans="3:4" ht="12.6" customHeight="1" x14ac:dyDescent="0.2">
      <c r="C341" s="54"/>
      <c r="D341" s="55"/>
    </row>
    <row r="342" spans="3:4" ht="12.6" customHeight="1" x14ac:dyDescent="0.2">
      <c r="C342" s="54"/>
      <c r="D342" s="55"/>
    </row>
    <row r="343" spans="3:4" ht="12.6" customHeight="1" x14ac:dyDescent="0.2">
      <c r="C343" s="54"/>
      <c r="D343" s="55"/>
    </row>
    <row r="344" spans="3:4" ht="12.6" customHeight="1" x14ac:dyDescent="0.2">
      <c r="C344" s="54"/>
      <c r="D344" s="55"/>
    </row>
    <row r="345" spans="3:4" ht="12.6" customHeight="1" x14ac:dyDescent="0.2">
      <c r="C345" s="54"/>
      <c r="D345" s="55"/>
    </row>
    <row r="346" spans="3:4" ht="12.6" customHeight="1" x14ac:dyDescent="0.2">
      <c r="C346" s="54"/>
      <c r="D346" s="55"/>
    </row>
    <row r="347" spans="3:4" ht="12.6" customHeight="1" x14ac:dyDescent="0.2">
      <c r="C347" s="54"/>
      <c r="D347" s="55"/>
    </row>
    <row r="348" spans="3:4" ht="12.6" customHeight="1" x14ac:dyDescent="0.2">
      <c r="C348" s="54"/>
      <c r="D348" s="55"/>
    </row>
    <row r="349" spans="3:4" ht="12.6" customHeight="1" x14ac:dyDescent="0.2">
      <c r="C349" s="54"/>
      <c r="D349" s="55"/>
    </row>
    <row r="350" spans="3:4" ht="12.6" customHeight="1" x14ac:dyDescent="0.2">
      <c r="C350" s="54"/>
      <c r="D350" s="55"/>
    </row>
    <row r="351" spans="3:4" ht="12.6" customHeight="1" x14ac:dyDescent="0.2">
      <c r="C351" s="54"/>
      <c r="D351" s="55"/>
    </row>
    <row r="352" spans="3:4" ht="12.6" customHeight="1" x14ac:dyDescent="0.2">
      <c r="C352" s="54"/>
      <c r="D352" s="55"/>
    </row>
    <row r="353" spans="3:4" ht="12.6" customHeight="1" x14ac:dyDescent="0.2">
      <c r="C353" s="54"/>
      <c r="D353" s="55"/>
    </row>
    <row r="354" spans="3:4" ht="12.6" customHeight="1" x14ac:dyDescent="0.2">
      <c r="C354" s="54"/>
      <c r="D354" s="55"/>
    </row>
    <row r="355" spans="3:4" ht="12.6" customHeight="1" x14ac:dyDescent="0.2">
      <c r="C355" s="54"/>
      <c r="D355" s="55"/>
    </row>
    <row r="356" spans="3:4" ht="12.6" customHeight="1" x14ac:dyDescent="0.2">
      <c r="C356" s="54"/>
      <c r="D356" s="55"/>
    </row>
    <row r="357" spans="3:4" ht="12.6" customHeight="1" x14ac:dyDescent="0.2">
      <c r="C357" s="54"/>
      <c r="D357" s="55"/>
    </row>
    <row r="358" spans="3:4" ht="12.6" customHeight="1" x14ac:dyDescent="0.2">
      <c r="C358" s="54"/>
      <c r="D358" s="55"/>
    </row>
    <row r="359" spans="3:4" ht="12.6" customHeight="1" x14ac:dyDescent="0.2">
      <c r="C359" s="54"/>
      <c r="D359" s="55"/>
    </row>
    <row r="360" spans="3:4" ht="12.6" customHeight="1" x14ac:dyDescent="0.2">
      <c r="C360" s="54"/>
      <c r="D360" s="55"/>
    </row>
    <row r="361" spans="3:4" ht="12.6" customHeight="1" x14ac:dyDescent="0.2">
      <c r="C361" s="54"/>
      <c r="D361" s="55"/>
    </row>
    <row r="362" spans="3:4" ht="12.6" customHeight="1" x14ac:dyDescent="0.2">
      <c r="C362" s="54"/>
      <c r="D362" s="55"/>
    </row>
    <row r="363" spans="3:4" ht="12.6" customHeight="1" x14ac:dyDescent="0.2">
      <c r="C363" s="54"/>
      <c r="D363" s="55"/>
    </row>
    <row r="364" spans="3:4" ht="12.6" customHeight="1" x14ac:dyDescent="0.2">
      <c r="C364" s="54"/>
      <c r="D364" s="55"/>
    </row>
    <row r="365" spans="3:4" ht="12.6" customHeight="1" x14ac:dyDescent="0.2">
      <c r="C365" s="54"/>
      <c r="D365" s="55"/>
    </row>
    <row r="366" spans="3:4" ht="12.6" customHeight="1" x14ac:dyDescent="0.2">
      <c r="C366" s="54"/>
      <c r="D366" s="55"/>
    </row>
    <row r="367" spans="3:4" ht="12.6" customHeight="1" x14ac:dyDescent="0.2">
      <c r="C367" s="54"/>
      <c r="D367" s="55"/>
    </row>
    <row r="368" spans="3:4" ht="12.6" customHeight="1" x14ac:dyDescent="0.2">
      <c r="C368" s="54"/>
      <c r="D368" s="55"/>
    </row>
    <row r="369" spans="3:4" ht="12.6" customHeight="1" x14ac:dyDescent="0.2">
      <c r="C369" s="54"/>
      <c r="D369" s="55"/>
    </row>
    <row r="370" spans="3:4" ht="12.6" customHeight="1" x14ac:dyDescent="0.2">
      <c r="C370" s="54"/>
      <c r="D370" s="55"/>
    </row>
    <row r="371" spans="3:4" ht="12.6" customHeight="1" x14ac:dyDescent="0.2">
      <c r="C371" s="54"/>
      <c r="D371" s="55"/>
    </row>
    <row r="372" spans="3:4" ht="12.6" customHeight="1" x14ac:dyDescent="0.2">
      <c r="C372" s="54"/>
      <c r="D372" s="55"/>
    </row>
    <row r="373" spans="3:4" ht="12.6" customHeight="1" x14ac:dyDescent="0.2">
      <c r="C373" s="54"/>
      <c r="D373" s="55"/>
    </row>
    <row r="374" spans="3:4" ht="12.6" customHeight="1" x14ac:dyDescent="0.2">
      <c r="C374" s="54"/>
      <c r="D374" s="55"/>
    </row>
    <row r="375" spans="3:4" ht="12.6" customHeight="1" x14ac:dyDescent="0.2">
      <c r="C375" s="54"/>
      <c r="D375" s="55"/>
    </row>
    <row r="376" spans="3:4" ht="12.6" customHeight="1" x14ac:dyDescent="0.2">
      <c r="C376" s="54"/>
      <c r="D376" s="55"/>
    </row>
    <row r="377" spans="3:4" ht="12.6" customHeight="1" x14ac:dyDescent="0.2">
      <c r="C377" s="54"/>
      <c r="D377" s="55"/>
    </row>
    <row r="378" spans="3:4" ht="12.6" customHeight="1" x14ac:dyDescent="0.2">
      <c r="C378" s="54"/>
      <c r="D378" s="55"/>
    </row>
    <row r="379" spans="3:4" ht="12.6" customHeight="1" x14ac:dyDescent="0.2">
      <c r="C379" s="54"/>
      <c r="D379" s="55"/>
    </row>
    <row r="380" spans="3:4" ht="12.6" customHeight="1" x14ac:dyDescent="0.2">
      <c r="C380" s="54"/>
      <c r="D380" s="55"/>
    </row>
    <row r="381" spans="3:4" ht="12.6" customHeight="1" x14ac:dyDescent="0.2">
      <c r="C381" s="54"/>
      <c r="D381" s="55"/>
    </row>
    <row r="382" spans="3:4" ht="12.6" customHeight="1" x14ac:dyDescent="0.2">
      <c r="C382" s="54"/>
      <c r="D382" s="55"/>
    </row>
    <row r="383" spans="3:4" ht="12.6" customHeight="1" x14ac:dyDescent="0.2">
      <c r="C383" s="54"/>
      <c r="D383" s="55"/>
    </row>
    <row r="384" spans="3:4" ht="12.6" customHeight="1" x14ac:dyDescent="0.2">
      <c r="C384" s="54"/>
      <c r="D384" s="55"/>
    </row>
    <row r="385" spans="3:4" ht="12.6" customHeight="1" x14ac:dyDescent="0.2">
      <c r="C385" s="54"/>
      <c r="D385" s="55"/>
    </row>
    <row r="386" spans="3:4" ht="12.6" customHeight="1" x14ac:dyDescent="0.2">
      <c r="C386" s="54"/>
      <c r="D386" s="55"/>
    </row>
    <row r="387" spans="3:4" ht="12.6" customHeight="1" x14ac:dyDescent="0.2">
      <c r="C387" s="54"/>
      <c r="D387" s="55"/>
    </row>
    <row r="388" spans="3:4" ht="12.6" customHeight="1" x14ac:dyDescent="0.2">
      <c r="C388" s="54"/>
      <c r="D388" s="55"/>
    </row>
    <row r="389" spans="3:4" ht="12.6" customHeight="1" x14ac:dyDescent="0.2">
      <c r="C389" s="54"/>
      <c r="D389" s="55"/>
    </row>
    <row r="390" spans="3:4" ht="12.6" customHeight="1" x14ac:dyDescent="0.2">
      <c r="C390" s="54"/>
      <c r="D390" s="55"/>
    </row>
    <row r="391" spans="3:4" ht="12.6" customHeight="1" x14ac:dyDescent="0.2">
      <c r="C391" s="54"/>
      <c r="D391" s="55"/>
    </row>
    <row r="392" spans="3:4" ht="12.6" customHeight="1" x14ac:dyDescent="0.2">
      <c r="C392" s="54"/>
      <c r="D392" s="55"/>
    </row>
    <row r="393" spans="3:4" ht="12.6" customHeight="1" x14ac:dyDescent="0.2">
      <c r="C393" s="54"/>
      <c r="D393" s="55"/>
    </row>
    <row r="394" spans="3:4" ht="12.6" customHeight="1" x14ac:dyDescent="0.2">
      <c r="C394" s="54"/>
      <c r="D394" s="55"/>
    </row>
    <row r="395" spans="3:4" ht="12.6" customHeight="1" x14ac:dyDescent="0.2">
      <c r="C395" s="54"/>
      <c r="D395" s="55"/>
    </row>
    <row r="396" spans="3:4" ht="12.6" customHeight="1" x14ac:dyDescent="0.2">
      <c r="C396" s="54"/>
      <c r="D396" s="55"/>
    </row>
    <row r="397" spans="3:4" ht="12.6" customHeight="1" x14ac:dyDescent="0.2">
      <c r="C397" s="54"/>
      <c r="D397" s="55"/>
    </row>
    <row r="398" spans="3:4" ht="12.6" customHeight="1" x14ac:dyDescent="0.2">
      <c r="C398" s="54"/>
      <c r="D398" s="55"/>
    </row>
    <row r="399" spans="3:4" ht="12.6" customHeight="1" x14ac:dyDescent="0.2">
      <c r="C399" s="54"/>
      <c r="D399" s="55"/>
    </row>
    <row r="400" spans="3:4" ht="12.6" customHeight="1" x14ac:dyDescent="0.2">
      <c r="C400" s="54"/>
      <c r="D400" s="55"/>
    </row>
    <row r="401" spans="3:4" ht="12.6" customHeight="1" x14ac:dyDescent="0.2">
      <c r="C401" s="54"/>
      <c r="D401" s="55"/>
    </row>
    <row r="402" spans="3:4" ht="12.6" customHeight="1" x14ac:dyDescent="0.2">
      <c r="C402" s="54"/>
      <c r="D402" s="55"/>
    </row>
    <row r="403" spans="3:4" ht="12.6" customHeight="1" x14ac:dyDescent="0.2">
      <c r="C403" s="54"/>
      <c r="D403" s="55"/>
    </row>
    <row r="404" spans="3:4" ht="12.6" customHeight="1" x14ac:dyDescent="0.2">
      <c r="C404" s="54"/>
      <c r="D404" s="55"/>
    </row>
    <row r="405" spans="3:4" ht="12.6" customHeight="1" x14ac:dyDescent="0.2">
      <c r="C405" s="54"/>
      <c r="D405" s="55"/>
    </row>
    <row r="406" spans="3:4" ht="12.6" customHeight="1" x14ac:dyDescent="0.2">
      <c r="C406" s="54"/>
      <c r="D406" s="55"/>
    </row>
    <row r="407" spans="3:4" ht="12.6" customHeight="1" x14ac:dyDescent="0.2">
      <c r="C407" s="54"/>
      <c r="D407" s="55"/>
    </row>
    <row r="408" spans="3:4" ht="12.6" customHeight="1" x14ac:dyDescent="0.2">
      <c r="C408" s="54"/>
      <c r="D408" s="55"/>
    </row>
    <row r="409" spans="3:4" ht="12.6" customHeight="1" x14ac:dyDescent="0.2">
      <c r="C409" s="54"/>
      <c r="D409" s="55"/>
    </row>
    <row r="410" spans="3:4" ht="12.6" customHeight="1" x14ac:dyDescent="0.2">
      <c r="C410" s="54"/>
      <c r="D410" s="55"/>
    </row>
    <row r="411" spans="3:4" ht="12.6" customHeight="1" x14ac:dyDescent="0.2">
      <c r="C411" s="54"/>
      <c r="D411" s="55"/>
    </row>
    <row r="412" spans="3:4" ht="12.6" customHeight="1" x14ac:dyDescent="0.2">
      <c r="C412" s="54"/>
      <c r="D412" s="55"/>
    </row>
    <row r="413" spans="3:4" ht="12.6" customHeight="1" x14ac:dyDescent="0.2">
      <c r="C413" s="54"/>
      <c r="D413" s="55"/>
    </row>
    <row r="414" spans="3:4" ht="12.6" customHeight="1" x14ac:dyDescent="0.2">
      <c r="C414" s="54"/>
      <c r="D414" s="55"/>
    </row>
    <row r="415" spans="3:4" ht="12.6" customHeight="1" x14ac:dyDescent="0.2">
      <c r="C415" s="54"/>
      <c r="D415" s="55"/>
    </row>
    <row r="416" spans="3:4" ht="12.6" customHeight="1" x14ac:dyDescent="0.2">
      <c r="C416" s="54"/>
      <c r="D416" s="55"/>
    </row>
    <row r="417" spans="3:4" ht="12.6" customHeight="1" x14ac:dyDescent="0.2">
      <c r="C417" s="54"/>
      <c r="D417" s="55"/>
    </row>
    <row r="418" spans="3:4" ht="12.6" customHeight="1" x14ac:dyDescent="0.2">
      <c r="C418" s="54"/>
      <c r="D418" s="55"/>
    </row>
    <row r="419" spans="3:4" ht="12.6" customHeight="1" x14ac:dyDescent="0.2">
      <c r="C419" s="54"/>
      <c r="D419" s="55"/>
    </row>
    <row r="420" spans="3:4" ht="12.6" customHeight="1" x14ac:dyDescent="0.2">
      <c r="C420" s="54"/>
      <c r="D420" s="55"/>
    </row>
    <row r="421" spans="3:4" ht="12.6" customHeight="1" x14ac:dyDescent="0.2">
      <c r="C421" s="54"/>
      <c r="D421" s="55"/>
    </row>
    <row r="422" spans="3:4" ht="12.6" customHeight="1" x14ac:dyDescent="0.2">
      <c r="C422" s="54"/>
      <c r="D422" s="55"/>
    </row>
    <row r="423" spans="3:4" ht="12.6" customHeight="1" x14ac:dyDescent="0.2">
      <c r="C423" s="54"/>
      <c r="D423" s="55"/>
    </row>
    <row r="424" spans="3:4" ht="12.6" customHeight="1" x14ac:dyDescent="0.2">
      <c r="C424" s="54"/>
      <c r="D424" s="55"/>
    </row>
    <row r="425" spans="3:4" ht="12.6" customHeight="1" x14ac:dyDescent="0.2">
      <c r="C425" s="54"/>
      <c r="D425" s="55"/>
    </row>
    <row r="426" spans="3:4" ht="12.6" customHeight="1" x14ac:dyDescent="0.2">
      <c r="C426" s="54"/>
      <c r="D426" s="55"/>
    </row>
    <row r="427" spans="3:4" ht="12.6" customHeight="1" x14ac:dyDescent="0.2">
      <c r="C427" s="54"/>
      <c r="D427" s="55"/>
    </row>
    <row r="428" spans="3:4" ht="12.6" customHeight="1" x14ac:dyDescent="0.2">
      <c r="C428" s="54"/>
      <c r="D428" s="55"/>
    </row>
    <row r="429" spans="3:4" ht="12.6" customHeight="1" x14ac:dyDescent="0.2">
      <c r="C429" s="54"/>
      <c r="D429" s="55"/>
    </row>
    <row r="430" spans="3:4" ht="12.6" customHeight="1" x14ac:dyDescent="0.2">
      <c r="C430" s="54"/>
      <c r="D430" s="55"/>
    </row>
    <row r="431" spans="3:4" ht="12.6" customHeight="1" x14ac:dyDescent="0.2">
      <c r="C431" s="54"/>
      <c r="D431" s="55"/>
    </row>
    <row r="432" spans="3:4" ht="12.6" customHeight="1" x14ac:dyDescent="0.2">
      <c r="C432" s="54"/>
      <c r="D432" s="55"/>
    </row>
    <row r="433" spans="3:4" ht="12.6" customHeight="1" x14ac:dyDescent="0.2">
      <c r="C433" s="54"/>
      <c r="D433" s="55"/>
    </row>
    <row r="434" spans="3:4" ht="12.6" customHeight="1" x14ac:dyDescent="0.2">
      <c r="C434" s="54"/>
      <c r="D434" s="55"/>
    </row>
    <row r="435" spans="3:4" ht="12.6" customHeight="1" x14ac:dyDescent="0.2">
      <c r="C435" s="54"/>
      <c r="D435" s="55"/>
    </row>
    <row r="436" spans="3:4" ht="12.6" customHeight="1" x14ac:dyDescent="0.2">
      <c r="C436" s="54"/>
      <c r="D436" s="55"/>
    </row>
    <row r="437" spans="3:4" ht="12.6" customHeight="1" x14ac:dyDescent="0.2">
      <c r="C437" s="54"/>
      <c r="D437" s="55"/>
    </row>
    <row r="438" spans="3:4" ht="12.6" customHeight="1" x14ac:dyDescent="0.2">
      <c r="C438" s="54"/>
      <c r="D438" s="55"/>
    </row>
    <row r="439" spans="3:4" ht="12.6" customHeight="1" x14ac:dyDescent="0.2">
      <c r="C439" s="54"/>
      <c r="D439" s="55"/>
    </row>
    <row r="440" spans="3:4" ht="12.6" customHeight="1" x14ac:dyDescent="0.2">
      <c r="C440" s="54"/>
      <c r="D440" s="55"/>
    </row>
    <row r="441" spans="3:4" ht="12.6" customHeight="1" x14ac:dyDescent="0.2">
      <c r="C441" s="54"/>
      <c r="D441" s="55"/>
    </row>
    <row r="442" spans="3:4" ht="12.6" customHeight="1" x14ac:dyDescent="0.2">
      <c r="C442" s="54"/>
      <c r="D442" s="55"/>
    </row>
    <row r="443" spans="3:4" ht="12.6" customHeight="1" x14ac:dyDescent="0.2">
      <c r="C443" s="54"/>
      <c r="D443" s="55"/>
    </row>
    <row r="444" spans="3:4" ht="12.6" customHeight="1" x14ac:dyDescent="0.2">
      <c r="C444" s="54"/>
      <c r="D444" s="55"/>
    </row>
    <row r="445" spans="3:4" ht="12.6" customHeight="1" x14ac:dyDescent="0.2">
      <c r="C445" s="54"/>
      <c r="D445" s="55"/>
    </row>
    <row r="446" spans="3:4" ht="12.6" customHeight="1" x14ac:dyDescent="0.2">
      <c r="C446" s="54"/>
      <c r="D446" s="55"/>
    </row>
    <row r="447" spans="3:4" ht="12.6" customHeight="1" x14ac:dyDescent="0.2">
      <c r="C447" s="54"/>
      <c r="D447" s="55"/>
    </row>
    <row r="448" spans="3:4" ht="12.6" customHeight="1" x14ac:dyDescent="0.2">
      <c r="C448" s="54"/>
      <c r="D448" s="55"/>
    </row>
    <row r="449" spans="3:4" ht="12.6" customHeight="1" x14ac:dyDescent="0.2">
      <c r="C449" s="54"/>
      <c r="D449" s="55"/>
    </row>
    <row r="450" spans="3:4" ht="12.6" customHeight="1" x14ac:dyDescent="0.2">
      <c r="C450" s="54"/>
      <c r="D450" s="55"/>
    </row>
    <row r="451" spans="3:4" ht="12.6" customHeight="1" x14ac:dyDescent="0.2">
      <c r="C451" s="54"/>
      <c r="D451" s="55"/>
    </row>
    <row r="452" spans="3:4" ht="12.6" customHeight="1" x14ac:dyDescent="0.2">
      <c r="C452" s="54"/>
      <c r="D452" s="55"/>
    </row>
    <row r="453" spans="3:4" ht="12.6" customHeight="1" x14ac:dyDescent="0.2">
      <c r="C453" s="54"/>
      <c r="D453" s="55"/>
    </row>
    <row r="454" spans="3:4" ht="12.6" customHeight="1" x14ac:dyDescent="0.2">
      <c r="C454" s="54"/>
      <c r="D454" s="55"/>
    </row>
    <row r="455" spans="3:4" ht="12.6" customHeight="1" x14ac:dyDescent="0.2">
      <c r="C455" s="54"/>
      <c r="D455" s="55"/>
    </row>
    <row r="456" spans="3:4" ht="12.6" customHeight="1" x14ac:dyDescent="0.2">
      <c r="C456" s="54"/>
      <c r="D456" s="55"/>
    </row>
    <row r="457" spans="3:4" ht="12.6" customHeight="1" x14ac:dyDescent="0.2">
      <c r="C457" s="54"/>
      <c r="D457" s="55"/>
    </row>
    <row r="458" spans="3:4" ht="12.6" customHeight="1" x14ac:dyDescent="0.2">
      <c r="C458" s="54"/>
      <c r="D458" s="55"/>
    </row>
    <row r="459" spans="3:4" ht="12.6" customHeight="1" x14ac:dyDescent="0.2">
      <c r="C459" s="54"/>
      <c r="D459" s="55"/>
    </row>
    <row r="460" spans="3:4" ht="12.6" customHeight="1" x14ac:dyDescent="0.2">
      <c r="C460" s="54"/>
      <c r="D460" s="55"/>
    </row>
    <row r="461" spans="3:4" ht="12.6" customHeight="1" x14ac:dyDescent="0.2">
      <c r="C461" s="54"/>
      <c r="D461" s="55"/>
    </row>
    <row r="462" spans="3:4" ht="12.6" customHeight="1" x14ac:dyDescent="0.2">
      <c r="C462" s="54"/>
      <c r="D462" s="55"/>
    </row>
    <row r="463" spans="3:4" ht="12.6" customHeight="1" x14ac:dyDescent="0.2">
      <c r="C463" s="54"/>
      <c r="D463" s="55"/>
    </row>
    <row r="464" spans="3:4" ht="12.6" customHeight="1" x14ac:dyDescent="0.2">
      <c r="C464" s="54"/>
      <c r="D464" s="55"/>
    </row>
    <row r="465" spans="3:4" ht="12.6" customHeight="1" x14ac:dyDescent="0.2">
      <c r="C465" s="54"/>
      <c r="D465" s="55"/>
    </row>
    <row r="466" spans="3:4" ht="12.6" customHeight="1" x14ac:dyDescent="0.2">
      <c r="C466" s="54"/>
      <c r="D466" s="55"/>
    </row>
    <row r="467" spans="3:4" ht="12.6" customHeight="1" x14ac:dyDescent="0.2">
      <c r="C467" s="54"/>
      <c r="D467" s="55"/>
    </row>
    <row r="468" spans="3:4" ht="12.6" customHeight="1" x14ac:dyDescent="0.2">
      <c r="C468" s="54"/>
      <c r="D468" s="55"/>
    </row>
    <row r="469" spans="3:4" ht="12.6" customHeight="1" x14ac:dyDescent="0.2">
      <c r="C469" s="54"/>
      <c r="D469" s="55"/>
    </row>
    <row r="470" spans="3:4" ht="12.6" customHeight="1" x14ac:dyDescent="0.2">
      <c r="C470" s="54"/>
      <c r="D470" s="55"/>
    </row>
    <row r="471" spans="3:4" ht="12.6" customHeight="1" x14ac:dyDescent="0.2">
      <c r="C471" s="54"/>
      <c r="D471" s="55"/>
    </row>
    <row r="472" spans="3:4" ht="12.6" customHeight="1" x14ac:dyDescent="0.2">
      <c r="C472" s="54"/>
      <c r="D472" s="55"/>
    </row>
    <row r="473" spans="3:4" ht="12.6" customHeight="1" x14ac:dyDescent="0.2">
      <c r="C473" s="54"/>
      <c r="D473" s="55"/>
    </row>
    <row r="474" spans="3:4" ht="12.6" customHeight="1" x14ac:dyDescent="0.2">
      <c r="C474" s="54"/>
      <c r="D474" s="55"/>
    </row>
    <row r="475" spans="3:4" ht="12.6" customHeight="1" x14ac:dyDescent="0.2">
      <c r="C475" s="54"/>
      <c r="D475" s="55"/>
    </row>
    <row r="476" spans="3:4" ht="12.6" customHeight="1" x14ac:dyDescent="0.2">
      <c r="C476" s="54"/>
      <c r="D476" s="55"/>
    </row>
    <row r="477" spans="3:4" ht="12.6" customHeight="1" x14ac:dyDescent="0.2">
      <c r="C477" s="54"/>
      <c r="D477" s="55"/>
    </row>
    <row r="478" spans="3:4" ht="12.6" customHeight="1" x14ac:dyDescent="0.2">
      <c r="C478" s="54"/>
      <c r="D478" s="55"/>
    </row>
    <row r="479" spans="3:4" ht="12.6" customHeight="1" x14ac:dyDescent="0.2">
      <c r="C479" s="54"/>
      <c r="D479" s="55"/>
    </row>
    <row r="480" spans="3:4" ht="12.6" customHeight="1" x14ac:dyDescent="0.2">
      <c r="C480" s="54"/>
      <c r="D480" s="55"/>
    </row>
    <row r="481" spans="3:4" ht="12.6" customHeight="1" x14ac:dyDescent="0.2">
      <c r="C481" s="54"/>
      <c r="D481" s="55"/>
    </row>
    <row r="482" spans="3:4" ht="12.6" customHeight="1" x14ac:dyDescent="0.2">
      <c r="C482" s="54"/>
      <c r="D482" s="55"/>
    </row>
    <row r="483" spans="3:4" ht="12.6" customHeight="1" x14ac:dyDescent="0.2">
      <c r="C483" s="54"/>
      <c r="D483" s="55"/>
    </row>
    <row r="484" spans="3:4" ht="12.6" customHeight="1" x14ac:dyDescent="0.2">
      <c r="C484" s="54"/>
      <c r="D484" s="55"/>
    </row>
    <row r="485" spans="3:4" ht="12.6" customHeight="1" x14ac:dyDescent="0.2">
      <c r="C485" s="54"/>
      <c r="D485" s="55"/>
    </row>
    <row r="486" spans="3:4" ht="12.6" customHeight="1" x14ac:dyDescent="0.2">
      <c r="C486" s="54"/>
      <c r="D486" s="55"/>
    </row>
    <row r="487" spans="3:4" ht="12.6" customHeight="1" x14ac:dyDescent="0.2">
      <c r="C487" s="54"/>
      <c r="D487" s="55"/>
    </row>
    <row r="488" spans="3:4" ht="12.6" customHeight="1" x14ac:dyDescent="0.2">
      <c r="C488" s="54"/>
      <c r="D488" s="55"/>
    </row>
    <row r="489" spans="3:4" ht="12.6" customHeight="1" x14ac:dyDescent="0.2">
      <c r="C489" s="54"/>
      <c r="D489" s="55"/>
    </row>
    <row r="490" spans="3:4" ht="12.6" customHeight="1" x14ac:dyDescent="0.2">
      <c r="C490" s="54"/>
      <c r="D490" s="55"/>
    </row>
    <row r="491" spans="3:4" ht="12.6" customHeight="1" x14ac:dyDescent="0.2">
      <c r="C491" s="54"/>
      <c r="D491" s="55"/>
    </row>
    <row r="492" spans="3:4" ht="12.6" customHeight="1" x14ac:dyDescent="0.2">
      <c r="C492" s="54"/>
      <c r="D492" s="55"/>
    </row>
    <row r="493" spans="3:4" ht="12.6" customHeight="1" x14ac:dyDescent="0.2">
      <c r="C493" s="54"/>
      <c r="D493" s="55"/>
    </row>
    <row r="494" spans="3:4" ht="12.6" customHeight="1" x14ac:dyDescent="0.2">
      <c r="C494" s="54"/>
      <c r="D494" s="55"/>
    </row>
    <row r="495" spans="3:4" ht="12.6" customHeight="1" x14ac:dyDescent="0.2">
      <c r="C495" s="54"/>
      <c r="D495" s="55"/>
    </row>
    <row r="496" spans="3:4" ht="12.6" customHeight="1" x14ac:dyDescent="0.2">
      <c r="C496" s="54"/>
      <c r="D496" s="55"/>
    </row>
    <row r="497" spans="3:4" ht="12.6" customHeight="1" x14ac:dyDescent="0.2">
      <c r="C497" s="54"/>
      <c r="D497" s="55"/>
    </row>
    <row r="498" spans="3:4" ht="12.6" customHeight="1" x14ac:dyDescent="0.2">
      <c r="C498" s="54"/>
      <c r="D498" s="55"/>
    </row>
    <row r="499" spans="3:4" ht="12.6" customHeight="1" x14ac:dyDescent="0.2">
      <c r="C499" s="54"/>
      <c r="D499" s="55"/>
    </row>
    <row r="500" spans="3:4" ht="12.6" customHeight="1" x14ac:dyDescent="0.2">
      <c r="C500" s="54"/>
      <c r="D500" s="55"/>
    </row>
    <row r="501" spans="3:4" ht="12.6" customHeight="1" x14ac:dyDescent="0.2">
      <c r="C501" s="54"/>
      <c r="D501" s="55"/>
    </row>
    <row r="502" spans="3:4" ht="12.6" customHeight="1" x14ac:dyDescent="0.2">
      <c r="C502" s="54"/>
      <c r="D502" s="55"/>
    </row>
    <row r="503" spans="3:4" ht="12.6" customHeight="1" x14ac:dyDescent="0.2">
      <c r="C503" s="54"/>
      <c r="D503" s="55"/>
    </row>
    <row r="504" spans="3:4" ht="12.6" customHeight="1" x14ac:dyDescent="0.2">
      <c r="C504" s="54"/>
      <c r="D504" s="55"/>
    </row>
    <row r="505" spans="3:4" ht="12.6" customHeight="1" x14ac:dyDescent="0.2">
      <c r="C505" s="54"/>
      <c r="D505" s="55"/>
    </row>
    <row r="506" spans="3:4" ht="12.6" customHeight="1" x14ac:dyDescent="0.2">
      <c r="C506" s="54"/>
      <c r="D506" s="55"/>
    </row>
    <row r="507" spans="3:4" ht="12.6" customHeight="1" x14ac:dyDescent="0.2">
      <c r="C507" s="54"/>
      <c r="D507" s="55"/>
    </row>
    <row r="508" spans="3:4" ht="12.6" customHeight="1" x14ac:dyDescent="0.2">
      <c r="C508" s="54"/>
      <c r="D508" s="55"/>
    </row>
    <row r="509" spans="3:4" ht="12.6" customHeight="1" x14ac:dyDescent="0.2">
      <c r="C509" s="54"/>
      <c r="D509" s="55"/>
    </row>
    <row r="510" spans="3:4" ht="12.6" customHeight="1" x14ac:dyDescent="0.2">
      <c r="C510" s="54"/>
      <c r="D510" s="55"/>
    </row>
    <row r="511" spans="3:4" ht="12.6" customHeight="1" x14ac:dyDescent="0.2">
      <c r="C511" s="54"/>
      <c r="D511" s="55"/>
    </row>
    <row r="512" spans="3:4" ht="12.6" customHeight="1" x14ac:dyDescent="0.2">
      <c r="C512" s="54"/>
      <c r="D512" s="55"/>
    </row>
    <row r="513" spans="3:4" ht="12.6" customHeight="1" x14ac:dyDescent="0.2">
      <c r="C513" s="54"/>
      <c r="D513" s="55"/>
    </row>
    <row r="514" spans="3:4" ht="12.6" customHeight="1" x14ac:dyDescent="0.2">
      <c r="C514" s="54"/>
      <c r="D514" s="55"/>
    </row>
    <row r="515" spans="3:4" ht="12.6" customHeight="1" x14ac:dyDescent="0.2">
      <c r="C515" s="54"/>
      <c r="D515" s="55"/>
    </row>
    <row r="516" spans="3:4" ht="12.6" customHeight="1" x14ac:dyDescent="0.2">
      <c r="C516" s="54"/>
      <c r="D516" s="55"/>
    </row>
    <row r="517" spans="3:4" ht="12.6" customHeight="1" x14ac:dyDescent="0.2">
      <c r="C517" s="54"/>
      <c r="D517" s="55"/>
    </row>
    <row r="518" spans="3:4" ht="12.6" customHeight="1" x14ac:dyDescent="0.2">
      <c r="C518" s="54"/>
      <c r="D518" s="55"/>
    </row>
    <row r="519" spans="3:4" ht="12.6" customHeight="1" x14ac:dyDescent="0.2">
      <c r="C519" s="54"/>
      <c r="D519" s="55"/>
    </row>
    <row r="520" spans="3:4" ht="12.6" customHeight="1" x14ac:dyDescent="0.2">
      <c r="C520" s="54"/>
      <c r="D520" s="55"/>
    </row>
    <row r="521" spans="3:4" ht="12.6" customHeight="1" x14ac:dyDescent="0.2">
      <c r="C521" s="54"/>
      <c r="D521" s="55"/>
    </row>
    <row r="522" spans="3:4" ht="12.6" customHeight="1" x14ac:dyDescent="0.2">
      <c r="C522" s="54"/>
      <c r="D522" s="55"/>
    </row>
    <row r="523" spans="3:4" ht="12.6" customHeight="1" x14ac:dyDescent="0.2">
      <c r="C523" s="54"/>
      <c r="D523" s="55"/>
    </row>
    <row r="524" spans="3:4" ht="12.6" customHeight="1" x14ac:dyDescent="0.2">
      <c r="C524" s="54"/>
      <c r="D524" s="55"/>
    </row>
    <row r="525" spans="3:4" ht="12.6" customHeight="1" x14ac:dyDescent="0.2">
      <c r="C525" s="54"/>
      <c r="D525" s="55"/>
    </row>
    <row r="526" spans="3:4" ht="12.6" customHeight="1" x14ac:dyDescent="0.2">
      <c r="C526" s="54"/>
      <c r="D526" s="55"/>
    </row>
    <row r="527" spans="3:4" ht="12.6" customHeight="1" x14ac:dyDescent="0.2">
      <c r="C527" s="54"/>
      <c r="D527" s="55"/>
    </row>
    <row r="528" spans="3:4" ht="12.6" customHeight="1" x14ac:dyDescent="0.2">
      <c r="C528" s="54"/>
      <c r="D528" s="55"/>
    </row>
    <row r="529" spans="3:4" ht="12.6" customHeight="1" x14ac:dyDescent="0.2">
      <c r="C529" s="54"/>
      <c r="D529" s="55"/>
    </row>
    <row r="530" spans="3:4" ht="12.6" customHeight="1" x14ac:dyDescent="0.2">
      <c r="C530" s="54"/>
      <c r="D530" s="55"/>
    </row>
    <row r="531" spans="3:4" ht="12.6" customHeight="1" x14ac:dyDescent="0.2">
      <c r="C531" s="54"/>
      <c r="D531" s="55"/>
    </row>
    <row r="532" spans="3:4" ht="12.6" customHeight="1" x14ac:dyDescent="0.2">
      <c r="C532" s="54"/>
      <c r="D532" s="55"/>
    </row>
    <row r="533" spans="3:4" ht="12.6" customHeight="1" x14ac:dyDescent="0.2">
      <c r="C533" s="54"/>
      <c r="D533" s="55"/>
    </row>
    <row r="534" spans="3:4" ht="12.6" customHeight="1" x14ac:dyDescent="0.2">
      <c r="C534" s="54"/>
      <c r="D534" s="55"/>
    </row>
    <row r="535" spans="3:4" ht="12.6" customHeight="1" x14ac:dyDescent="0.2">
      <c r="C535" s="54"/>
      <c r="D535" s="55"/>
    </row>
    <row r="536" spans="3:4" ht="12.6" customHeight="1" x14ac:dyDescent="0.2">
      <c r="C536" s="54"/>
      <c r="D536" s="55"/>
    </row>
    <row r="537" spans="3:4" ht="12.6" customHeight="1" x14ac:dyDescent="0.2">
      <c r="C537" s="54"/>
      <c r="D537" s="55"/>
    </row>
    <row r="538" spans="3:4" ht="12.6" customHeight="1" x14ac:dyDescent="0.2">
      <c r="C538" s="54"/>
      <c r="D538" s="55"/>
    </row>
    <row r="539" spans="3:4" ht="12.6" customHeight="1" x14ac:dyDescent="0.2">
      <c r="C539" s="54"/>
      <c r="D539" s="55"/>
    </row>
    <row r="540" spans="3:4" ht="12.6" customHeight="1" x14ac:dyDescent="0.2">
      <c r="C540" s="54"/>
      <c r="D540" s="55"/>
    </row>
    <row r="541" spans="3:4" ht="12.6" customHeight="1" x14ac:dyDescent="0.2">
      <c r="C541" s="54"/>
      <c r="D541" s="55"/>
    </row>
    <row r="542" spans="3:4" ht="12.6" customHeight="1" x14ac:dyDescent="0.2">
      <c r="C542" s="54"/>
      <c r="D542" s="55"/>
    </row>
    <row r="543" spans="3:4" ht="12.6" customHeight="1" x14ac:dyDescent="0.2">
      <c r="C543" s="54"/>
      <c r="D543" s="55"/>
    </row>
    <row r="544" spans="3:4" ht="12.6" customHeight="1" x14ac:dyDescent="0.2">
      <c r="C544" s="54"/>
      <c r="D544" s="55"/>
    </row>
    <row r="545" spans="3:4" ht="12.6" customHeight="1" x14ac:dyDescent="0.2">
      <c r="C545" s="54"/>
      <c r="D545" s="55"/>
    </row>
    <row r="546" spans="3:4" ht="12.6" customHeight="1" x14ac:dyDescent="0.2">
      <c r="C546" s="54"/>
      <c r="D546" s="55"/>
    </row>
    <row r="547" spans="3:4" ht="12.6" customHeight="1" x14ac:dyDescent="0.2">
      <c r="C547" s="54"/>
      <c r="D547" s="55"/>
    </row>
    <row r="548" spans="3:4" ht="12.6" customHeight="1" x14ac:dyDescent="0.2">
      <c r="C548" s="54"/>
      <c r="D548" s="55"/>
    </row>
    <row r="549" spans="3:4" ht="12.6" customHeight="1" x14ac:dyDescent="0.2">
      <c r="C549" s="54"/>
      <c r="D549" s="55"/>
    </row>
    <row r="550" spans="3:4" ht="12.6" customHeight="1" x14ac:dyDescent="0.2">
      <c r="C550" s="54"/>
      <c r="D550" s="55"/>
    </row>
    <row r="551" spans="3:4" ht="12.6" customHeight="1" x14ac:dyDescent="0.2">
      <c r="C551" s="54"/>
      <c r="D551" s="55"/>
    </row>
    <row r="552" spans="3:4" ht="12.6" customHeight="1" x14ac:dyDescent="0.2">
      <c r="C552" s="54"/>
      <c r="D552" s="55"/>
    </row>
    <row r="553" spans="3:4" ht="12.6" customHeight="1" x14ac:dyDescent="0.2">
      <c r="C553" s="54"/>
      <c r="D553" s="55"/>
    </row>
    <row r="554" spans="3:4" ht="12.6" customHeight="1" x14ac:dyDescent="0.2">
      <c r="C554" s="54"/>
      <c r="D554" s="55"/>
    </row>
    <row r="555" spans="3:4" ht="12.6" customHeight="1" x14ac:dyDescent="0.2">
      <c r="C555" s="54"/>
      <c r="D555" s="55"/>
    </row>
    <row r="556" spans="3:4" ht="12.6" customHeight="1" x14ac:dyDescent="0.2">
      <c r="C556" s="54"/>
      <c r="D556" s="55"/>
    </row>
    <row r="557" spans="3:4" ht="12.6" customHeight="1" x14ac:dyDescent="0.2">
      <c r="C557" s="54"/>
      <c r="D557" s="55"/>
    </row>
    <row r="558" spans="3:4" ht="12.6" customHeight="1" x14ac:dyDescent="0.2">
      <c r="C558" s="54"/>
      <c r="D558" s="55"/>
    </row>
    <row r="559" spans="3:4" ht="12.6" customHeight="1" x14ac:dyDescent="0.2">
      <c r="C559" s="54"/>
      <c r="D559" s="55"/>
    </row>
    <row r="560" spans="3:4" ht="12.6" customHeight="1" x14ac:dyDescent="0.2">
      <c r="C560" s="54"/>
      <c r="D560" s="55"/>
    </row>
    <row r="561" spans="3:4" ht="12.6" customHeight="1" x14ac:dyDescent="0.2">
      <c r="C561" s="54"/>
      <c r="D561" s="55"/>
    </row>
    <row r="562" spans="3:4" ht="12.6" customHeight="1" x14ac:dyDescent="0.2">
      <c r="C562" s="54"/>
      <c r="D562" s="55"/>
    </row>
    <row r="563" spans="3:4" ht="12.6" customHeight="1" x14ac:dyDescent="0.2">
      <c r="C563" s="54"/>
      <c r="D563" s="55"/>
    </row>
    <row r="564" spans="3:4" ht="12.6" customHeight="1" x14ac:dyDescent="0.2">
      <c r="C564" s="54"/>
      <c r="D564" s="55"/>
    </row>
    <row r="565" spans="3:4" ht="12.6" customHeight="1" x14ac:dyDescent="0.2">
      <c r="C565" s="54"/>
      <c r="D565" s="55"/>
    </row>
    <row r="566" spans="3:4" ht="12.6" customHeight="1" x14ac:dyDescent="0.2">
      <c r="C566" s="54"/>
      <c r="D566" s="55"/>
    </row>
    <row r="567" spans="3:4" ht="12.6" customHeight="1" x14ac:dyDescent="0.2">
      <c r="C567" s="54"/>
      <c r="D567" s="55"/>
    </row>
    <row r="568" spans="3:4" ht="12.6" customHeight="1" x14ac:dyDescent="0.2">
      <c r="C568" s="54"/>
      <c r="D568" s="55"/>
    </row>
    <row r="569" spans="3:4" ht="12.6" customHeight="1" x14ac:dyDescent="0.2">
      <c r="C569" s="54"/>
      <c r="D569" s="55"/>
    </row>
    <row r="570" spans="3:4" ht="12.6" customHeight="1" x14ac:dyDescent="0.2">
      <c r="C570" s="54"/>
      <c r="D570" s="55"/>
    </row>
    <row r="571" spans="3:4" ht="12.6" customHeight="1" x14ac:dyDescent="0.2">
      <c r="C571" s="54"/>
      <c r="D571" s="55"/>
    </row>
    <row r="572" spans="3:4" ht="12.6" customHeight="1" x14ac:dyDescent="0.2">
      <c r="C572" s="54"/>
      <c r="D572" s="55"/>
    </row>
    <row r="573" spans="3:4" ht="12.6" customHeight="1" x14ac:dyDescent="0.2">
      <c r="C573" s="54"/>
      <c r="D573" s="55"/>
    </row>
    <row r="574" spans="3:4" ht="12.6" customHeight="1" x14ac:dyDescent="0.2">
      <c r="C574" s="54"/>
      <c r="D574" s="55"/>
    </row>
    <row r="575" spans="3:4" ht="12.6" customHeight="1" x14ac:dyDescent="0.2">
      <c r="C575" s="54"/>
      <c r="D575" s="55"/>
    </row>
    <row r="576" spans="3:4" ht="12.6" customHeight="1" x14ac:dyDescent="0.2">
      <c r="C576" s="54"/>
      <c r="D576" s="55"/>
    </row>
    <row r="577" spans="3:4" ht="12.6" customHeight="1" x14ac:dyDescent="0.2">
      <c r="C577" s="54"/>
      <c r="D577" s="55"/>
    </row>
    <row r="578" spans="3:4" ht="12.6" customHeight="1" x14ac:dyDescent="0.2">
      <c r="C578" s="54"/>
      <c r="D578" s="55"/>
    </row>
    <row r="579" spans="3:4" ht="12.6" customHeight="1" x14ac:dyDescent="0.2">
      <c r="C579" s="54"/>
      <c r="D579" s="55"/>
    </row>
    <row r="580" spans="3:4" ht="12.6" customHeight="1" x14ac:dyDescent="0.2">
      <c r="C580" s="54"/>
      <c r="D580" s="55"/>
    </row>
    <row r="581" spans="3:4" ht="12.6" customHeight="1" x14ac:dyDescent="0.2">
      <c r="C581" s="54"/>
      <c r="D581" s="55"/>
    </row>
    <row r="582" spans="3:4" ht="12.6" customHeight="1" x14ac:dyDescent="0.2">
      <c r="C582" s="54"/>
      <c r="D582" s="55"/>
    </row>
    <row r="583" spans="3:4" ht="12.6" customHeight="1" x14ac:dyDescent="0.2">
      <c r="C583" s="54"/>
      <c r="D583" s="55"/>
    </row>
    <row r="584" spans="3:4" ht="12.6" customHeight="1" x14ac:dyDescent="0.2">
      <c r="C584" s="54"/>
      <c r="D584" s="55"/>
    </row>
    <row r="585" spans="3:4" ht="12.6" customHeight="1" x14ac:dyDescent="0.2">
      <c r="C585" s="54"/>
      <c r="D585" s="55"/>
    </row>
    <row r="586" spans="3:4" ht="12.6" customHeight="1" x14ac:dyDescent="0.2">
      <c r="C586" s="54"/>
      <c r="D586" s="55"/>
    </row>
    <row r="587" spans="3:4" ht="12.6" customHeight="1" x14ac:dyDescent="0.2">
      <c r="C587" s="54"/>
      <c r="D587" s="55"/>
    </row>
    <row r="588" spans="3:4" ht="12.6" customHeight="1" x14ac:dyDescent="0.2">
      <c r="C588" s="54"/>
      <c r="D588" s="55"/>
    </row>
    <row r="589" spans="3:4" ht="12.6" customHeight="1" x14ac:dyDescent="0.2">
      <c r="C589" s="54"/>
      <c r="D589" s="55"/>
    </row>
    <row r="590" spans="3:4" ht="12.6" customHeight="1" x14ac:dyDescent="0.2">
      <c r="C590" s="54"/>
      <c r="D590" s="55"/>
    </row>
    <row r="591" spans="3:4" ht="12.6" customHeight="1" x14ac:dyDescent="0.2">
      <c r="C591" s="54"/>
      <c r="D591" s="55"/>
    </row>
    <row r="592" spans="3:4" ht="12.6" customHeight="1" x14ac:dyDescent="0.2">
      <c r="C592" s="54"/>
      <c r="D592" s="55"/>
    </row>
    <row r="593" spans="1:4" ht="12.6" customHeight="1" x14ac:dyDescent="0.2">
      <c r="C593" s="54"/>
      <c r="D593" s="55"/>
    </row>
    <row r="594" spans="1:4" ht="12.6" customHeight="1" x14ac:dyDescent="0.2">
      <c r="C594" s="54"/>
      <c r="D594" s="55"/>
    </row>
    <row r="595" spans="1:4" ht="12.6" customHeight="1" x14ac:dyDescent="0.2">
      <c r="C595" s="54"/>
      <c r="D595" s="55"/>
    </row>
    <row r="596" spans="1:4" ht="12.6" customHeight="1" x14ac:dyDescent="0.2">
      <c r="C596" s="54"/>
      <c r="D596" s="55"/>
    </row>
    <row r="597" spans="1:4" ht="12.6" customHeight="1" x14ac:dyDescent="0.2">
      <c r="C597" s="54"/>
      <c r="D597" s="55"/>
    </row>
    <row r="598" spans="1:4" ht="12.6" customHeight="1" x14ac:dyDescent="0.2">
      <c r="C598" s="54"/>
      <c r="D598" s="55"/>
    </row>
    <row r="599" spans="1:4" ht="12.6" customHeight="1" x14ac:dyDescent="0.2">
      <c r="C599" s="54"/>
      <c r="D599" s="55"/>
    </row>
    <row r="600" spans="1:4" ht="12.6" customHeight="1" x14ac:dyDescent="0.2">
      <c r="C600" s="54"/>
      <c r="D600" s="55"/>
    </row>
    <row r="601" spans="1:4" ht="12.6" hidden="1" customHeight="1" x14ac:dyDescent="0.25">
      <c r="A601" s="21">
        <v>1</v>
      </c>
      <c r="B601" s="47" t="str">
        <f t="shared" ref="B601:B664" si="20">_xlfn.IFNA(VLOOKUP(A601,A3:C502,3,FALSE),"")</f>
        <v/>
      </c>
      <c r="C601" s="54"/>
      <c r="D601" s="55"/>
    </row>
    <row r="602" spans="1:4" ht="12.6" hidden="1" customHeight="1" x14ac:dyDescent="0.25">
      <c r="A602" s="21">
        <f t="shared" ref="A602:A665" si="21">+A601+1</f>
        <v>2</v>
      </c>
      <c r="B602" s="47" t="str">
        <f t="shared" si="20"/>
        <v/>
      </c>
      <c r="C602" s="54"/>
      <c r="D602" s="55"/>
    </row>
    <row r="603" spans="1:4" ht="15" hidden="1" x14ac:dyDescent="0.25">
      <c r="A603" s="21">
        <f t="shared" si="21"/>
        <v>3</v>
      </c>
      <c r="B603" s="47" t="str">
        <f t="shared" si="20"/>
        <v/>
      </c>
      <c r="C603" s="54"/>
      <c r="D603" s="55"/>
    </row>
    <row r="604" spans="1:4" ht="15" hidden="1" x14ac:dyDescent="0.25">
      <c r="A604" s="21">
        <f t="shared" si="21"/>
        <v>4</v>
      </c>
      <c r="B604" s="47" t="str">
        <f t="shared" si="20"/>
        <v/>
      </c>
      <c r="C604" s="54"/>
      <c r="D604" s="55"/>
    </row>
    <row r="605" spans="1:4" ht="15" hidden="1" x14ac:dyDescent="0.25">
      <c r="A605" s="21">
        <f t="shared" si="21"/>
        <v>5</v>
      </c>
      <c r="B605" s="47" t="str">
        <f t="shared" si="20"/>
        <v/>
      </c>
      <c r="C605" s="54"/>
      <c r="D605" s="55"/>
    </row>
    <row r="606" spans="1:4" ht="15" hidden="1" x14ac:dyDescent="0.25">
      <c r="A606" s="21">
        <f t="shared" si="21"/>
        <v>6</v>
      </c>
      <c r="B606" s="47" t="str">
        <f t="shared" si="20"/>
        <v/>
      </c>
    </row>
    <row r="607" spans="1:4" ht="15" hidden="1" x14ac:dyDescent="0.25">
      <c r="A607" s="21">
        <f t="shared" si="21"/>
        <v>7</v>
      </c>
      <c r="B607" s="47" t="str">
        <f t="shared" si="20"/>
        <v/>
      </c>
    </row>
    <row r="608" spans="1:4" ht="15" hidden="1" x14ac:dyDescent="0.25">
      <c r="A608" s="21">
        <f t="shared" si="21"/>
        <v>8</v>
      </c>
      <c r="B608" s="47" t="str">
        <f t="shared" si="20"/>
        <v/>
      </c>
    </row>
    <row r="609" spans="1:2" ht="15" hidden="1" x14ac:dyDescent="0.25">
      <c r="A609" s="21">
        <f t="shared" si="21"/>
        <v>9</v>
      </c>
      <c r="B609" s="47" t="str">
        <f t="shared" si="20"/>
        <v/>
      </c>
    </row>
    <row r="610" spans="1:2" ht="15" hidden="1" x14ac:dyDescent="0.25">
      <c r="A610" s="21">
        <f t="shared" si="21"/>
        <v>10</v>
      </c>
      <c r="B610" s="47" t="str">
        <f t="shared" si="20"/>
        <v/>
      </c>
    </row>
    <row r="611" spans="1:2" ht="15" hidden="1" x14ac:dyDescent="0.25">
      <c r="A611" s="21">
        <f t="shared" si="21"/>
        <v>11</v>
      </c>
      <c r="B611" s="47" t="str">
        <f t="shared" si="20"/>
        <v/>
      </c>
    </row>
    <row r="612" spans="1:2" ht="15" hidden="1" x14ac:dyDescent="0.25">
      <c r="A612" s="21">
        <f t="shared" si="21"/>
        <v>12</v>
      </c>
      <c r="B612" s="47" t="str">
        <f t="shared" si="20"/>
        <v/>
      </c>
    </row>
    <row r="613" spans="1:2" ht="15" hidden="1" x14ac:dyDescent="0.25">
      <c r="A613" s="21">
        <f t="shared" si="21"/>
        <v>13</v>
      </c>
      <c r="B613" s="47" t="str">
        <f t="shared" si="20"/>
        <v/>
      </c>
    </row>
    <row r="614" spans="1:2" ht="15" hidden="1" x14ac:dyDescent="0.25">
      <c r="A614" s="21">
        <f t="shared" si="21"/>
        <v>14</v>
      </c>
      <c r="B614" s="47" t="str">
        <f t="shared" si="20"/>
        <v/>
      </c>
    </row>
    <row r="615" spans="1:2" ht="15" hidden="1" x14ac:dyDescent="0.25">
      <c r="A615" s="21">
        <f t="shared" si="21"/>
        <v>15</v>
      </c>
      <c r="B615" s="47" t="str">
        <f t="shared" si="20"/>
        <v/>
      </c>
    </row>
    <row r="616" spans="1:2" ht="15" hidden="1" x14ac:dyDescent="0.25">
      <c r="A616" s="21">
        <f t="shared" si="21"/>
        <v>16</v>
      </c>
      <c r="B616" s="47" t="str">
        <f t="shared" si="20"/>
        <v/>
      </c>
    </row>
    <row r="617" spans="1:2" ht="15" hidden="1" x14ac:dyDescent="0.25">
      <c r="A617" s="21">
        <f t="shared" si="21"/>
        <v>17</v>
      </c>
      <c r="B617" s="47" t="str">
        <f t="shared" si="20"/>
        <v/>
      </c>
    </row>
    <row r="618" spans="1:2" ht="15" hidden="1" x14ac:dyDescent="0.25">
      <c r="A618" s="21">
        <f t="shared" si="21"/>
        <v>18</v>
      </c>
      <c r="B618" s="47" t="str">
        <f t="shared" si="20"/>
        <v/>
      </c>
    </row>
    <row r="619" spans="1:2" ht="15" hidden="1" x14ac:dyDescent="0.25">
      <c r="A619" s="21">
        <f t="shared" si="21"/>
        <v>19</v>
      </c>
      <c r="B619" s="47" t="str">
        <f t="shared" si="20"/>
        <v/>
      </c>
    </row>
    <row r="620" spans="1:2" ht="15" hidden="1" x14ac:dyDescent="0.25">
      <c r="A620" s="21">
        <f t="shared" si="21"/>
        <v>20</v>
      </c>
      <c r="B620" s="47" t="str">
        <f t="shared" si="20"/>
        <v/>
      </c>
    </row>
    <row r="621" spans="1:2" ht="15" hidden="1" x14ac:dyDescent="0.25">
      <c r="A621" s="21">
        <f t="shared" si="21"/>
        <v>21</v>
      </c>
      <c r="B621" s="47" t="str">
        <f t="shared" si="20"/>
        <v/>
      </c>
    </row>
    <row r="622" spans="1:2" ht="15" hidden="1" x14ac:dyDescent="0.25">
      <c r="A622" s="21">
        <f t="shared" si="21"/>
        <v>22</v>
      </c>
      <c r="B622" s="47" t="str">
        <f t="shared" si="20"/>
        <v/>
      </c>
    </row>
    <row r="623" spans="1:2" ht="15" hidden="1" x14ac:dyDescent="0.25">
      <c r="A623" s="21">
        <f t="shared" si="21"/>
        <v>23</v>
      </c>
      <c r="B623" s="47" t="str">
        <f t="shared" si="20"/>
        <v/>
      </c>
    </row>
    <row r="624" spans="1:2" ht="15" hidden="1" x14ac:dyDescent="0.25">
      <c r="A624" s="21">
        <f t="shared" si="21"/>
        <v>24</v>
      </c>
      <c r="B624" s="47" t="str">
        <f t="shared" si="20"/>
        <v/>
      </c>
    </row>
    <row r="625" spans="1:2" ht="15" hidden="1" x14ac:dyDescent="0.25">
      <c r="A625" s="21">
        <f t="shared" si="21"/>
        <v>25</v>
      </c>
      <c r="B625" s="47" t="str">
        <f t="shared" si="20"/>
        <v/>
      </c>
    </row>
    <row r="626" spans="1:2" ht="15" hidden="1" x14ac:dyDescent="0.25">
      <c r="A626" s="21">
        <f t="shared" si="21"/>
        <v>26</v>
      </c>
      <c r="B626" s="47" t="str">
        <f t="shared" si="20"/>
        <v/>
      </c>
    </row>
    <row r="627" spans="1:2" ht="15" hidden="1" x14ac:dyDescent="0.25">
      <c r="A627" s="21">
        <f t="shared" si="21"/>
        <v>27</v>
      </c>
      <c r="B627" s="47" t="str">
        <f t="shared" si="20"/>
        <v/>
      </c>
    </row>
    <row r="628" spans="1:2" ht="15" hidden="1" x14ac:dyDescent="0.25">
      <c r="A628" s="21">
        <f t="shared" si="21"/>
        <v>28</v>
      </c>
      <c r="B628" s="47" t="str">
        <f t="shared" si="20"/>
        <v/>
      </c>
    </row>
    <row r="629" spans="1:2" ht="15" hidden="1" x14ac:dyDescent="0.25">
      <c r="A629" s="21">
        <f t="shared" si="21"/>
        <v>29</v>
      </c>
      <c r="B629" s="47" t="str">
        <f t="shared" si="20"/>
        <v/>
      </c>
    </row>
    <row r="630" spans="1:2" ht="15" hidden="1" x14ac:dyDescent="0.25">
      <c r="A630" s="21">
        <f t="shared" si="21"/>
        <v>30</v>
      </c>
      <c r="B630" s="47" t="str">
        <f t="shared" si="20"/>
        <v/>
      </c>
    </row>
    <row r="631" spans="1:2" ht="15" hidden="1" x14ac:dyDescent="0.25">
      <c r="A631" s="21">
        <f t="shared" si="21"/>
        <v>31</v>
      </c>
      <c r="B631" s="47" t="str">
        <f t="shared" si="20"/>
        <v/>
      </c>
    </row>
    <row r="632" spans="1:2" ht="15" hidden="1" x14ac:dyDescent="0.25">
      <c r="A632" s="21">
        <f t="shared" si="21"/>
        <v>32</v>
      </c>
      <c r="B632" s="47" t="str">
        <f t="shared" si="20"/>
        <v/>
      </c>
    </row>
    <row r="633" spans="1:2" ht="15" hidden="1" x14ac:dyDescent="0.25">
      <c r="A633" s="21">
        <f t="shared" si="21"/>
        <v>33</v>
      </c>
      <c r="B633" s="47" t="str">
        <f t="shared" si="20"/>
        <v/>
      </c>
    </row>
    <row r="634" spans="1:2" ht="15" hidden="1" x14ac:dyDescent="0.25">
      <c r="A634" s="21">
        <f t="shared" si="21"/>
        <v>34</v>
      </c>
      <c r="B634" s="47" t="str">
        <f t="shared" si="20"/>
        <v/>
      </c>
    </row>
    <row r="635" spans="1:2" ht="15" hidden="1" x14ac:dyDescent="0.25">
      <c r="A635" s="21">
        <f t="shared" si="21"/>
        <v>35</v>
      </c>
      <c r="B635" s="47" t="str">
        <f t="shared" si="20"/>
        <v/>
      </c>
    </row>
    <row r="636" spans="1:2" ht="15" hidden="1" x14ac:dyDescent="0.25">
      <c r="A636" s="21">
        <f t="shared" si="21"/>
        <v>36</v>
      </c>
      <c r="B636" s="47" t="str">
        <f t="shared" si="20"/>
        <v/>
      </c>
    </row>
    <row r="637" spans="1:2" ht="15" hidden="1" x14ac:dyDescent="0.25">
      <c r="A637" s="21">
        <f t="shared" si="21"/>
        <v>37</v>
      </c>
      <c r="B637" s="47" t="str">
        <f t="shared" si="20"/>
        <v/>
      </c>
    </row>
    <row r="638" spans="1:2" ht="15" hidden="1" x14ac:dyDescent="0.25">
      <c r="A638" s="21">
        <f t="shared" si="21"/>
        <v>38</v>
      </c>
      <c r="B638" s="47" t="str">
        <f t="shared" si="20"/>
        <v/>
      </c>
    </row>
    <row r="639" spans="1:2" ht="15" hidden="1" x14ac:dyDescent="0.25">
      <c r="A639" s="21">
        <f t="shared" si="21"/>
        <v>39</v>
      </c>
      <c r="B639" s="47" t="str">
        <f t="shared" si="20"/>
        <v/>
      </c>
    </row>
    <row r="640" spans="1:2" ht="15" hidden="1" x14ac:dyDescent="0.25">
      <c r="A640" s="21">
        <f t="shared" si="21"/>
        <v>40</v>
      </c>
      <c r="B640" s="47" t="str">
        <f t="shared" si="20"/>
        <v/>
      </c>
    </row>
    <row r="641" spans="1:2" ht="15" hidden="1" x14ac:dyDescent="0.25">
      <c r="A641" s="21">
        <f t="shared" si="21"/>
        <v>41</v>
      </c>
      <c r="B641" s="47" t="str">
        <f t="shared" si="20"/>
        <v/>
      </c>
    </row>
    <row r="642" spans="1:2" ht="15" hidden="1" x14ac:dyDescent="0.25">
      <c r="A642" s="21">
        <f t="shared" si="21"/>
        <v>42</v>
      </c>
      <c r="B642" s="47" t="str">
        <f t="shared" si="20"/>
        <v/>
      </c>
    </row>
    <row r="643" spans="1:2" ht="15" hidden="1" x14ac:dyDescent="0.25">
      <c r="A643" s="21">
        <f t="shared" si="21"/>
        <v>43</v>
      </c>
      <c r="B643" s="47" t="str">
        <f t="shared" si="20"/>
        <v/>
      </c>
    </row>
    <row r="644" spans="1:2" ht="15" hidden="1" x14ac:dyDescent="0.25">
      <c r="A644" s="21">
        <f t="shared" si="21"/>
        <v>44</v>
      </c>
      <c r="B644" s="47" t="str">
        <f t="shared" si="20"/>
        <v/>
      </c>
    </row>
    <row r="645" spans="1:2" ht="15" hidden="1" x14ac:dyDescent="0.25">
      <c r="A645" s="21">
        <f t="shared" si="21"/>
        <v>45</v>
      </c>
      <c r="B645" s="47" t="str">
        <f t="shared" si="20"/>
        <v/>
      </c>
    </row>
    <row r="646" spans="1:2" ht="15" hidden="1" x14ac:dyDescent="0.25">
      <c r="A646" s="21">
        <f t="shared" si="21"/>
        <v>46</v>
      </c>
      <c r="B646" s="47" t="str">
        <f t="shared" si="20"/>
        <v/>
      </c>
    </row>
    <row r="647" spans="1:2" ht="15" hidden="1" x14ac:dyDescent="0.25">
      <c r="A647" s="21">
        <f t="shared" si="21"/>
        <v>47</v>
      </c>
      <c r="B647" s="47" t="str">
        <f t="shared" si="20"/>
        <v/>
      </c>
    </row>
    <row r="648" spans="1:2" ht="15" hidden="1" x14ac:dyDescent="0.25">
      <c r="A648" s="21">
        <f t="shared" si="21"/>
        <v>48</v>
      </c>
      <c r="B648" s="47" t="str">
        <f t="shared" si="20"/>
        <v/>
      </c>
    </row>
    <row r="649" spans="1:2" ht="15" hidden="1" x14ac:dyDescent="0.25">
      <c r="A649" s="21">
        <f t="shared" si="21"/>
        <v>49</v>
      </c>
      <c r="B649" s="47" t="str">
        <f t="shared" si="20"/>
        <v/>
      </c>
    </row>
    <row r="650" spans="1:2" ht="15" hidden="1" x14ac:dyDescent="0.25">
      <c r="A650" s="21">
        <f t="shared" si="21"/>
        <v>50</v>
      </c>
      <c r="B650" s="47" t="str">
        <f t="shared" si="20"/>
        <v/>
      </c>
    </row>
    <row r="651" spans="1:2" ht="15" hidden="1" x14ac:dyDescent="0.25">
      <c r="A651" s="21">
        <f t="shared" si="21"/>
        <v>51</v>
      </c>
      <c r="B651" s="47" t="str">
        <f t="shared" si="20"/>
        <v/>
      </c>
    </row>
    <row r="652" spans="1:2" ht="15" hidden="1" x14ac:dyDescent="0.25">
      <c r="A652" s="21">
        <f t="shared" si="21"/>
        <v>52</v>
      </c>
      <c r="B652" s="47" t="str">
        <f t="shared" si="20"/>
        <v/>
      </c>
    </row>
    <row r="653" spans="1:2" ht="15" hidden="1" x14ac:dyDescent="0.25">
      <c r="A653" s="21">
        <f t="shared" si="21"/>
        <v>53</v>
      </c>
      <c r="B653" s="47" t="str">
        <f t="shared" si="20"/>
        <v/>
      </c>
    </row>
    <row r="654" spans="1:2" ht="15" hidden="1" x14ac:dyDescent="0.25">
      <c r="A654" s="21">
        <f t="shared" si="21"/>
        <v>54</v>
      </c>
      <c r="B654" s="47" t="str">
        <f t="shared" si="20"/>
        <v/>
      </c>
    </row>
    <row r="655" spans="1:2" ht="15" hidden="1" x14ac:dyDescent="0.25">
      <c r="A655" s="21">
        <f t="shared" si="21"/>
        <v>55</v>
      </c>
      <c r="B655" s="47" t="str">
        <f t="shared" si="20"/>
        <v/>
      </c>
    </row>
    <row r="656" spans="1:2" ht="15" hidden="1" x14ac:dyDescent="0.25">
      <c r="A656" s="21">
        <f t="shared" si="21"/>
        <v>56</v>
      </c>
      <c r="B656" s="47" t="str">
        <f t="shared" si="20"/>
        <v/>
      </c>
    </row>
    <row r="657" spans="1:2" ht="15" hidden="1" x14ac:dyDescent="0.25">
      <c r="A657" s="21">
        <f t="shared" si="21"/>
        <v>57</v>
      </c>
      <c r="B657" s="47" t="str">
        <f t="shared" si="20"/>
        <v/>
      </c>
    </row>
    <row r="658" spans="1:2" ht="15" hidden="1" x14ac:dyDescent="0.25">
      <c r="A658" s="21">
        <f t="shared" si="21"/>
        <v>58</v>
      </c>
      <c r="B658" s="47" t="str">
        <f t="shared" si="20"/>
        <v/>
      </c>
    </row>
    <row r="659" spans="1:2" ht="15" hidden="1" x14ac:dyDescent="0.25">
      <c r="A659" s="21">
        <f t="shared" si="21"/>
        <v>59</v>
      </c>
      <c r="B659" s="47" t="str">
        <f t="shared" si="20"/>
        <v/>
      </c>
    </row>
    <row r="660" spans="1:2" ht="15" hidden="1" x14ac:dyDescent="0.25">
      <c r="A660" s="21">
        <f t="shared" si="21"/>
        <v>60</v>
      </c>
      <c r="B660" s="47" t="str">
        <f t="shared" si="20"/>
        <v/>
      </c>
    </row>
    <row r="661" spans="1:2" ht="15" hidden="1" x14ac:dyDescent="0.25">
      <c r="A661" s="21">
        <f t="shared" si="21"/>
        <v>61</v>
      </c>
      <c r="B661" s="47" t="str">
        <f t="shared" si="20"/>
        <v/>
      </c>
    </row>
    <row r="662" spans="1:2" ht="15" hidden="1" x14ac:dyDescent="0.25">
      <c r="A662" s="21">
        <f t="shared" si="21"/>
        <v>62</v>
      </c>
      <c r="B662" s="47" t="str">
        <f t="shared" si="20"/>
        <v/>
      </c>
    </row>
    <row r="663" spans="1:2" ht="15" hidden="1" x14ac:dyDescent="0.25">
      <c r="A663" s="21">
        <f t="shared" si="21"/>
        <v>63</v>
      </c>
      <c r="B663" s="47" t="str">
        <f t="shared" si="20"/>
        <v/>
      </c>
    </row>
    <row r="664" spans="1:2" ht="15" hidden="1" x14ac:dyDescent="0.25">
      <c r="A664" s="21">
        <f t="shared" si="21"/>
        <v>64</v>
      </c>
      <c r="B664" s="47" t="str">
        <f t="shared" si="20"/>
        <v/>
      </c>
    </row>
    <row r="665" spans="1:2" ht="15" hidden="1" x14ac:dyDescent="0.25">
      <c r="A665" s="21">
        <f t="shared" si="21"/>
        <v>65</v>
      </c>
      <c r="B665" s="47" t="str">
        <f t="shared" ref="B665:B728" si="22">_xlfn.IFNA(VLOOKUP(A665,A67:C566,3,FALSE),"")</f>
        <v/>
      </c>
    </row>
    <row r="666" spans="1:2" ht="15" hidden="1" x14ac:dyDescent="0.25">
      <c r="A666" s="21">
        <f t="shared" ref="A666:A729" si="23">+A665+1</f>
        <v>66</v>
      </c>
      <c r="B666" s="47" t="str">
        <f t="shared" si="22"/>
        <v/>
      </c>
    </row>
    <row r="667" spans="1:2" ht="15" hidden="1" x14ac:dyDescent="0.25">
      <c r="A667" s="21">
        <f t="shared" si="23"/>
        <v>67</v>
      </c>
      <c r="B667" s="47" t="str">
        <f t="shared" si="22"/>
        <v/>
      </c>
    </row>
    <row r="668" spans="1:2" ht="15" hidden="1" x14ac:dyDescent="0.25">
      <c r="A668" s="21">
        <f t="shared" si="23"/>
        <v>68</v>
      </c>
      <c r="B668" s="47" t="str">
        <f t="shared" si="22"/>
        <v/>
      </c>
    </row>
    <row r="669" spans="1:2" ht="15" hidden="1" x14ac:dyDescent="0.25">
      <c r="A669" s="21">
        <f t="shared" si="23"/>
        <v>69</v>
      </c>
      <c r="B669" s="47" t="str">
        <f t="shared" si="22"/>
        <v/>
      </c>
    </row>
    <row r="670" spans="1:2" ht="15" hidden="1" x14ac:dyDescent="0.25">
      <c r="A670" s="21">
        <f t="shared" si="23"/>
        <v>70</v>
      </c>
      <c r="B670" s="47" t="str">
        <f t="shared" si="22"/>
        <v/>
      </c>
    </row>
    <row r="671" spans="1:2" ht="15" hidden="1" x14ac:dyDescent="0.25">
      <c r="A671" s="21">
        <f t="shared" si="23"/>
        <v>71</v>
      </c>
      <c r="B671" s="47" t="str">
        <f t="shared" si="22"/>
        <v/>
      </c>
    </row>
    <row r="672" spans="1:2" ht="15" hidden="1" x14ac:dyDescent="0.25">
      <c r="A672" s="21">
        <f t="shared" si="23"/>
        <v>72</v>
      </c>
      <c r="B672" s="47" t="str">
        <f t="shared" si="22"/>
        <v/>
      </c>
    </row>
    <row r="673" spans="1:2" ht="15" hidden="1" x14ac:dyDescent="0.25">
      <c r="A673" s="21">
        <f t="shared" si="23"/>
        <v>73</v>
      </c>
      <c r="B673" s="47" t="str">
        <f t="shared" si="22"/>
        <v/>
      </c>
    </row>
    <row r="674" spans="1:2" ht="15" hidden="1" x14ac:dyDescent="0.25">
      <c r="A674" s="21">
        <f t="shared" si="23"/>
        <v>74</v>
      </c>
      <c r="B674" s="47" t="str">
        <f t="shared" si="22"/>
        <v/>
      </c>
    </row>
    <row r="675" spans="1:2" ht="15" hidden="1" x14ac:dyDescent="0.25">
      <c r="A675" s="21">
        <f t="shared" si="23"/>
        <v>75</v>
      </c>
      <c r="B675" s="47" t="str">
        <f t="shared" si="22"/>
        <v/>
      </c>
    </row>
    <row r="676" spans="1:2" ht="15" hidden="1" x14ac:dyDescent="0.25">
      <c r="A676" s="21">
        <f t="shared" si="23"/>
        <v>76</v>
      </c>
      <c r="B676" s="47" t="str">
        <f t="shared" si="22"/>
        <v/>
      </c>
    </row>
    <row r="677" spans="1:2" ht="15" hidden="1" x14ac:dyDescent="0.25">
      <c r="A677" s="21">
        <f t="shared" si="23"/>
        <v>77</v>
      </c>
      <c r="B677" s="47" t="str">
        <f t="shared" si="22"/>
        <v/>
      </c>
    </row>
    <row r="678" spans="1:2" ht="15" hidden="1" x14ac:dyDescent="0.25">
      <c r="A678" s="21">
        <f t="shared" si="23"/>
        <v>78</v>
      </c>
      <c r="B678" s="47" t="str">
        <f t="shared" si="22"/>
        <v/>
      </c>
    </row>
    <row r="679" spans="1:2" ht="15" hidden="1" x14ac:dyDescent="0.25">
      <c r="A679" s="21">
        <f t="shared" si="23"/>
        <v>79</v>
      </c>
      <c r="B679" s="47" t="str">
        <f t="shared" si="22"/>
        <v/>
      </c>
    </row>
    <row r="680" spans="1:2" ht="15" hidden="1" x14ac:dyDescent="0.25">
      <c r="A680" s="21">
        <f t="shared" si="23"/>
        <v>80</v>
      </c>
      <c r="B680" s="47" t="str">
        <f t="shared" si="22"/>
        <v/>
      </c>
    </row>
    <row r="681" spans="1:2" ht="15" hidden="1" x14ac:dyDescent="0.25">
      <c r="A681" s="21">
        <f t="shared" si="23"/>
        <v>81</v>
      </c>
      <c r="B681" s="47" t="str">
        <f t="shared" si="22"/>
        <v/>
      </c>
    </row>
    <row r="682" spans="1:2" ht="15" hidden="1" x14ac:dyDescent="0.25">
      <c r="A682" s="21">
        <f t="shared" si="23"/>
        <v>82</v>
      </c>
      <c r="B682" s="47" t="str">
        <f t="shared" si="22"/>
        <v/>
      </c>
    </row>
    <row r="683" spans="1:2" ht="15" hidden="1" x14ac:dyDescent="0.25">
      <c r="A683" s="21">
        <f t="shared" si="23"/>
        <v>83</v>
      </c>
      <c r="B683" s="47" t="str">
        <f t="shared" si="22"/>
        <v/>
      </c>
    </row>
    <row r="684" spans="1:2" ht="15" hidden="1" x14ac:dyDescent="0.25">
      <c r="A684" s="21">
        <f t="shared" si="23"/>
        <v>84</v>
      </c>
      <c r="B684" s="47" t="str">
        <f t="shared" si="22"/>
        <v/>
      </c>
    </row>
    <row r="685" spans="1:2" ht="15" hidden="1" x14ac:dyDescent="0.25">
      <c r="A685" s="21">
        <f t="shared" si="23"/>
        <v>85</v>
      </c>
      <c r="B685" s="47" t="str">
        <f t="shared" si="22"/>
        <v/>
      </c>
    </row>
    <row r="686" spans="1:2" ht="15" hidden="1" x14ac:dyDescent="0.25">
      <c r="A686" s="21">
        <f t="shared" si="23"/>
        <v>86</v>
      </c>
      <c r="B686" s="47" t="str">
        <f t="shared" si="22"/>
        <v/>
      </c>
    </row>
    <row r="687" spans="1:2" ht="15" hidden="1" x14ac:dyDescent="0.25">
      <c r="A687" s="21">
        <f t="shared" si="23"/>
        <v>87</v>
      </c>
      <c r="B687" s="47" t="str">
        <f t="shared" si="22"/>
        <v/>
      </c>
    </row>
    <row r="688" spans="1:2" ht="15" hidden="1" x14ac:dyDescent="0.25">
      <c r="A688" s="21">
        <f t="shared" si="23"/>
        <v>88</v>
      </c>
      <c r="B688" s="47" t="str">
        <f t="shared" si="22"/>
        <v/>
      </c>
    </row>
    <row r="689" spans="1:2" ht="15" hidden="1" x14ac:dyDescent="0.25">
      <c r="A689" s="21">
        <f t="shared" si="23"/>
        <v>89</v>
      </c>
      <c r="B689" s="47" t="str">
        <f t="shared" si="22"/>
        <v/>
      </c>
    </row>
    <row r="690" spans="1:2" ht="15" hidden="1" x14ac:dyDescent="0.25">
      <c r="A690" s="21">
        <f t="shared" si="23"/>
        <v>90</v>
      </c>
      <c r="B690" s="47" t="str">
        <f t="shared" si="22"/>
        <v/>
      </c>
    </row>
    <row r="691" spans="1:2" ht="15" hidden="1" x14ac:dyDescent="0.25">
      <c r="A691" s="21">
        <f t="shared" si="23"/>
        <v>91</v>
      </c>
      <c r="B691" s="47" t="str">
        <f t="shared" si="22"/>
        <v/>
      </c>
    </row>
    <row r="692" spans="1:2" ht="15" hidden="1" x14ac:dyDescent="0.25">
      <c r="A692" s="21">
        <f t="shared" si="23"/>
        <v>92</v>
      </c>
      <c r="B692" s="47" t="str">
        <f t="shared" si="22"/>
        <v/>
      </c>
    </row>
    <row r="693" spans="1:2" ht="15" hidden="1" x14ac:dyDescent="0.25">
      <c r="A693" s="21">
        <f t="shared" si="23"/>
        <v>93</v>
      </c>
      <c r="B693" s="47" t="str">
        <f t="shared" si="22"/>
        <v/>
      </c>
    </row>
    <row r="694" spans="1:2" ht="15" hidden="1" x14ac:dyDescent="0.25">
      <c r="A694" s="21">
        <f t="shared" si="23"/>
        <v>94</v>
      </c>
      <c r="B694" s="47" t="str">
        <f t="shared" si="22"/>
        <v/>
      </c>
    </row>
    <row r="695" spans="1:2" ht="15" hidden="1" x14ac:dyDescent="0.25">
      <c r="A695" s="21">
        <f t="shared" si="23"/>
        <v>95</v>
      </c>
      <c r="B695" s="47" t="str">
        <f t="shared" si="22"/>
        <v/>
      </c>
    </row>
    <row r="696" spans="1:2" ht="15" hidden="1" x14ac:dyDescent="0.25">
      <c r="A696" s="21">
        <f t="shared" si="23"/>
        <v>96</v>
      </c>
      <c r="B696" s="47" t="str">
        <f t="shared" si="22"/>
        <v/>
      </c>
    </row>
    <row r="697" spans="1:2" ht="15" hidden="1" x14ac:dyDescent="0.25">
      <c r="A697" s="21">
        <f t="shared" si="23"/>
        <v>97</v>
      </c>
      <c r="B697" s="47" t="str">
        <f t="shared" si="22"/>
        <v/>
      </c>
    </row>
    <row r="698" spans="1:2" ht="15" hidden="1" x14ac:dyDescent="0.25">
      <c r="A698" s="21">
        <f t="shared" si="23"/>
        <v>98</v>
      </c>
      <c r="B698" s="47" t="str">
        <f t="shared" si="22"/>
        <v/>
      </c>
    </row>
    <row r="699" spans="1:2" ht="15" hidden="1" x14ac:dyDescent="0.25">
      <c r="A699" s="21">
        <f t="shared" si="23"/>
        <v>99</v>
      </c>
      <c r="B699" s="47" t="str">
        <f t="shared" si="22"/>
        <v/>
      </c>
    </row>
    <row r="700" spans="1:2" ht="15" hidden="1" x14ac:dyDescent="0.25">
      <c r="A700" s="21">
        <f t="shared" si="23"/>
        <v>100</v>
      </c>
      <c r="B700" s="47" t="str">
        <f t="shared" si="22"/>
        <v/>
      </c>
    </row>
    <row r="701" spans="1:2" ht="15" hidden="1" x14ac:dyDescent="0.25">
      <c r="A701" s="21">
        <f t="shared" si="23"/>
        <v>101</v>
      </c>
      <c r="B701" s="47" t="str">
        <f t="shared" si="22"/>
        <v/>
      </c>
    </row>
    <row r="702" spans="1:2" ht="15" hidden="1" x14ac:dyDescent="0.25">
      <c r="A702" s="21">
        <f t="shared" si="23"/>
        <v>102</v>
      </c>
      <c r="B702" s="47" t="str">
        <f t="shared" si="22"/>
        <v/>
      </c>
    </row>
    <row r="703" spans="1:2" ht="15" hidden="1" x14ac:dyDescent="0.25">
      <c r="A703" s="21">
        <f t="shared" si="23"/>
        <v>103</v>
      </c>
      <c r="B703" s="47" t="str">
        <f t="shared" si="22"/>
        <v/>
      </c>
    </row>
    <row r="704" spans="1:2" ht="15" hidden="1" x14ac:dyDescent="0.25">
      <c r="A704" s="21">
        <f t="shared" si="23"/>
        <v>104</v>
      </c>
      <c r="B704" s="47" t="str">
        <f t="shared" si="22"/>
        <v/>
      </c>
    </row>
    <row r="705" spans="1:2" ht="15" hidden="1" x14ac:dyDescent="0.25">
      <c r="A705" s="21">
        <f t="shared" si="23"/>
        <v>105</v>
      </c>
      <c r="B705" s="47" t="str">
        <f t="shared" si="22"/>
        <v/>
      </c>
    </row>
    <row r="706" spans="1:2" ht="15" hidden="1" x14ac:dyDescent="0.25">
      <c r="A706" s="21">
        <f t="shared" si="23"/>
        <v>106</v>
      </c>
      <c r="B706" s="47" t="str">
        <f t="shared" si="22"/>
        <v/>
      </c>
    </row>
    <row r="707" spans="1:2" ht="15" hidden="1" x14ac:dyDescent="0.25">
      <c r="A707" s="21">
        <f t="shared" si="23"/>
        <v>107</v>
      </c>
      <c r="B707" s="47" t="str">
        <f t="shared" si="22"/>
        <v/>
      </c>
    </row>
    <row r="708" spans="1:2" ht="15" hidden="1" x14ac:dyDescent="0.25">
      <c r="A708" s="21">
        <f t="shared" si="23"/>
        <v>108</v>
      </c>
      <c r="B708" s="47" t="str">
        <f t="shared" si="22"/>
        <v/>
      </c>
    </row>
    <row r="709" spans="1:2" ht="15" hidden="1" x14ac:dyDescent="0.25">
      <c r="A709" s="21">
        <f t="shared" si="23"/>
        <v>109</v>
      </c>
      <c r="B709" s="47" t="str">
        <f t="shared" si="22"/>
        <v/>
      </c>
    </row>
    <row r="710" spans="1:2" ht="15" hidden="1" x14ac:dyDescent="0.25">
      <c r="A710" s="21">
        <f t="shared" si="23"/>
        <v>110</v>
      </c>
      <c r="B710" s="47" t="str">
        <f t="shared" si="22"/>
        <v/>
      </c>
    </row>
    <row r="711" spans="1:2" ht="15" hidden="1" x14ac:dyDescent="0.25">
      <c r="A711" s="21">
        <f t="shared" si="23"/>
        <v>111</v>
      </c>
      <c r="B711" s="47" t="str">
        <f t="shared" si="22"/>
        <v/>
      </c>
    </row>
    <row r="712" spans="1:2" ht="15" hidden="1" x14ac:dyDescent="0.25">
      <c r="A712" s="21">
        <f t="shared" si="23"/>
        <v>112</v>
      </c>
      <c r="B712" s="47" t="str">
        <f t="shared" si="22"/>
        <v/>
      </c>
    </row>
    <row r="713" spans="1:2" ht="15" hidden="1" x14ac:dyDescent="0.25">
      <c r="A713" s="21">
        <f t="shared" si="23"/>
        <v>113</v>
      </c>
      <c r="B713" s="47" t="str">
        <f t="shared" si="22"/>
        <v/>
      </c>
    </row>
    <row r="714" spans="1:2" ht="15" hidden="1" x14ac:dyDescent="0.25">
      <c r="A714" s="21">
        <f t="shared" si="23"/>
        <v>114</v>
      </c>
      <c r="B714" s="47" t="str">
        <f t="shared" si="22"/>
        <v/>
      </c>
    </row>
    <row r="715" spans="1:2" ht="15" hidden="1" x14ac:dyDescent="0.25">
      <c r="A715" s="21">
        <f t="shared" si="23"/>
        <v>115</v>
      </c>
      <c r="B715" s="47" t="str">
        <f t="shared" si="22"/>
        <v/>
      </c>
    </row>
    <row r="716" spans="1:2" ht="15" hidden="1" x14ac:dyDescent="0.25">
      <c r="A716" s="21">
        <f t="shared" si="23"/>
        <v>116</v>
      </c>
      <c r="B716" s="47" t="str">
        <f t="shared" si="22"/>
        <v/>
      </c>
    </row>
    <row r="717" spans="1:2" ht="15" hidden="1" x14ac:dyDescent="0.25">
      <c r="A717" s="21">
        <f t="shared" si="23"/>
        <v>117</v>
      </c>
      <c r="B717" s="47" t="str">
        <f t="shared" si="22"/>
        <v/>
      </c>
    </row>
    <row r="718" spans="1:2" ht="15" hidden="1" x14ac:dyDescent="0.25">
      <c r="A718" s="21">
        <f t="shared" si="23"/>
        <v>118</v>
      </c>
      <c r="B718" s="47" t="str">
        <f t="shared" si="22"/>
        <v/>
      </c>
    </row>
    <row r="719" spans="1:2" ht="15" hidden="1" x14ac:dyDescent="0.25">
      <c r="A719" s="21">
        <f t="shared" si="23"/>
        <v>119</v>
      </c>
      <c r="B719" s="47" t="str">
        <f t="shared" si="22"/>
        <v/>
      </c>
    </row>
    <row r="720" spans="1:2" ht="15" hidden="1" x14ac:dyDescent="0.25">
      <c r="A720" s="21">
        <f t="shared" si="23"/>
        <v>120</v>
      </c>
      <c r="B720" s="47" t="str">
        <f t="shared" si="22"/>
        <v/>
      </c>
    </row>
    <row r="721" spans="1:2" ht="15" hidden="1" x14ac:dyDescent="0.25">
      <c r="A721" s="21">
        <f t="shared" si="23"/>
        <v>121</v>
      </c>
      <c r="B721" s="47" t="str">
        <f t="shared" si="22"/>
        <v/>
      </c>
    </row>
    <row r="722" spans="1:2" ht="15" hidden="1" x14ac:dyDescent="0.25">
      <c r="A722" s="21">
        <f t="shared" si="23"/>
        <v>122</v>
      </c>
      <c r="B722" s="47" t="str">
        <f t="shared" si="22"/>
        <v/>
      </c>
    </row>
    <row r="723" spans="1:2" ht="15" hidden="1" x14ac:dyDescent="0.25">
      <c r="A723" s="21">
        <f t="shared" si="23"/>
        <v>123</v>
      </c>
      <c r="B723" s="47" t="str">
        <f t="shared" si="22"/>
        <v/>
      </c>
    </row>
    <row r="724" spans="1:2" ht="15" hidden="1" x14ac:dyDescent="0.25">
      <c r="A724" s="21">
        <f t="shared" si="23"/>
        <v>124</v>
      </c>
      <c r="B724" s="47" t="str">
        <f t="shared" si="22"/>
        <v/>
      </c>
    </row>
    <row r="725" spans="1:2" ht="15" hidden="1" x14ac:dyDescent="0.25">
      <c r="A725" s="21">
        <f t="shared" si="23"/>
        <v>125</v>
      </c>
      <c r="B725" s="47" t="str">
        <f t="shared" si="22"/>
        <v/>
      </c>
    </row>
    <row r="726" spans="1:2" ht="15" hidden="1" x14ac:dyDescent="0.25">
      <c r="A726" s="21">
        <f t="shared" si="23"/>
        <v>126</v>
      </c>
      <c r="B726" s="47" t="str">
        <f t="shared" si="22"/>
        <v/>
      </c>
    </row>
    <row r="727" spans="1:2" ht="15" hidden="1" x14ac:dyDescent="0.25">
      <c r="A727" s="21">
        <f t="shared" si="23"/>
        <v>127</v>
      </c>
      <c r="B727" s="47" t="str">
        <f t="shared" si="22"/>
        <v/>
      </c>
    </row>
    <row r="728" spans="1:2" ht="15" hidden="1" x14ac:dyDescent="0.25">
      <c r="A728" s="21">
        <f t="shared" si="23"/>
        <v>128</v>
      </c>
      <c r="B728" s="47" t="str">
        <f t="shared" si="22"/>
        <v/>
      </c>
    </row>
    <row r="729" spans="1:2" ht="15" hidden="1" x14ac:dyDescent="0.25">
      <c r="A729" s="21">
        <f t="shared" si="23"/>
        <v>129</v>
      </c>
      <c r="B729" s="47" t="str">
        <f t="shared" ref="B729:B792" si="24">_xlfn.IFNA(VLOOKUP(A729,A131:C630,3,FALSE),"")</f>
        <v/>
      </c>
    </row>
    <row r="730" spans="1:2" ht="15" hidden="1" x14ac:dyDescent="0.25">
      <c r="A730" s="21">
        <f t="shared" ref="A730:A793" si="25">+A729+1</f>
        <v>130</v>
      </c>
      <c r="B730" s="47" t="str">
        <f t="shared" si="24"/>
        <v/>
      </c>
    </row>
    <row r="731" spans="1:2" ht="15" hidden="1" x14ac:dyDescent="0.25">
      <c r="A731" s="21">
        <f t="shared" si="25"/>
        <v>131</v>
      </c>
      <c r="B731" s="47" t="str">
        <f t="shared" si="24"/>
        <v/>
      </c>
    </row>
    <row r="732" spans="1:2" ht="15" hidden="1" x14ac:dyDescent="0.25">
      <c r="A732" s="21">
        <f t="shared" si="25"/>
        <v>132</v>
      </c>
      <c r="B732" s="47" t="str">
        <f t="shared" si="24"/>
        <v/>
      </c>
    </row>
    <row r="733" spans="1:2" ht="15" hidden="1" x14ac:dyDescent="0.25">
      <c r="A733" s="21">
        <f t="shared" si="25"/>
        <v>133</v>
      </c>
      <c r="B733" s="47" t="str">
        <f t="shared" si="24"/>
        <v/>
      </c>
    </row>
    <row r="734" spans="1:2" ht="15" hidden="1" x14ac:dyDescent="0.25">
      <c r="A734" s="21">
        <f t="shared" si="25"/>
        <v>134</v>
      </c>
      <c r="B734" s="47" t="str">
        <f t="shared" si="24"/>
        <v/>
      </c>
    </row>
    <row r="735" spans="1:2" ht="15" hidden="1" x14ac:dyDescent="0.25">
      <c r="A735" s="21">
        <f t="shared" si="25"/>
        <v>135</v>
      </c>
      <c r="B735" s="47" t="str">
        <f t="shared" si="24"/>
        <v/>
      </c>
    </row>
    <row r="736" spans="1:2" ht="15" hidden="1" x14ac:dyDescent="0.25">
      <c r="A736" s="21">
        <f t="shared" si="25"/>
        <v>136</v>
      </c>
      <c r="B736" s="47" t="str">
        <f t="shared" si="24"/>
        <v/>
      </c>
    </row>
    <row r="737" spans="1:2" ht="15" hidden="1" x14ac:dyDescent="0.25">
      <c r="A737" s="21">
        <f t="shared" si="25"/>
        <v>137</v>
      </c>
      <c r="B737" s="47" t="str">
        <f t="shared" si="24"/>
        <v/>
      </c>
    </row>
    <row r="738" spans="1:2" ht="15" hidden="1" x14ac:dyDescent="0.25">
      <c r="A738" s="21">
        <f t="shared" si="25"/>
        <v>138</v>
      </c>
      <c r="B738" s="47" t="str">
        <f t="shared" si="24"/>
        <v/>
      </c>
    </row>
    <row r="739" spans="1:2" ht="15" hidden="1" x14ac:dyDescent="0.25">
      <c r="A739" s="21">
        <f t="shared" si="25"/>
        <v>139</v>
      </c>
      <c r="B739" s="47" t="str">
        <f t="shared" si="24"/>
        <v/>
      </c>
    </row>
    <row r="740" spans="1:2" ht="15" hidden="1" x14ac:dyDescent="0.25">
      <c r="A740" s="21">
        <f t="shared" si="25"/>
        <v>140</v>
      </c>
      <c r="B740" s="47" t="str">
        <f t="shared" si="24"/>
        <v/>
      </c>
    </row>
    <row r="741" spans="1:2" ht="15" hidden="1" x14ac:dyDescent="0.25">
      <c r="A741" s="21">
        <f t="shared" si="25"/>
        <v>141</v>
      </c>
      <c r="B741" s="47" t="str">
        <f t="shared" si="24"/>
        <v/>
      </c>
    </row>
    <row r="742" spans="1:2" ht="15" hidden="1" x14ac:dyDescent="0.25">
      <c r="A742" s="21">
        <f t="shared" si="25"/>
        <v>142</v>
      </c>
      <c r="B742" s="47" t="str">
        <f t="shared" si="24"/>
        <v/>
      </c>
    </row>
    <row r="743" spans="1:2" ht="15" hidden="1" x14ac:dyDescent="0.25">
      <c r="A743" s="21">
        <f t="shared" si="25"/>
        <v>143</v>
      </c>
      <c r="B743" s="47" t="str">
        <f t="shared" si="24"/>
        <v/>
      </c>
    </row>
    <row r="744" spans="1:2" ht="15" hidden="1" x14ac:dyDescent="0.25">
      <c r="A744" s="21">
        <f t="shared" si="25"/>
        <v>144</v>
      </c>
      <c r="B744" s="47" t="str">
        <f t="shared" si="24"/>
        <v/>
      </c>
    </row>
    <row r="745" spans="1:2" ht="15" hidden="1" x14ac:dyDescent="0.25">
      <c r="A745" s="21">
        <f t="shared" si="25"/>
        <v>145</v>
      </c>
      <c r="B745" s="47" t="str">
        <f t="shared" si="24"/>
        <v/>
      </c>
    </row>
    <row r="746" spans="1:2" ht="15" hidden="1" x14ac:dyDescent="0.25">
      <c r="A746" s="21">
        <f t="shared" si="25"/>
        <v>146</v>
      </c>
      <c r="B746" s="47" t="str">
        <f t="shared" si="24"/>
        <v/>
      </c>
    </row>
    <row r="747" spans="1:2" ht="15" hidden="1" x14ac:dyDescent="0.25">
      <c r="A747" s="21">
        <f t="shared" si="25"/>
        <v>147</v>
      </c>
      <c r="B747" s="47" t="str">
        <f t="shared" si="24"/>
        <v/>
      </c>
    </row>
    <row r="748" spans="1:2" ht="15" hidden="1" x14ac:dyDescent="0.25">
      <c r="A748" s="21">
        <f t="shared" si="25"/>
        <v>148</v>
      </c>
      <c r="B748" s="47" t="str">
        <f t="shared" si="24"/>
        <v/>
      </c>
    </row>
    <row r="749" spans="1:2" ht="15" hidden="1" x14ac:dyDescent="0.25">
      <c r="A749" s="21">
        <f t="shared" si="25"/>
        <v>149</v>
      </c>
      <c r="B749" s="47" t="str">
        <f t="shared" si="24"/>
        <v/>
      </c>
    </row>
    <row r="750" spans="1:2" ht="15" hidden="1" x14ac:dyDescent="0.25">
      <c r="A750" s="21">
        <f t="shared" si="25"/>
        <v>150</v>
      </c>
      <c r="B750" s="47" t="str">
        <f t="shared" si="24"/>
        <v/>
      </c>
    </row>
    <row r="751" spans="1:2" ht="15" hidden="1" x14ac:dyDescent="0.25">
      <c r="A751" s="21">
        <f t="shared" si="25"/>
        <v>151</v>
      </c>
      <c r="B751" s="47" t="str">
        <f t="shared" si="24"/>
        <v/>
      </c>
    </row>
    <row r="752" spans="1:2" ht="15" hidden="1" x14ac:dyDescent="0.25">
      <c r="A752" s="21">
        <f t="shared" si="25"/>
        <v>152</v>
      </c>
      <c r="B752" s="47" t="str">
        <f t="shared" si="24"/>
        <v/>
      </c>
    </row>
    <row r="753" spans="1:2" ht="15" hidden="1" x14ac:dyDescent="0.25">
      <c r="A753" s="21">
        <f t="shared" si="25"/>
        <v>153</v>
      </c>
      <c r="B753" s="47" t="str">
        <f t="shared" si="24"/>
        <v/>
      </c>
    </row>
    <row r="754" spans="1:2" ht="15" hidden="1" x14ac:dyDescent="0.25">
      <c r="A754" s="21">
        <f t="shared" si="25"/>
        <v>154</v>
      </c>
      <c r="B754" s="47" t="str">
        <f t="shared" si="24"/>
        <v/>
      </c>
    </row>
    <row r="755" spans="1:2" ht="15" hidden="1" x14ac:dyDescent="0.25">
      <c r="A755" s="21">
        <f t="shared" si="25"/>
        <v>155</v>
      </c>
      <c r="B755" s="47" t="str">
        <f t="shared" si="24"/>
        <v/>
      </c>
    </row>
    <row r="756" spans="1:2" ht="15" hidden="1" x14ac:dyDescent="0.25">
      <c r="A756" s="21">
        <f t="shared" si="25"/>
        <v>156</v>
      </c>
      <c r="B756" s="47" t="str">
        <f t="shared" si="24"/>
        <v/>
      </c>
    </row>
    <row r="757" spans="1:2" ht="15" hidden="1" x14ac:dyDescent="0.25">
      <c r="A757" s="21">
        <f t="shared" si="25"/>
        <v>157</v>
      </c>
      <c r="B757" s="47" t="str">
        <f t="shared" si="24"/>
        <v/>
      </c>
    </row>
    <row r="758" spans="1:2" ht="15" hidden="1" x14ac:dyDescent="0.25">
      <c r="A758" s="21">
        <f t="shared" si="25"/>
        <v>158</v>
      </c>
      <c r="B758" s="47" t="str">
        <f t="shared" si="24"/>
        <v/>
      </c>
    </row>
    <row r="759" spans="1:2" ht="15" hidden="1" x14ac:dyDescent="0.25">
      <c r="A759" s="21">
        <f t="shared" si="25"/>
        <v>159</v>
      </c>
      <c r="B759" s="47" t="str">
        <f t="shared" si="24"/>
        <v/>
      </c>
    </row>
    <row r="760" spans="1:2" ht="15" hidden="1" x14ac:dyDescent="0.25">
      <c r="A760" s="21">
        <f t="shared" si="25"/>
        <v>160</v>
      </c>
      <c r="B760" s="47" t="str">
        <f t="shared" si="24"/>
        <v/>
      </c>
    </row>
    <row r="761" spans="1:2" ht="15" hidden="1" x14ac:dyDescent="0.25">
      <c r="A761" s="21">
        <f t="shared" si="25"/>
        <v>161</v>
      </c>
      <c r="B761" s="47" t="str">
        <f t="shared" si="24"/>
        <v/>
      </c>
    </row>
    <row r="762" spans="1:2" ht="15" hidden="1" x14ac:dyDescent="0.25">
      <c r="A762" s="21">
        <f t="shared" si="25"/>
        <v>162</v>
      </c>
      <c r="B762" s="47" t="str">
        <f t="shared" si="24"/>
        <v/>
      </c>
    </row>
    <row r="763" spans="1:2" ht="15" hidden="1" x14ac:dyDescent="0.25">
      <c r="A763" s="21">
        <f t="shared" si="25"/>
        <v>163</v>
      </c>
      <c r="B763" s="47" t="str">
        <f t="shared" si="24"/>
        <v/>
      </c>
    </row>
    <row r="764" spans="1:2" ht="15" hidden="1" x14ac:dyDescent="0.25">
      <c r="A764" s="21">
        <f t="shared" si="25"/>
        <v>164</v>
      </c>
      <c r="B764" s="47" t="str">
        <f t="shared" si="24"/>
        <v/>
      </c>
    </row>
    <row r="765" spans="1:2" ht="15" hidden="1" x14ac:dyDescent="0.25">
      <c r="A765" s="21">
        <f t="shared" si="25"/>
        <v>165</v>
      </c>
      <c r="B765" s="47" t="str">
        <f t="shared" si="24"/>
        <v/>
      </c>
    </row>
    <row r="766" spans="1:2" ht="15" hidden="1" x14ac:dyDescent="0.25">
      <c r="A766" s="21">
        <f t="shared" si="25"/>
        <v>166</v>
      </c>
      <c r="B766" s="47" t="str">
        <f t="shared" si="24"/>
        <v/>
      </c>
    </row>
    <row r="767" spans="1:2" ht="15" hidden="1" x14ac:dyDescent="0.25">
      <c r="A767" s="21">
        <f t="shared" si="25"/>
        <v>167</v>
      </c>
      <c r="B767" s="47" t="str">
        <f t="shared" si="24"/>
        <v/>
      </c>
    </row>
    <row r="768" spans="1:2" ht="15" hidden="1" x14ac:dyDescent="0.25">
      <c r="A768" s="21">
        <f t="shared" si="25"/>
        <v>168</v>
      </c>
      <c r="B768" s="47" t="str">
        <f t="shared" si="24"/>
        <v/>
      </c>
    </row>
    <row r="769" spans="1:2" ht="15" hidden="1" x14ac:dyDescent="0.25">
      <c r="A769" s="21">
        <f t="shared" si="25"/>
        <v>169</v>
      </c>
      <c r="B769" s="47" t="str">
        <f t="shared" si="24"/>
        <v/>
      </c>
    </row>
    <row r="770" spans="1:2" ht="15" hidden="1" x14ac:dyDescent="0.25">
      <c r="A770" s="21">
        <f t="shared" si="25"/>
        <v>170</v>
      </c>
      <c r="B770" s="47" t="str">
        <f t="shared" si="24"/>
        <v/>
      </c>
    </row>
    <row r="771" spans="1:2" ht="15" hidden="1" x14ac:dyDescent="0.25">
      <c r="A771" s="21">
        <f t="shared" si="25"/>
        <v>171</v>
      </c>
      <c r="B771" s="47" t="str">
        <f t="shared" si="24"/>
        <v/>
      </c>
    </row>
    <row r="772" spans="1:2" ht="15" hidden="1" x14ac:dyDescent="0.25">
      <c r="A772" s="21">
        <f t="shared" si="25"/>
        <v>172</v>
      </c>
      <c r="B772" s="47" t="str">
        <f t="shared" si="24"/>
        <v/>
      </c>
    </row>
    <row r="773" spans="1:2" ht="15" hidden="1" x14ac:dyDescent="0.25">
      <c r="A773" s="21">
        <f t="shared" si="25"/>
        <v>173</v>
      </c>
      <c r="B773" s="47" t="str">
        <f t="shared" si="24"/>
        <v/>
      </c>
    </row>
    <row r="774" spans="1:2" ht="15" hidden="1" x14ac:dyDescent="0.25">
      <c r="A774" s="21">
        <f t="shared" si="25"/>
        <v>174</v>
      </c>
      <c r="B774" s="47" t="str">
        <f t="shared" si="24"/>
        <v/>
      </c>
    </row>
    <row r="775" spans="1:2" ht="15" hidden="1" x14ac:dyDescent="0.25">
      <c r="A775" s="21">
        <f t="shared" si="25"/>
        <v>175</v>
      </c>
      <c r="B775" s="47" t="str">
        <f t="shared" si="24"/>
        <v/>
      </c>
    </row>
    <row r="776" spans="1:2" ht="15" hidden="1" x14ac:dyDescent="0.25">
      <c r="A776" s="21">
        <f t="shared" si="25"/>
        <v>176</v>
      </c>
      <c r="B776" s="47" t="str">
        <f t="shared" si="24"/>
        <v/>
      </c>
    </row>
    <row r="777" spans="1:2" ht="15" hidden="1" x14ac:dyDescent="0.25">
      <c r="A777" s="21">
        <f t="shared" si="25"/>
        <v>177</v>
      </c>
      <c r="B777" s="47" t="str">
        <f t="shared" si="24"/>
        <v/>
      </c>
    </row>
    <row r="778" spans="1:2" ht="15" hidden="1" x14ac:dyDescent="0.25">
      <c r="A778" s="21">
        <f t="shared" si="25"/>
        <v>178</v>
      </c>
      <c r="B778" s="47" t="str">
        <f t="shared" si="24"/>
        <v/>
      </c>
    </row>
    <row r="779" spans="1:2" ht="15" hidden="1" x14ac:dyDescent="0.25">
      <c r="A779" s="21">
        <f t="shared" si="25"/>
        <v>179</v>
      </c>
      <c r="B779" s="47" t="str">
        <f t="shared" si="24"/>
        <v/>
      </c>
    </row>
    <row r="780" spans="1:2" ht="15" hidden="1" x14ac:dyDescent="0.25">
      <c r="A780" s="21">
        <f t="shared" si="25"/>
        <v>180</v>
      </c>
      <c r="B780" s="47" t="str">
        <f t="shared" si="24"/>
        <v/>
      </c>
    </row>
    <row r="781" spans="1:2" ht="15" hidden="1" x14ac:dyDescent="0.25">
      <c r="A781" s="21">
        <f t="shared" si="25"/>
        <v>181</v>
      </c>
      <c r="B781" s="47" t="str">
        <f t="shared" si="24"/>
        <v/>
      </c>
    </row>
    <row r="782" spans="1:2" ht="15" hidden="1" x14ac:dyDescent="0.25">
      <c r="A782" s="21">
        <f t="shared" si="25"/>
        <v>182</v>
      </c>
      <c r="B782" s="47" t="str">
        <f t="shared" si="24"/>
        <v/>
      </c>
    </row>
    <row r="783" spans="1:2" ht="15" hidden="1" x14ac:dyDescent="0.25">
      <c r="A783" s="21">
        <f t="shared" si="25"/>
        <v>183</v>
      </c>
      <c r="B783" s="47" t="str">
        <f t="shared" si="24"/>
        <v/>
      </c>
    </row>
    <row r="784" spans="1:2" ht="15" hidden="1" x14ac:dyDescent="0.25">
      <c r="A784" s="21">
        <f t="shared" si="25"/>
        <v>184</v>
      </c>
      <c r="B784" s="47" t="str">
        <f t="shared" si="24"/>
        <v/>
      </c>
    </row>
    <row r="785" spans="1:2" ht="15" hidden="1" x14ac:dyDescent="0.25">
      <c r="A785" s="21">
        <f t="shared" si="25"/>
        <v>185</v>
      </c>
      <c r="B785" s="47" t="str">
        <f t="shared" si="24"/>
        <v/>
      </c>
    </row>
    <row r="786" spans="1:2" ht="15" hidden="1" x14ac:dyDescent="0.25">
      <c r="A786" s="21">
        <f t="shared" si="25"/>
        <v>186</v>
      </c>
      <c r="B786" s="47" t="str">
        <f t="shared" si="24"/>
        <v/>
      </c>
    </row>
    <row r="787" spans="1:2" ht="15" hidden="1" x14ac:dyDescent="0.25">
      <c r="A787" s="21">
        <f t="shared" si="25"/>
        <v>187</v>
      </c>
      <c r="B787" s="47" t="str">
        <f t="shared" si="24"/>
        <v/>
      </c>
    </row>
    <row r="788" spans="1:2" ht="15" hidden="1" x14ac:dyDescent="0.25">
      <c r="A788" s="21">
        <f t="shared" si="25"/>
        <v>188</v>
      </c>
      <c r="B788" s="47" t="str">
        <f t="shared" si="24"/>
        <v/>
      </c>
    </row>
    <row r="789" spans="1:2" ht="15" hidden="1" x14ac:dyDescent="0.25">
      <c r="A789" s="21">
        <f t="shared" si="25"/>
        <v>189</v>
      </c>
      <c r="B789" s="47" t="str">
        <f t="shared" si="24"/>
        <v/>
      </c>
    </row>
    <row r="790" spans="1:2" ht="15" hidden="1" x14ac:dyDescent="0.25">
      <c r="A790" s="21">
        <f t="shared" si="25"/>
        <v>190</v>
      </c>
      <c r="B790" s="47" t="str">
        <f t="shared" si="24"/>
        <v/>
      </c>
    </row>
    <row r="791" spans="1:2" ht="15" hidden="1" x14ac:dyDescent="0.25">
      <c r="A791" s="21">
        <f t="shared" si="25"/>
        <v>191</v>
      </c>
      <c r="B791" s="47" t="str">
        <f t="shared" si="24"/>
        <v/>
      </c>
    </row>
    <row r="792" spans="1:2" ht="15" hidden="1" x14ac:dyDescent="0.25">
      <c r="A792" s="21">
        <f t="shared" si="25"/>
        <v>192</v>
      </c>
      <c r="B792" s="47" t="str">
        <f t="shared" si="24"/>
        <v/>
      </c>
    </row>
    <row r="793" spans="1:2" ht="15" hidden="1" x14ac:dyDescent="0.25">
      <c r="A793" s="21">
        <f t="shared" si="25"/>
        <v>193</v>
      </c>
      <c r="B793" s="47" t="str">
        <f t="shared" ref="B793:B800" si="26">_xlfn.IFNA(VLOOKUP(A793,A195:C694,3,FALSE),"")</f>
        <v/>
      </c>
    </row>
    <row r="794" spans="1:2" ht="15" hidden="1" x14ac:dyDescent="0.25">
      <c r="A794" s="21">
        <f t="shared" ref="A794:A800" si="27">+A793+1</f>
        <v>194</v>
      </c>
      <c r="B794" s="47" t="str">
        <f t="shared" si="26"/>
        <v/>
      </c>
    </row>
    <row r="795" spans="1:2" ht="15" hidden="1" x14ac:dyDescent="0.25">
      <c r="A795" s="21">
        <f t="shared" si="27"/>
        <v>195</v>
      </c>
      <c r="B795" s="47" t="str">
        <f t="shared" si="26"/>
        <v/>
      </c>
    </row>
    <row r="796" spans="1:2" ht="15" hidden="1" x14ac:dyDescent="0.25">
      <c r="A796" s="21">
        <f t="shared" si="27"/>
        <v>196</v>
      </c>
      <c r="B796" s="47" t="str">
        <f t="shared" si="26"/>
        <v/>
      </c>
    </row>
    <row r="797" spans="1:2" ht="15" hidden="1" x14ac:dyDescent="0.25">
      <c r="A797" s="21">
        <f t="shared" si="27"/>
        <v>197</v>
      </c>
      <c r="B797" s="47" t="str">
        <f t="shared" si="26"/>
        <v/>
      </c>
    </row>
    <row r="798" spans="1:2" ht="15" hidden="1" x14ac:dyDescent="0.25">
      <c r="A798" s="21">
        <f t="shared" si="27"/>
        <v>198</v>
      </c>
      <c r="B798" s="47" t="str">
        <f t="shared" si="26"/>
        <v/>
      </c>
    </row>
    <row r="799" spans="1:2" ht="15" hidden="1" x14ac:dyDescent="0.25">
      <c r="A799" s="21">
        <f t="shared" si="27"/>
        <v>199</v>
      </c>
      <c r="B799" s="47" t="str">
        <f t="shared" si="26"/>
        <v/>
      </c>
    </row>
    <row r="800" spans="1:2" ht="15" hidden="1" x14ac:dyDescent="0.25">
      <c r="A800" s="21">
        <f t="shared" si="27"/>
        <v>200</v>
      </c>
      <c r="B800" s="47" t="str">
        <f t="shared" si="26"/>
        <v/>
      </c>
    </row>
  </sheetData>
  <conditionalFormatting sqref="D3 C4:D605">
    <cfRule type="expression" dxfId="51" priority="5">
      <formula>#REF!=1</formula>
    </cfRule>
    <cfRule type="expression" dxfId="50" priority="6">
      <formula>#REF!=1</formula>
    </cfRule>
  </conditionalFormatting>
  <conditionalFormatting sqref="C3:D202">
    <cfRule type="expression" dxfId="49" priority="3">
      <formula>$E3=2</formula>
    </cfRule>
    <cfRule type="expression" dxfId="48" priority="4">
      <formula>$E3=1</formula>
    </cfRule>
  </conditionalFormatting>
  <conditionalFormatting sqref="F4:F202">
    <cfRule type="expression" dxfId="47" priority="2">
      <formula>$F4=""</formula>
    </cfRule>
  </conditionalFormatting>
  <conditionalFormatting sqref="F3">
    <cfRule type="expression" dxfId="46" priority="1">
      <formula>$I3=""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topLeftCell="B1" workbookViewId="0">
      <selection activeCell="D19" sqref="D19"/>
    </sheetView>
  </sheetViews>
  <sheetFormatPr defaultRowHeight="15" x14ac:dyDescent="0.25"/>
  <cols>
    <col min="1" max="1" width="0" hidden="1" customWidth="1"/>
    <col min="2" max="2" width="10.5703125" customWidth="1"/>
    <col min="3" max="3" width="15.5703125" customWidth="1"/>
    <col min="4" max="4" width="70.5703125" customWidth="1"/>
    <col min="5" max="5" width="10.7109375" customWidth="1"/>
    <col min="6" max="6" width="30.7109375" customWidth="1"/>
  </cols>
  <sheetData>
    <row r="1" spans="1:6" x14ac:dyDescent="0.25">
      <c r="A1" s="2"/>
      <c r="B1" s="2"/>
      <c r="C1" s="34" t="s">
        <v>742</v>
      </c>
      <c r="D1" s="2">
        <f>COUNTA(D3:D602)</f>
        <v>178</v>
      </c>
      <c r="E1" s="2"/>
      <c r="F1" s="4"/>
    </row>
    <row r="2" spans="1:6" x14ac:dyDescent="0.25">
      <c r="A2" s="1">
        <v>0</v>
      </c>
      <c r="B2" s="5" t="s">
        <v>1</v>
      </c>
      <c r="C2" s="6" t="s">
        <v>2</v>
      </c>
      <c r="D2" s="6" t="s">
        <v>3</v>
      </c>
      <c r="E2" s="35" t="s">
        <v>4</v>
      </c>
      <c r="F2" s="6" t="s">
        <v>5</v>
      </c>
    </row>
    <row r="3" spans="1:6" x14ac:dyDescent="0.25">
      <c r="A3" s="7">
        <f>IF(E3=3,1+COUNTIF(A$2:A2,"&lt;&gt;0"),0)</f>
        <v>0</v>
      </c>
      <c r="B3" s="36">
        <f t="shared" ref="B3:B66" si="0">ROW(B3)-2</f>
        <v>1</v>
      </c>
      <c r="C3" s="37">
        <v>701</v>
      </c>
      <c r="D3" s="37" t="s">
        <v>743</v>
      </c>
      <c r="E3" s="38">
        <f t="shared" ref="E3:E66" si="1">IF(C3="","",IF(C3*1&lt;1000,1,IF(C3*1&lt;10000,2,3)))</f>
        <v>1</v>
      </c>
      <c r="F3" s="39"/>
    </row>
    <row r="4" spans="1:6" x14ac:dyDescent="0.25">
      <c r="A4" s="7">
        <f>IF(E4=3,1+COUNTIF(A$2:A3,"&lt;&gt;0"),0)</f>
        <v>0</v>
      </c>
      <c r="B4" s="36">
        <f t="shared" si="0"/>
        <v>2</v>
      </c>
      <c r="C4" s="37">
        <v>7011</v>
      </c>
      <c r="D4" s="37" t="s">
        <v>744</v>
      </c>
      <c r="E4" s="38">
        <f t="shared" si="1"/>
        <v>2</v>
      </c>
      <c r="F4" s="10" t="str">
        <f>IF(B4&gt;D$1,"",IF(E4&gt;E3,IF(E4-E3&gt;1,"ERROR - CODING LEVEL MISSED",""),""))</f>
        <v/>
      </c>
    </row>
    <row r="5" spans="1:6" x14ac:dyDescent="0.25">
      <c r="A5" s="7">
        <f>IF(E5=3,1+COUNTIF(A$2:A4,"&lt;&gt;0"),0)</f>
        <v>1</v>
      </c>
      <c r="B5" s="36">
        <f t="shared" si="0"/>
        <v>3</v>
      </c>
      <c r="C5" s="37">
        <v>70111</v>
      </c>
      <c r="D5" s="37" t="s">
        <v>745</v>
      </c>
      <c r="E5" s="38">
        <f t="shared" si="1"/>
        <v>3</v>
      </c>
      <c r="F5" s="10" t="str">
        <f>IF(B5&gt;D$1,"",IF(E5&gt;E4,IF(E5-E4&gt;1,"ERROR - CODING LEVEL MISSED",""),""))</f>
        <v/>
      </c>
    </row>
    <row r="6" spans="1:6" x14ac:dyDescent="0.25">
      <c r="A6" s="7">
        <f>IF(E6=3,1+COUNTIF(A$2:A5,"&lt;&gt;0"),0)</f>
        <v>2</v>
      </c>
      <c r="B6" s="36">
        <f t="shared" si="0"/>
        <v>4</v>
      </c>
      <c r="C6" s="37">
        <v>70112</v>
      </c>
      <c r="D6" s="37" t="s">
        <v>746</v>
      </c>
      <c r="E6" s="38">
        <f t="shared" si="1"/>
        <v>3</v>
      </c>
      <c r="F6" s="10" t="str">
        <f t="shared" ref="F6:F69" si="2">IF(B6&gt;D$1,"",IF(E6&gt;E5,IF(E6-E5&gt;1,"ERROR - CODING LEVEL MISSED",""),""))</f>
        <v/>
      </c>
    </row>
    <row r="7" spans="1:6" x14ac:dyDescent="0.25">
      <c r="A7" s="7">
        <f>IF(E7=3,1+COUNTIF(A$2:A6,"&lt;&gt;0"),0)</f>
        <v>3</v>
      </c>
      <c r="B7" s="36">
        <f t="shared" si="0"/>
        <v>5</v>
      </c>
      <c r="C7" s="37">
        <v>70113</v>
      </c>
      <c r="D7" s="37" t="s">
        <v>747</v>
      </c>
      <c r="E7" s="38">
        <f t="shared" si="1"/>
        <v>3</v>
      </c>
      <c r="F7" s="10" t="str">
        <f t="shared" si="2"/>
        <v/>
      </c>
    </row>
    <row r="8" spans="1:6" x14ac:dyDescent="0.25">
      <c r="A8" s="7">
        <f>IF(E8=3,1+COUNTIF(A$2:A7,"&lt;&gt;0"),0)</f>
        <v>0</v>
      </c>
      <c r="B8" s="36">
        <f t="shared" si="0"/>
        <v>6</v>
      </c>
      <c r="C8" s="37">
        <v>7012</v>
      </c>
      <c r="D8" s="37" t="s">
        <v>748</v>
      </c>
      <c r="E8" s="38">
        <f t="shared" si="1"/>
        <v>2</v>
      </c>
      <c r="F8" s="10" t="str">
        <f t="shared" si="2"/>
        <v/>
      </c>
    </row>
    <row r="9" spans="1:6" x14ac:dyDescent="0.25">
      <c r="A9" s="7">
        <f>IF(E9=3,1+COUNTIF(A$2:A8,"&lt;&gt;0"),0)</f>
        <v>4</v>
      </c>
      <c r="B9" s="36">
        <f t="shared" si="0"/>
        <v>7</v>
      </c>
      <c r="C9" s="37">
        <v>70121</v>
      </c>
      <c r="D9" s="37" t="s">
        <v>749</v>
      </c>
      <c r="E9" s="38">
        <f t="shared" si="1"/>
        <v>3</v>
      </c>
      <c r="F9" s="10" t="str">
        <f t="shared" si="2"/>
        <v/>
      </c>
    </row>
    <row r="10" spans="1:6" x14ac:dyDescent="0.25">
      <c r="A10" s="7">
        <f>IF(E10=3,1+COUNTIF(A$2:A9,"&lt;&gt;0"),0)</f>
        <v>5</v>
      </c>
      <c r="B10" s="36">
        <f t="shared" si="0"/>
        <v>8</v>
      </c>
      <c r="C10" s="37">
        <v>70122</v>
      </c>
      <c r="D10" s="37" t="s">
        <v>750</v>
      </c>
      <c r="E10" s="38">
        <f t="shared" si="1"/>
        <v>3</v>
      </c>
      <c r="F10" s="10" t="str">
        <f t="shared" si="2"/>
        <v/>
      </c>
    </row>
    <row r="11" spans="1:6" x14ac:dyDescent="0.25">
      <c r="A11" s="7">
        <f>IF(E11=3,1+COUNTIF(A$2:A10,"&lt;&gt;0"),0)</f>
        <v>0</v>
      </c>
      <c r="B11" s="36">
        <f t="shared" si="0"/>
        <v>9</v>
      </c>
      <c r="C11" s="37">
        <v>7013</v>
      </c>
      <c r="D11" s="37" t="s">
        <v>751</v>
      </c>
      <c r="E11" s="38">
        <f t="shared" si="1"/>
        <v>2</v>
      </c>
      <c r="F11" s="10" t="str">
        <f t="shared" si="2"/>
        <v/>
      </c>
    </row>
    <row r="12" spans="1:6" x14ac:dyDescent="0.25">
      <c r="A12" s="7">
        <f>IF(E12=3,1+COUNTIF(A$2:A11,"&lt;&gt;0"),0)</f>
        <v>6</v>
      </c>
      <c r="B12" s="36">
        <f t="shared" si="0"/>
        <v>10</v>
      </c>
      <c r="C12" s="37">
        <v>70131</v>
      </c>
      <c r="D12" s="37" t="s">
        <v>752</v>
      </c>
      <c r="E12" s="38">
        <f t="shared" si="1"/>
        <v>3</v>
      </c>
      <c r="F12" s="10" t="str">
        <f t="shared" si="2"/>
        <v/>
      </c>
    </row>
    <row r="13" spans="1:6" x14ac:dyDescent="0.25">
      <c r="A13" s="7">
        <f>IF(E13=3,1+COUNTIF(A$2:A12,"&lt;&gt;0"),0)</f>
        <v>7</v>
      </c>
      <c r="B13" s="36">
        <f t="shared" si="0"/>
        <v>11</v>
      </c>
      <c r="C13" s="37">
        <v>70132</v>
      </c>
      <c r="D13" s="37" t="s">
        <v>753</v>
      </c>
      <c r="E13" s="38">
        <f t="shared" si="1"/>
        <v>3</v>
      </c>
      <c r="F13" s="10" t="str">
        <f t="shared" si="2"/>
        <v/>
      </c>
    </row>
    <row r="14" spans="1:6" x14ac:dyDescent="0.25">
      <c r="A14" s="7">
        <f>IF(E14=3,1+COUNTIF(A$2:A13,"&lt;&gt;0"),0)</f>
        <v>8</v>
      </c>
      <c r="B14" s="36">
        <f t="shared" si="0"/>
        <v>12</v>
      </c>
      <c r="C14" s="37">
        <v>70133</v>
      </c>
      <c r="D14" s="37" t="s">
        <v>754</v>
      </c>
      <c r="E14" s="38">
        <f t="shared" si="1"/>
        <v>3</v>
      </c>
      <c r="F14" s="10" t="str">
        <f t="shared" si="2"/>
        <v/>
      </c>
    </row>
    <row r="15" spans="1:6" x14ac:dyDescent="0.25">
      <c r="A15" s="7">
        <f>IF(E15=3,1+COUNTIF(A$2:A14,"&lt;&gt;0"),0)</f>
        <v>0</v>
      </c>
      <c r="B15" s="36">
        <f t="shared" si="0"/>
        <v>13</v>
      </c>
      <c r="C15" s="37">
        <v>7014</v>
      </c>
      <c r="D15" s="37" t="s">
        <v>755</v>
      </c>
      <c r="E15" s="38">
        <f t="shared" si="1"/>
        <v>2</v>
      </c>
      <c r="F15" s="10" t="str">
        <f t="shared" si="2"/>
        <v/>
      </c>
    </row>
    <row r="16" spans="1:6" x14ac:dyDescent="0.25">
      <c r="A16" s="7">
        <f>IF(E16=3,1+COUNTIF(A$2:A15,"&lt;&gt;0"),0)</f>
        <v>9</v>
      </c>
      <c r="B16" s="36">
        <f t="shared" si="0"/>
        <v>14</v>
      </c>
      <c r="C16" s="37">
        <v>70140</v>
      </c>
      <c r="D16" s="37" t="s">
        <v>755</v>
      </c>
      <c r="E16" s="38">
        <f t="shared" si="1"/>
        <v>3</v>
      </c>
      <c r="F16" s="10" t="str">
        <f t="shared" si="2"/>
        <v/>
      </c>
    </row>
    <row r="17" spans="1:6" x14ac:dyDescent="0.25">
      <c r="A17" s="7">
        <f>IF(E17=3,1+COUNTIF(A$2:A16,"&lt;&gt;0"),0)</f>
        <v>0</v>
      </c>
      <c r="B17" s="36">
        <f t="shared" si="0"/>
        <v>15</v>
      </c>
      <c r="C17" s="37">
        <v>7015</v>
      </c>
      <c r="D17" s="37" t="s">
        <v>756</v>
      </c>
      <c r="E17" s="38">
        <f t="shared" si="1"/>
        <v>2</v>
      </c>
      <c r="F17" s="10" t="str">
        <f t="shared" si="2"/>
        <v/>
      </c>
    </row>
    <row r="18" spans="1:6" x14ac:dyDescent="0.25">
      <c r="A18" s="7">
        <f>IF(E18=3,1+COUNTIF(A$2:A17,"&lt;&gt;0"),0)</f>
        <v>10</v>
      </c>
      <c r="B18" s="36">
        <f t="shared" si="0"/>
        <v>16</v>
      </c>
      <c r="C18" s="37">
        <v>70150</v>
      </c>
      <c r="D18" s="37" t="s">
        <v>756</v>
      </c>
      <c r="E18" s="38">
        <f t="shared" si="1"/>
        <v>3</v>
      </c>
      <c r="F18" s="10" t="str">
        <f t="shared" si="2"/>
        <v/>
      </c>
    </row>
    <row r="19" spans="1:6" x14ac:dyDescent="0.25">
      <c r="A19" s="7">
        <f>IF(E19=3,1+COUNTIF(A$2:A18,"&lt;&gt;0"),0)</f>
        <v>0</v>
      </c>
      <c r="B19" s="36">
        <f t="shared" si="0"/>
        <v>17</v>
      </c>
      <c r="C19" s="37">
        <v>7016</v>
      </c>
      <c r="D19" s="37" t="s">
        <v>757</v>
      </c>
      <c r="E19" s="38">
        <f t="shared" si="1"/>
        <v>2</v>
      </c>
      <c r="F19" s="10" t="str">
        <f t="shared" si="2"/>
        <v/>
      </c>
    </row>
    <row r="20" spans="1:6" x14ac:dyDescent="0.25">
      <c r="A20" s="7">
        <f>IF(E20=3,1+COUNTIF(A$2:A19,"&lt;&gt;0"),0)</f>
        <v>11</v>
      </c>
      <c r="B20" s="36">
        <f t="shared" si="0"/>
        <v>18</v>
      </c>
      <c r="C20" s="37">
        <v>70160</v>
      </c>
      <c r="D20" s="37" t="s">
        <v>757</v>
      </c>
      <c r="E20" s="38">
        <f t="shared" si="1"/>
        <v>3</v>
      </c>
      <c r="F20" s="10" t="str">
        <f t="shared" si="2"/>
        <v/>
      </c>
    </row>
    <row r="21" spans="1:6" x14ac:dyDescent="0.25">
      <c r="A21" s="7">
        <f>IF(E21=3,1+COUNTIF(A$2:A20,"&lt;&gt;0"),0)</f>
        <v>0</v>
      </c>
      <c r="B21" s="36">
        <f t="shared" si="0"/>
        <v>19</v>
      </c>
      <c r="C21" s="37">
        <v>7017</v>
      </c>
      <c r="D21" s="37" t="s">
        <v>758</v>
      </c>
      <c r="E21" s="38">
        <f t="shared" si="1"/>
        <v>2</v>
      </c>
      <c r="F21" s="10" t="str">
        <f t="shared" si="2"/>
        <v/>
      </c>
    </row>
    <row r="22" spans="1:6" x14ac:dyDescent="0.25">
      <c r="A22" s="7">
        <f>IF(E22=3,1+COUNTIF(A$2:A21,"&lt;&gt;0"),0)</f>
        <v>12</v>
      </c>
      <c r="B22" s="36">
        <f t="shared" si="0"/>
        <v>20</v>
      </c>
      <c r="C22" s="37">
        <v>70170</v>
      </c>
      <c r="D22" s="37" t="s">
        <v>758</v>
      </c>
      <c r="E22" s="38">
        <f t="shared" si="1"/>
        <v>3</v>
      </c>
      <c r="F22" s="10" t="str">
        <f t="shared" si="2"/>
        <v/>
      </c>
    </row>
    <row r="23" spans="1:6" x14ac:dyDescent="0.25">
      <c r="A23" s="7">
        <f>IF(E23=3,1+COUNTIF(A$2:A22,"&lt;&gt;0"),0)</f>
        <v>0</v>
      </c>
      <c r="B23" s="36">
        <f t="shared" si="0"/>
        <v>21</v>
      </c>
      <c r="C23" s="37">
        <v>7018</v>
      </c>
      <c r="D23" s="37" t="s">
        <v>759</v>
      </c>
      <c r="E23" s="38">
        <f t="shared" si="1"/>
        <v>2</v>
      </c>
      <c r="F23" s="10" t="str">
        <f t="shared" si="2"/>
        <v/>
      </c>
    </row>
    <row r="24" spans="1:6" x14ac:dyDescent="0.25">
      <c r="A24" s="7">
        <f>IF(E24=3,1+COUNTIF(A$2:A23,"&lt;&gt;0"),0)</f>
        <v>13</v>
      </c>
      <c r="B24" s="36">
        <f t="shared" si="0"/>
        <v>22</v>
      </c>
      <c r="C24" s="37">
        <v>70180</v>
      </c>
      <c r="D24" s="37" t="s">
        <v>760</v>
      </c>
      <c r="E24" s="38">
        <f t="shared" si="1"/>
        <v>3</v>
      </c>
      <c r="F24" s="10" t="str">
        <f t="shared" si="2"/>
        <v/>
      </c>
    </row>
    <row r="25" spans="1:6" x14ac:dyDescent="0.25">
      <c r="A25" s="7">
        <f>IF(E25=3,1+COUNTIF(A$2:A24,"&lt;&gt;0"),0)</f>
        <v>0</v>
      </c>
      <c r="B25" s="36">
        <f t="shared" si="0"/>
        <v>23</v>
      </c>
      <c r="C25" s="37">
        <v>702</v>
      </c>
      <c r="D25" s="37" t="s">
        <v>761</v>
      </c>
      <c r="E25" s="38">
        <f t="shared" si="1"/>
        <v>1</v>
      </c>
      <c r="F25" s="10" t="str">
        <f t="shared" si="2"/>
        <v/>
      </c>
    </row>
    <row r="26" spans="1:6" x14ac:dyDescent="0.25">
      <c r="A26" s="7">
        <f>IF(E26=3,1+COUNTIF(A$2:A25,"&lt;&gt;0"),0)</f>
        <v>0</v>
      </c>
      <c r="B26" s="36">
        <f t="shared" si="0"/>
        <v>24</v>
      </c>
      <c r="C26" s="37">
        <v>703</v>
      </c>
      <c r="D26" s="37" t="s">
        <v>762</v>
      </c>
      <c r="E26" s="38">
        <f t="shared" si="1"/>
        <v>1</v>
      </c>
      <c r="F26" s="10" t="str">
        <f t="shared" si="2"/>
        <v/>
      </c>
    </row>
    <row r="27" spans="1:6" x14ac:dyDescent="0.25">
      <c r="A27" s="7">
        <f>IF(E27=3,1+COUNTIF(A$2:A26,"&lt;&gt;0"),0)</f>
        <v>0</v>
      </c>
      <c r="B27" s="36">
        <f t="shared" si="0"/>
        <v>25</v>
      </c>
      <c r="C27" s="37">
        <v>7031</v>
      </c>
      <c r="D27" s="37" t="s">
        <v>763</v>
      </c>
      <c r="E27" s="38">
        <f t="shared" si="1"/>
        <v>2</v>
      </c>
      <c r="F27" s="10" t="str">
        <f t="shared" si="2"/>
        <v/>
      </c>
    </row>
    <row r="28" spans="1:6" x14ac:dyDescent="0.25">
      <c r="A28" s="7">
        <f>IF(E28=3,1+COUNTIF(A$2:A27,"&lt;&gt;0"),0)</f>
        <v>14</v>
      </c>
      <c r="B28" s="36">
        <f t="shared" si="0"/>
        <v>26</v>
      </c>
      <c r="C28" s="37">
        <v>70310</v>
      </c>
      <c r="D28" s="37" t="s">
        <v>763</v>
      </c>
      <c r="E28" s="38">
        <f t="shared" si="1"/>
        <v>3</v>
      </c>
      <c r="F28" s="10" t="str">
        <f t="shared" si="2"/>
        <v/>
      </c>
    </row>
    <row r="29" spans="1:6" x14ac:dyDescent="0.25">
      <c r="A29" s="7">
        <f>IF(E29=3,1+COUNTIF(A$2:A28,"&lt;&gt;0"),0)</f>
        <v>0</v>
      </c>
      <c r="B29" s="36">
        <f t="shared" si="0"/>
        <v>27</v>
      </c>
      <c r="C29" s="37">
        <v>7032</v>
      </c>
      <c r="D29" s="37" t="s">
        <v>764</v>
      </c>
      <c r="E29" s="38">
        <f t="shared" si="1"/>
        <v>2</v>
      </c>
      <c r="F29" s="10" t="str">
        <f t="shared" si="2"/>
        <v/>
      </c>
    </row>
    <row r="30" spans="1:6" x14ac:dyDescent="0.25">
      <c r="A30" s="7">
        <f>IF(E30=3,1+COUNTIF(A$2:A29,"&lt;&gt;0"),0)</f>
        <v>15</v>
      </c>
      <c r="B30" s="36">
        <f t="shared" si="0"/>
        <v>28</v>
      </c>
      <c r="C30" s="37">
        <v>70320</v>
      </c>
      <c r="D30" s="37" t="s">
        <v>764</v>
      </c>
      <c r="E30" s="38">
        <f t="shared" si="1"/>
        <v>3</v>
      </c>
      <c r="F30" s="10" t="str">
        <f t="shared" si="2"/>
        <v/>
      </c>
    </row>
    <row r="31" spans="1:6" x14ac:dyDescent="0.25">
      <c r="A31" s="7">
        <f>IF(E31=3,1+COUNTIF(A$2:A30,"&lt;&gt;0"),0)</f>
        <v>0</v>
      </c>
      <c r="B31" s="36">
        <f t="shared" si="0"/>
        <v>29</v>
      </c>
      <c r="C31" s="37">
        <v>7033</v>
      </c>
      <c r="D31" s="37" t="s">
        <v>765</v>
      </c>
      <c r="E31" s="38">
        <f t="shared" si="1"/>
        <v>2</v>
      </c>
      <c r="F31" s="10" t="str">
        <f t="shared" si="2"/>
        <v/>
      </c>
    </row>
    <row r="32" spans="1:6" x14ac:dyDescent="0.25">
      <c r="A32" s="7">
        <f>IF(E32=3,1+COUNTIF(A$2:A31,"&lt;&gt;0"),0)</f>
        <v>16</v>
      </c>
      <c r="B32" s="36">
        <f t="shared" si="0"/>
        <v>30</v>
      </c>
      <c r="C32" s="37">
        <v>70330</v>
      </c>
      <c r="D32" s="37" t="s">
        <v>765</v>
      </c>
      <c r="E32" s="38">
        <f t="shared" si="1"/>
        <v>3</v>
      </c>
      <c r="F32" s="10" t="str">
        <f t="shared" si="2"/>
        <v/>
      </c>
    </row>
    <row r="33" spans="1:6" x14ac:dyDescent="0.25">
      <c r="A33" s="7">
        <f>IF(E33=3,1+COUNTIF(A$2:A32,"&lt;&gt;0"),0)</f>
        <v>0</v>
      </c>
      <c r="B33" s="36">
        <f t="shared" si="0"/>
        <v>31</v>
      </c>
      <c r="C33" s="37">
        <v>7034</v>
      </c>
      <c r="D33" s="37" t="s">
        <v>766</v>
      </c>
      <c r="E33" s="38">
        <f t="shared" si="1"/>
        <v>2</v>
      </c>
      <c r="F33" s="10" t="str">
        <f t="shared" si="2"/>
        <v/>
      </c>
    </row>
    <row r="34" spans="1:6" x14ac:dyDescent="0.25">
      <c r="A34" s="7">
        <f>IF(E34=3,1+COUNTIF(A$2:A33,"&lt;&gt;0"),0)</f>
        <v>17</v>
      </c>
      <c r="B34" s="36">
        <f t="shared" si="0"/>
        <v>32</v>
      </c>
      <c r="C34" s="37">
        <v>70340</v>
      </c>
      <c r="D34" s="37" t="s">
        <v>766</v>
      </c>
      <c r="E34" s="38">
        <f t="shared" si="1"/>
        <v>3</v>
      </c>
      <c r="F34" s="10" t="str">
        <f t="shared" si="2"/>
        <v/>
      </c>
    </row>
    <row r="35" spans="1:6" x14ac:dyDescent="0.25">
      <c r="A35" s="7">
        <f>IF(E35=3,1+COUNTIF(A$2:A34,"&lt;&gt;0"),0)</f>
        <v>0</v>
      </c>
      <c r="B35" s="36">
        <f t="shared" si="0"/>
        <v>33</v>
      </c>
      <c r="C35" s="37">
        <v>7035</v>
      </c>
      <c r="D35" s="37" t="s">
        <v>767</v>
      </c>
      <c r="E35" s="38">
        <f t="shared" si="1"/>
        <v>2</v>
      </c>
      <c r="F35" s="10" t="str">
        <f t="shared" si="2"/>
        <v/>
      </c>
    </row>
    <row r="36" spans="1:6" x14ac:dyDescent="0.25">
      <c r="A36" s="7">
        <f>IF(E36=3,1+COUNTIF(A$2:A35,"&lt;&gt;0"),0)</f>
        <v>18</v>
      </c>
      <c r="B36" s="36">
        <f t="shared" si="0"/>
        <v>34</v>
      </c>
      <c r="C36" s="37">
        <v>70350</v>
      </c>
      <c r="D36" s="37" t="s">
        <v>767</v>
      </c>
      <c r="E36" s="38">
        <f t="shared" si="1"/>
        <v>3</v>
      </c>
      <c r="F36" s="10" t="str">
        <f t="shared" si="2"/>
        <v/>
      </c>
    </row>
    <row r="37" spans="1:6" x14ac:dyDescent="0.25">
      <c r="A37" s="7">
        <f>IF(E37=3,1+COUNTIF(A$2:A36,"&lt;&gt;0"),0)</f>
        <v>0</v>
      </c>
      <c r="B37" s="36">
        <f t="shared" si="0"/>
        <v>35</v>
      </c>
      <c r="C37" s="37">
        <v>7036</v>
      </c>
      <c r="D37" s="37" t="s">
        <v>762</v>
      </c>
      <c r="E37" s="38">
        <f t="shared" si="1"/>
        <v>2</v>
      </c>
      <c r="F37" s="10" t="str">
        <f t="shared" si="2"/>
        <v/>
      </c>
    </row>
    <row r="38" spans="1:6" x14ac:dyDescent="0.25">
      <c r="A38" s="7">
        <f>IF(E38=3,1+COUNTIF(A$2:A37,"&lt;&gt;0"),0)</f>
        <v>19</v>
      </c>
      <c r="B38" s="36">
        <f t="shared" si="0"/>
        <v>36</v>
      </c>
      <c r="C38" s="37">
        <v>70360</v>
      </c>
      <c r="D38" s="37" t="s">
        <v>762</v>
      </c>
      <c r="E38" s="38">
        <f t="shared" si="1"/>
        <v>3</v>
      </c>
      <c r="F38" s="10" t="str">
        <f t="shared" si="2"/>
        <v/>
      </c>
    </row>
    <row r="39" spans="1:6" x14ac:dyDescent="0.25">
      <c r="A39" s="7">
        <f>IF(E39=3,1+COUNTIF(A$2:A38,"&lt;&gt;0"),0)</f>
        <v>0</v>
      </c>
      <c r="B39" s="36">
        <f t="shared" si="0"/>
        <v>37</v>
      </c>
      <c r="C39" s="37">
        <v>704</v>
      </c>
      <c r="D39" s="37" t="s">
        <v>768</v>
      </c>
      <c r="E39" s="38">
        <f t="shared" si="1"/>
        <v>1</v>
      </c>
      <c r="F39" s="10" t="str">
        <f t="shared" si="2"/>
        <v/>
      </c>
    </row>
    <row r="40" spans="1:6" x14ac:dyDescent="0.25">
      <c r="A40" s="7">
        <f>IF(E40=3,1+COUNTIF(A$2:A39,"&lt;&gt;0"),0)</f>
        <v>0</v>
      </c>
      <c r="B40" s="36">
        <f t="shared" si="0"/>
        <v>38</v>
      </c>
      <c r="C40" s="37">
        <v>7041</v>
      </c>
      <c r="D40" s="37" t="s">
        <v>769</v>
      </c>
      <c r="E40" s="38">
        <f t="shared" si="1"/>
        <v>2</v>
      </c>
      <c r="F40" s="10" t="str">
        <f t="shared" si="2"/>
        <v/>
      </c>
    </row>
    <row r="41" spans="1:6" x14ac:dyDescent="0.25">
      <c r="A41" s="7">
        <f>IF(E41=3,1+COUNTIF(A$2:A40,"&lt;&gt;0"),0)</f>
        <v>20</v>
      </c>
      <c r="B41" s="36">
        <f t="shared" si="0"/>
        <v>39</v>
      </c>
      <c r="C41" s="37">
        <v>70411</v>
      </c>
      <c r="D41" s="37" t="s">
        <v>770</v>
      </c>
      <c r="E41" s="38">
        <f t="shared" si="1"/>
        <v>3</v>
      </c>
      <c r="F41" s="10" t="str">
        <f t="shared" si="2"/>
        <v/>
      </c>
    </row>
    <row r="42" spans="1:6" x14ac:dyDescent="0.25">
      <c r="A42" s="7">
        <f>IF(E42=3,1+COUNTIF(A$2:A41,"&lt;&gt;0"),0)</f>
        <v>21</v>
      </c>
      <c r="B42" s="36">
        <f t="shared" si="0"/>
        <v>40</v>
      </c>
      <c r="C42" s="37">
        <v>70412</v>
      </c>
      <c r="D42" s="37" t="s">
        <v>771</v>
      </c>
      <c r="E42" s="38">
        <f t="shared" si="1"/>
        <v>3</v>
      </c>
      <c r="F42" s="10" t="str">
        <f t="shared" si="2"/>
        <v/>
      </c>
    </row>
    <row r="43" spans="1:6" x14ac:dyDescent="0.25">
      <c r="A43" s="7">
        <f>IF(E43=3,1+COUNTIF(A$2:A42,"&lt;&gt;0"),0)</f>
        <v>0</v>
      </c>
      <c r="B43" s="36">
        <f t="shared" si="0"/>
        <v>41</v>
      </c>
      <c r="C43" s="37">
        <v>7042</v>
      </c>
      <c r="D43" s="37" t="s">
        <v>772</v>
      </c>
      <c r="E43" s="38">
        <f t="shared" si="1"/>
        <v>2</v>
      </c>
      <c r="F43" s="10" t="str">
        <f t="shared" si="2"/>
        <v/>
      </c>
    </row>
    <row r="44" spans="1:6" x14ac:dyDescent="0.25">
      <c r="A44" s="7">
        <f>IF(E44=3,1+COUNTIF(A$2:A43,"&lt;&gt;0"),0)</f>
        <v>22</v>
      </c>
      <c r="B44" s="36">
        <f t="shared" si="0"/>
        <v>42</v>
      </c>
      <c r="C44" s="37">
        <v>70421</v>
      </c>
      <c r="D44" s="37" t="s">
        <v>773</v>
      </c>
      <c r="E44" s="38">
        <f t="shared" si="1"/>
        <v>3</v>
      </c>
      <c r="F44" s="10" t="str">
        <f t="shared" si="2"/>
        <v/>
      </c>
    </row>
    <row r="45" spans="1:6" x14ac:dyDescent="0.25">
      <c r="A45" s="7">
        <f>IF(E45=3,1+COUNTIF(A$2:A44,"&lt;&gt;0"),0)</f>
        <v>23</v>
      </c>
      <c r="B45" s="36">
        <f t="shared" si="0"/>
        <v>43</v>
      </c>
      <c r="C45" s="37">
        <v>70422</v>
      </c>
      <c r="D45" s="37" t="s">
        <v>774</v>
      </c>
      <c r="E45" s="38">
        <f t="shared" si="1"/>
        <v>3</v>
      </c>
      <c r="F45" s="10" t="str">
        <f t="shared" si="2"/>
        <v/>
      </c>
    </row>
    <row r="46" spans="1:6" x14ac:dyDescent="0.25">
      <c r="A46" s="7">
        <f>IF(E46=3,1+COUNTIF(A$2:A45,"&lt;&gt;0"),0)</f>
        <v>24</v>
      </c>
      <c r="B46" s="36">
        <f t="shared" si="0"/>
        <v>44</v>
      </c>
      <c r="C46" s="37">
        <v>70423</v>
      </c>
      <c r="D46" s="37" t="s">
        <v>775</v>
      </c>
      <c r="E46" s="38">
        <f t="shared" si="1"/>
        <v>3</v>
      </c>
      <c r="F46" s="10" t="str">
        <f t="shared" si="2"/>
        <v/>
      </c>
    </row>
    <row r="47" spans="1:6" x14ac:dyDescent="0.25">
      <c r="A47" s="7">
        <f>IF(E47=3,1+COUNTIF(A$2:A46,"&lt;&gt;0"),0)</f>
        <v>0</v>
      </c>
      <c r="B47" s="36">
        <f t="shared" si="0"/>
        <v>45</v>
      </c>
      <c r="C47" s="37">
        <v>7043</v>
      </c>
      <c r="D47" s="37" t="s">
        <v>776</v>
      </c>
      <c r="E47" s="38">
        <f t="shared" si="1"/>
        <v>2</v>
      </c>
      <c r="F47" s="10" t="str">
        <f t="shared" si="2"/>
        <v/>
      </c>
    </row>
    <row r="48" spans="1:6" x14ac:dyDescent="0.25">
      <c r="A48" s="7">
        <f>IF(E48=3,1+COUNTIF(A$2:A47,"&lt;&gt;0"),0)</f>
        <v>25</v>
      </c>
      <c r="B48" s="36">
        <f t="shared" si="0"/>
        <v>46</v>
      </c>
      <c r="C48" s="37">
        <v>70431</v>
      </c>
      <c r="D48" s="37" t="s">
        <v>777</v>
      </c>
      <c r="E48" s="38">
        <f t="shared" si="1"/>
        <v>3</v>
      </c>
      <c r="F48" s="10" t="str">
        <f t="shared" si="2"/>
        <v/>
      </c>
    </row>
    <row r="49" spans="1:6" x14ac:dyDescent="0.25">
      <c r="A49" s="7">
        <f>IF(E49=3,1+COUNTIF(A$2:A48,"&lt;&gt;0"),0)</f>
        <v>26</v>
      </c>
      <c r="B49" s="36">
        <f t="shared" si="0"/>
        <v>47</v>
      </c>
      <c r="C49" s="37">
        <v>70432</v>
      </c>
      <c r="D49" s="37" t="s">
        <v>778</v>
      </c>
      <c r="E49" s="38">
        <f t="shared" si="1"/>
        <v>3</v>
      </c>
      <c r="F49" s="10" t="str">
        <f t="shared" si="2"/>
        <v/>
      </c>
    </row>
    <row r="50" spans="1:6" x14ac:dyDescent="0.25">
      <c r="A50" s="7">
        <f>IF(E50=3,1+COUNTIF(A$2:A49,"&lt;&gt;0"),0)</f>
        <v>27</v>
      </c>
      <c r="B50" s="36">
        <f t="shared" si="0"/>
        <v>48</v>
      </c>
      <c r="C50" s="37">
        <v>70433</v>
      </c>
      <c r="D50" s="37" t="s">
        <v>779</v>
      </c>
      <c r="E50" s="38">
        <f t="shared" si="1"/>
        <v>3</v>
      </c>
      <c r="F50" s="10" t="str">
        <f t="shared" si="2"/>
        <v/>
      </c>
    </row>
    <row r="51" spans="1:6" x14ac:dyDescent="0.25">
      <c r="A51" s="7">
        <f>IF(E51=3,1+COUNTIF(A$2:A50,"&lt;&gt;0"),0)</f>
        <v>28</v>
      </c>
      <c r="B51" s="36">
        <f t="shared" si="0"/>
        <v>49</v>
      </c>
      <c r="C51" s="37">
        <v>70434</v>
      </c>
      <c r="D51" s="37" t="s">
        <v>780</v>
      </c>
      <c r="E51" s="38">
        <f t="shared" si="1"/>
        <v>3</v>
      </c>
      <c r="F51" s="10" t="str">
        <f t="shared" si="2"/>
        <v/>
      </c>
    </row>
    <row r="52" spans="1:6" x14ac:dyDescent="0.25">
      <c r="A52" s="7">
        <f>IF(E52=3,1+COUNTIF(A$2:A51,"&lt;&gt;0"),0)</f>
        <v>29</v>
      </c>
      <c r="B52" s="36">
        <f t="shared" si="0"/>
        <v>50</v>
      </c>
      <c r="C52" s="37">
        <v>70435</v>
      </c>
      <c r="D52" s="37" t="s">
        <v>781</v>
      </c>
      <c r="E52" s="38">
        <f t="shared" si="1"/>
        <v>3</v>
      </c>
      <c r="F52" s="10" t="str">
        <f t="shared" si="2"/>
        <v/>
      </c>
    </row>
    <row r="53" spans="1:6" x14ac:dyDescent="0.25">
      <c r="A53" s="7">
        <f>IF(E53=3,1+COUNTIF(A$2:A52,"&lt;&gt;0"),0)</f>
        <v>30</v>
      </c>
      <c r="B53" s="36">
        <f t="shared" si="0"/>
        <v>51</v>
      </c>
      <c r="C53" s="37">
        <v>70436</v>
      </c>
      <c r="D53" s="37" t="s">
        <v>782</v>
      </c>
      <c r="E53" s="38">
        <f t="shared" si="1"/>
        <v>3</v>
      </c>
      <c r="F53" s="10" t="str">
        <f t="shared" si="2"/>
        <v/>
      </c>
    </row>
    <row r="54" spans="1:6" x14ac:dyDescent="0.25">
      <c r="A54" s="7">
        <f>IF(E54=3,1+COUNTIF(A$2:A53,"&lt;&gt;0"),0)</f>
        <v>0</v>
      </c>
      <c r="B54" s="36">
        <f t="shared" si="0"/>
        <v>52</v>
      </c>
      <c r="C54" s="37">
        <v>7044</v>
      </c>
      <c r="D54" s="37" t="s">
        <v>783</v>
      </c>
      <c r="E54" s="38">
        <f t="shared" si="1"/>
        <v>2</v>
      </c>
      <c r="F54" s="10" t="str">
        <f t="shared" si="2"/>
        <v/>
      </c>
    </row>
    <row r="55" spans="1:6" x14ac:dyDescent="0.25">
      <c r="A55" s="7">
        <f>IF(E55=3,1+COUNTIF(A$2:A54,"&lt;&gt;0"),0)</f>
        <v>31</v>
      </c>
      <c r="B55" s="36">
        <f t="shared" si="0"/>
        <v>53</v>
      </c>
      <c r="C55" s="37">
        <v>70441</v>
      </c>
      <c r="D55" s="37" t="s">
        <v>784</v>
      </c>
      <c r="E55" s="38">
        <f t="shared" si="1"/>
        <v>3</v>
      </c>
      <c r="F55" s="10" t="str">
        <f t="shared" si="2"/>
        <v/>
      </c>
    </row>
    <row r="56" spans="1:6" x14ac:dyDescent="0.25">
      <c r="A56" s="7">
        <f>IF(E56=3,1+COUNTIF(A$2:A55,"&lt;&gt;0"),0)</f>
        <v>32</v>
      </c>
      <c r="B56" s="36">
        <f t="shared" si="0"/>
        <v>54</v>
      </c>
      <c r="C56" s="37">
        <v>70442</v>
      </c>
      <c r="D56" s="37" t="s">
        <v>785</v>
      </c>
      <c r="E56" s="38">
        <f t="shared" si="1"/>
        <v>3</v>
      </c>
      <c r="F56" s="10" t="str">
        <f t="shared" si="2"/>
        <v/>
      </c>
    </row>
    <row r="57" spans="1:6" x14ac:dyDescent="0.25">
      <c r="A57" s="7">
        <f>IF(E57=3,1+COUNTIF(A$2:A56,"&lt;&gt;0"),0)</f>
        <v>33</v>
      </c>
      <c r="B57" s="36">
        <f t="shared" si="0"/>
        <v>55</v>
      </c>
      <c r="C57" s="37">
        <v>70443</v>
      </c>
      <c r="D57" s="37" t="s">
        <v>786</v>
      </c>
      <c r="E57" s="38">
        <f t="shared" si="1"/>
        <v>3</v>
      </c>
      <c r="F57" s="10" t="str">
        <f t="shared" si="2"/>
        <v/>
      </c>
    </row>
    <row r="58" spans="1:6" x14ac:dyDescent="0.25">
      <c r="A58" s="7">
        <f>IF(E58=3,1+COUNTIF(A$2:A57,"&lt;&gt;0"),0)</f>
        <v>0</v>
      </c>
      <c r="B58" s="36">
        <f t="shared" si="0"/>
        <v>56</v>
      </c>
      <c r="C58" s="37">
        <v>7045</v>
      </c>
      <c r="D58" s="37" t="s">
        <v>787</v>
      </c>
      <c r="E58" s="38">
        <f t="shared" si="1"/>
        <v>2</v>
      </c>
      <c r="F58" s="10" t="str">
        <f t="shared" si="2"/>
        <v/>
      </c>
    </row>
    <row r="59" spans="1:6" x14ac:dyDescent="0.25">
      <c r="A59" s="7">
        <f>IF(E59=3,1+COUNTIF(A$2:A58,"&lt;&gt;0"),0)</f>
        <v>34</v>
      </c>
      <c r="B59" s="36">
        <f t="shared" si="0"/>
        <v>57</v>
      </c>
      <c r="C59" s="37">
        <v>70451</v>
      </c>
      <c r="D59" s="37" t="s">
        <v>788</v>
      </c>
      <c r="E59" s="38">
        <f t="shared" si="1"/>
        <v>3</v>
      </c>
      <c r="F59" s="10" t="str">
        <f t="shared" si="2"/>
        <v/>
      </c>
    </row>
    <row r="60" spans="1:6" x14ac:dyDescent="0.25">
      <c r="A60" s="7">
        <f>IF(E60=3,1+COUNTIF(A$2:A59,"&lt;&gt;0"),0)</f>
        <v>35</v>
      </c>
      <c r="B60" s="36">
        <f t="shared" si="0"/>
        <v>58</v>
      </c>
      <c r="C60" s="37">
        <v>70452</v>
      </c>
      <c r="D60" s="37" t="s">
        <v>789</v>
      </c>
      <c r="E60" s="38">
        <f t="shared" si="1"/>
        <v>3</v>
      </c>
      <c r="F60" s="10" t="str">
        <f t="shared" si="2"/>
        <v/>
      </c>
    </row>
    <row r="61" spans="1:6" x14ac:dyDescent="0.25">
      <c r="A61" s="7">
        <f>IF(E61=3,1+COUNTIF(A$2:A60,"&lt;&gt;0"),0)</f>
        <v>36</v>
      </c>
      <c r="B61" s="36">
        <f t="shared" si="0"/>
        <v>59</v>
      </c>
      <c r="C61" s="37">
        <v>70453</v>
      </c>
      <c r="D61" s="37" t="s">
        <v>790</v>
      </c>
      <c r="E61" s="38">
        <f t="shared" si="1"/>
        <v>3</v>
      </c>
      <c r="F61" s="10" t="str">
        <f t="shared" si="2"/>
        <v/>
      </c>
    </row>
    <row r="62" spans="1:6" x14ac:dyDescent="0.25">
      <c r="A62" s="7">
        <f>IF(E62=3,1+COUNTIF(A$2:A61,"&lt;&gt;0"),0)</f>
        <v>37</v>
      </c>
      <c r="B62" s="36">
        <f t="shared" si="0"/>
        <v>60</v>
      </c>
      <c r="C62" s="37">
        <v>70454</v>
      </c>
      <c r="D62" s="37" t="s">
        <v>791</v>
      </c>
      <c r="E62" s="38">
        <f t="shared" si="1"/>
        <v>3</v>
      </c>
      <c r="F62" s="10" t="str">
        <f t="shared" si="2"/>
        <v/>
      </c>
    </row>
    <row r="63" spans="1:6" x14ac:dyDescent="0.25">
      <c r="A63" s="7">
        <f>IF(E63=3,1+COUNTIF(A$2:A62,"&lt;&gt;0"),0)</f>
        <v>38</v>
      </c>
      <c r="B63" s="36">
        <f t="shared" si="0"/>
        <v>61</v>
      </c>
      <c r="C63" s="37">
        <v>70455</v>
      </c>
      <c r="D63" s="37" t="s">
        <v>792</v>
      </c>
      <c r="E63" s="38">
        <f t="shared" si="1"/>
        <v>3</v>
      </c>
      <c r="F63" s="10" t="str">
        <f t="shared" si="2"/>
        <v/>
      </c>
    </row>
    <row r="64" spans="1:6" x14ac:dyDescent="0.25">
      <c r="A64" s="7">
        <f>IF(E64=3,1+COUNTIF(A$2:A63,"&lt;&gt;0"),0)</f>
        <v>0</v>
      </c>
      <c r="B64" s="36">
        <f t="shared" si="0"/>
        <v>62</v>
      </c>
      <c r="C64" s="37">
        <v>7046</v>
      </c>
      <c r="D64" s="37" t="s">
        <v>793</v>
      </c>
      <c r="E64" s="38">
        <f t="shared" si="1"/>
        <v>2</v>
      </c>
      <c r="F64" s="10" t="str">
        <f t="shared" si="2"/>
        <v/>
      </c>
    </row>
    <row r="65" spans="1:6" x14ac:dyDescent="0.25">
      <c r="A65" s="7">
        <f>IF(E65=3,1+COUNTIF(A$2:A64,"&lt;&gt;0"),0)</f>
        <v>39</v>
      </c>
      <c r="B65" s="36">
        <f t="shared" si="0"/>
        <v>63</v>
      </c>
      <c r="C65" s="37">
        <v>70460</v>
      </c>
      <c r="D65" s="37" t="s">
        <v>793</v>
      </c>
      <c r="E65" s="38">
        <f t="shared" si="1"/>
        <v>3</v>
      </c>
      <c r="F65" s="10" t="str">
        <f t="shared" si="2"/>
        <v/>
      </c>
    </row>
    <row r="66" spans="1:6" x14ac:dyDescent="0.25">
      <c r="A66" s="7">
        <f>IF(E66=3,1+COUNTIF(A$2:A65,"&lt;&gt;0"),0)</f>
        <v>0</v>
      </c>
      <c r="B66" s="36">
        <f t="shared" si="0"/>
        <v>64</v>
      </c>
      <c r="C66" s="37">
        <v>7047</v>
      </c>
      <c r="D66" s="37" t="s">
        <v>794</v>
      </c>
      <c r="E66" s="38">
        <f t="shared" si="1"/>
        <v>2</v>
      </c>
      <c r="F66" s="10" t="str">
        <f t="shared" si="2"/>
        <v/>
      </c>
    </row>
    <row r="67" spans="1:6" x14ac:dyDescent="0.25">
      <c r="A67" s="7">
        <f>IF(E67=3,1+COUNTIF(A$2:A66,"&lt;&gt;0"),0)</f>
        <v>40</v>
      </c>
      <c r="B67" s="36">
        <f t="shared" ref="B67:B130" si="3">ROW(B67)-2</f>
        <v>65</v>
      </c>
      <c r="C67" s="37">
        <v>70471</v>
      </c>
      <c r="D67" s="37" t="s">
        <v>795</v>
      </c>
      <c r="E67" s="38">
        <f t="shared" ref="E67:E130" si="4">IF(C67="","",IF(C67*1&lt;1000,1,IF(C67*1&lt;10000,2,3)))</f>
        <v>3</v>
      </c>
      <c r="F67" s="10" t="str">
        <f t="shared" si="2"/>
        <v/>
      </c>
    </row>
    <row r="68" spans="1:6" x14ac:dyDescent="0.25">
      <c r="A68" s="7">
        <f>IF(E68=3,1+COUNTIF(A$2:A67,"&lt;&gt;0"),0)</f>
        <v>41</v>
      </c>
      <c r="B68" s="36">
        <f t="shared" si="3"/>
        <v>66</v>
      </c>
      <c r="C68" s="37">
        <v>70472</v>
      </c>
      <c r="D68" s="37" t="s">
        <v>796</v>
      </c>
      <c r="E68" s="38">
        <f t="shared" si="4"/>
        <v>3</v>
      </c>
      <c r="F68" s="10" t="str">
        <f t="shared" si="2"/>
        <v/>
      </c>
    </row>
    <row r="69" spans="1:6" x14ac:dyDescent="0.25">
      <c r="A69" s="7">
        <f>IF(E69=3,1+COUNTIF(A$2:A68,"&lt;&gt;0"),0)</f>
        <v>42</v>
      </c>
      <c r="B69" s="36">
        <f t="shared" si="3"/>
        <v>67</v>
      </c>
      <c r="C69" s="37">
        <v>70473</v>
      </c>
      <c r="D69" s="37" t="s">
        <v>797</v>
      </c>
      <c r="E69" s="38">
        <f t="shared" si="4"/>
        <v>3</v>
      </c>
      <c r="F69" s="10" t="str">
        <f t="shared" si="2"/>
        <v/>
      </c>
    </row>
    <row r="70" spans="1:6" x14ac:dyDescent="0.25">
      <c r="A70" s="7">
        <f>IF(E70=3,1+COUNTIF(A$2:A69,"&lt;&gt;0"),0)</f>
        <v>43</v>
      </c>
      <c r="B70" s="36">
        <f t="shared" si="3"/>
        <v>68</v>
      </c>
      <c r="C70" s="37">
        <v>70474</v>
      </c>
      <c r="D70" s="40" t="s">
        <v>798</v>
      </c>
      <c r="E70" s="38">
        <f t="shared" si="4"/>
        <v>3</v>
      </c>
      <c r="F70" s="10" t="str">
        <f t="shared" ref="F70:F133" si="5">IF(B70&gt;D$1,"",IF(E70&gt;E69,IF(E70-E69&gt;1,"ERROR - CODING LEVEL MISSED",""),""))</f>
        <v/>
      </c>
    </row>
    <row r="71" spans="1:6" x14ac:dyDescent="0.25">
      <c r="A71" s="7">
        <f>IF(E71=3,1+COUNTIF(A$2:A70,"&lt;&gt;0"),0)</f>
        <v>0</v>
      </c>
      <c r="B71" s="36">
        <f t="shared" si="3"/>
        <v>69</v>
      </c>
      <c r="C71" s="37">
        <v>7048</v>
      </c>
      <c r="D71" s="40" t="s">
        <v>799</v>
      </c>
      <c r="E71" s="38">
        <f t="shared" si="4"/>
        <v>2</v>
      </c>
      <c r="F71" s="10" t="str">
        <f t="shared" si="5"/>
        <v/>
      </c>
    </row>
    <row r="72" spans="1:6" x14ac:dyDescent="0.25">
      <c r="A72" s="7">
        <f>IF(E72=3,1+COUNTIF(A$2:A71,"&lt;&gt;0"),0)</f>
        <v>44</v>
      </c>
      <c r="B72" s="36">
        <f t="shared" si="3"/>
        <v>70</v>
      </c>
      <c r="C72" s="37">
        <v>70481</v>
      </c>
      <c r="D72" s="40" t="s">
        <v>800</v>
      </c>
      <c r="E72" s="38">
        <f t="shared" si="4"/>
        <v>3</v>
      </c>
      <c r="F72" s="10" t="str">
        <f t="shared" si="5"/>
        <v/>
      </c>
    </row>
    <row r="73" spans="1:6" x14ac:dyDescent="0.25">
      <c r="A73" s="7">
        <f>IF(E73=3,1+COUNTIF(A$2:A72,"&lt;&gt;0"),0)</f>
        <v>45</v>
      </c>
      <c r="B73" s="36">
        <f t="shared" si="3"/>
        <v>71</v>
      </c>
      <c r="C73" s="37">
        <v>70482</v>
      </c>
      <c r="D73" s="40" t="s">
        <v>801</v>
      </c>
      <c r="E73" s="38">
        <f t="shared" si="4"/>
        <v>3</v>
      </c>
      <c r="F73" s="10" t="str">
        <f t="shared" si="5"/>
        <v/>
      </c>
    </row>
    <row r="74" spans="1:6" x14ac:dyDescent="0.25">
      <c r="A74" s="7">
        <f>IF(E74=3,1+COUNTIF(A$2:A73,"&lt;&gt;0"),0)</f>
        <v>46</v>
      </c>
      <c r="B74" s="36">
        <f t="shared" si="3"/>
        <v>72</v>
      </c>
      <c r="C74" s="37">
        <v>70483</v>
      </c>
      <c r="D74" s="40" t="s">
        <v>776</v>
      </c>
      <c r="E74" s="38">
        <f t="shared" si="4"/>
        <v>3</v>
      </c>
      <c r="F74" s="10" t="str">
        <f t="shared" si="5"/>
        <v/>
      </c>
    </row>
    <row r="75" spans="1:6" x14ac:dyDescent="0.25">
      <c r="A75" s="7">
        <f>IF(E75=3,1+COUNTIF(A$2:A74,"&lt;&gt;0"),0)</f>
        <v>47</v>
      </c>
      <c r="B75" s="36">
        <f t="shared" si="3"/>
        <v>73</v>
      </c>
      <c r="C75" s="37">
        <v>70484</v>
      </c>
      <c r="D75" s="40" t="s">
        <v>802</v>
      </c>
      <c r="E75" s="38">
        <f t="shared" si="4"/>
        <v>3</v>
      </c>
      <c r="F75" s="10" t="str">
        <f t="shared" si="5"/>
        <v/>
      </c>
    </row>
    <row r="76" spans="1:6" x14ac:dyDescent="0.25">
      <c r="A76" s="7">
        <f>IF(E76=3,1+COUNTIF(A$2:A75,"&lt;&gt;0"),0)</f>
        <v>48</v>
      </c>
      <c r="B76" s="36">
        <f t="shared" si="3"/>
        <v>74</v>
      </c>
      <c r="C76" s="37">
        <v>70485</v>
      </c>
      <c r="D76" s="40" t="s">
        <v>803</v>
      </c>
      <c r="E76" s="38">
        <f t="shared" si="4"/>
        <v>3</v>
      </c>
      <c r="F76" s="10" t="str">
        <f t="shared" si="5"/>
        <v/>
      </c>
    </row>
    <row r="77" spans="1:6" x14ac:dyDescent="0.25">
      <c r="A77" s="7">
        <f>IF(E77=3,1+COUNTIF(A$2:A76,"&lt;&gt;0"),0)</f>
        <v>49</v>
      </c>
      <c r="B77" s="36">
        <f t="shared" si="3"/>
        <v>75</v>
      </c>
      <c r="C77" s="37">
        <v>70486</v>
      </c>
      <c r="D77" s="40" t="s">
        <v>804</v>
      </c>
      <c r="E77" s="38">
        <f t="shared" si="4"/>
        <v>3</v>
      </c>
      <c r="F77" s="10" t="str">
        <f t="shared" si="5"/>
        <v/>
      </c>
    </row>
    <row r="78" spans="1:6" x14ac:dyDescent="0.25">
      <c r="A78" s="7">
        <f>IF(E78=3,1+COUNTIF(A$2:A77,"&lt;&gt;0"),0)</f>
        <v>50</v>
      </c>
      <c r="B78" s="36">
        <f t="shared" si="3"/>
        <v>76</v>
      </c>
      <c r="C78" s="37">
        <v>70487</v>
      </c>
      <c r="D78" s="40" t="s">
        <v>805</v>
      </c>
      <c r="E78" s="38">
        <f t="shared" si="4"/>
        <v>3</v>
      </c>
      <c r="F78" s="10" t="str">
        <f t="shared" si="5"/>
        <v/>
      </c>
    </row>
    <row r="79" spans="1:6" x14ac:dyDescent="0.25">
      <c r="A79" s="7">
        <f>IF(E79=3,1+COUNTIF(A$2:A78,"&lt;&gt;0"),0)</f>
        <v>0</v>
      </c>
      <c r="B79" s="36">
        <f t="shared" si="3"/>
        <v>77</v>
      </c>
      <c r="C79" s="37">
        <v>7049</v>
      </c>
      <c r="D79" s="40" t="s">
        <v>806</v>
      </c>
      <c r="E79" s="38">
        <f t="shared" si="4"/>
        <v>2</v>
      </c>
      <c r="F79" s="10" t="str">
        <f t="shared" si="5"/>
        <v/>
      </c>
    </row>
    <row r="80" spans="1:6" x14ac:dyDescent="0.25">
      <c r="A80" s="7">
        <f>IF(E80=3,1+COUNTIF(A$2:A79,"&lt;&gt;0"),0)</f>
        <v>51</v>
      </c>
      <c r="B80" s="36">
        <f t="shared" si="3"/>
        <v>78</v>
      </c>
      <c r="C80" s="37">
        <v>70490</v>
      </c>
      <c r="D80" s="40" t="s">
        <v>807</v>
      </c>
      <c r="E80" s="38">
        <f t="shared" si="4"/>
        <v>3</v>
      </c>
      <c r="F80" s="10" t="str">
        <f t="shared" si="5"/>
        <v/>
      </c>
    </row>
    <row r="81" spans="1:6" x14ac:dyDescent="0.25">
      <c r="A81" s="7">
        <f>IF(E81=3,1+COUNTIF(A$2:A80,"&lt;&gt;0"),0)</f>
        <v>0</v>
      </c>
      <c r="B81" s="36">
        <f t="shared" si="3"/>
        <v>79</v>
      </c>
      <c r="C81" s="37">
        <v>705</v>
      </c>
      <c r="D81" s="40" t="s">
        <v>808</v>
      </c>
      <c r="E81" s="38">
        <f t="shared" si="4"/>
        <v>1</v>
      </c>
      <c r="F81" s="10" t="str">
        <f t="shared" si="5"/>
        <v/>
      </c>
    </row>
    <row r="82" spans="1:6" x14ac:dyDescent="0.25">
      <c r="A82" s="7">
        <f>IF(E82=3,1+COUNTIF(A$2:A81,"&lt;&gt;0"),0)</f>
        <v>0</v>
      </c>
      <c r="B82" s="36">
        <f t="shared" si="3"/>
        <v>80</v>
      </c>
      <c r="C82" s="37">
        <v>7051</v>
      </c>
      <c r="D82" s="40" t="s">
        <v>809</v>
      </c>
      <c r="E82" s="38">
        <f t="shared" si="4"/>
        <v>2</v>
      </c>
      <c r="F82" s="10" t="str">
        <f t="shared" si="5"/>
        <v/>
      </c>
    </row>
    <row r="83" spans="1:6" x14ac:dyDescent="0.25">
      <c r="A83" s="7">
        <f>IF(E83=3,1+COUNTIF(A$2:A82,"&lt;&gt;0"),0)</f>
        <v>52</v>
      </c>
      <c r="B83" s="36">
        <f t="shared" si="3"/>
        <v>81</v>
      </c>
      <c r="C83" s="37">
        <v>70510</v>
      </c>
      <c r="D83" s="40" t="s">
        <v>809</v>
      </c>
      <c r="E83" s="38">
        <f t="shared" si="4"/>
        <v>3</v>
      </c>
      <c r="F83" s="10" t="str">
        <f t="shared" si="5"/>
        <v/>
      </c>
    </row>
    <row r="84" spans="1:6" x14ac:dyDescent="0.25">
      <c r="A84" s="7">
        <f>IF(E84=3,1+COUNTIF(A$2:A83,"&lt;&gt;0"),0)</f>
        <v>0</v>
      </c>
      <c r="B84" s="36">
        <f t="shared" si="3"/>
        <v>82</v>
      </c>
      <c r="C84" s="37">
        <v>7052</v>
      </c>
      <c r="D84" s="40" t="s">
        <v>810</v>
      </c>
      <c r="E84" s="38">
        <f t="shared" si="4"/>
        <v>2</v>
      </c>
      <c r="F84" s="10" t="str">
        <f t="shared" si="5"/>
        <v/>
      </c>
    </row>
    <row r="85" spans="1:6" x14ac:dyDescent="0.25">
      <c r="A85" s="7">
        <f>IF(E85=3,1+COUNTIF(A$2:A84,"&lt;&gt;0"),0)</f>
        <v>53</v>
      </c>
      <c r="B85" s="36">
        <f t="shared" si="3"/>
        <v>83</v>
      </c>
      <c r="C85" s="37">
        <v>70520</v>
      </c>
      <c r="D85" s="40" t="s">
        <v>810</v>
      </c>
      <c r="E85" s="38">
        <f t="shared" si="4"/>
        <v>3</v>
      </c>
      <c r="F85" s="10" t="str">
        <f t="shared" si="5"/>
        <v/>
      </c>
    </row>
    <row r="86" spans="1:6" x14ac:dyDescent="0.25">
      <c r="A86" s="7">
        <f>IF(E86=3,1+COUNTIF(A$2:A85,"&lt;&gt;0"),0)</f>
        <v>0</v>
      </c>
      <c r="B86" s="36">
        <f t="shared" si="3"/>
        <v>84</v>
      </c>
      <c r="C86" s="37">
        <v>7053</v>
      </c>
      <c r="D86" s="40" t="s">
        <v>811</v>
      </c>
      <c r="E86" s="38">
        <f t="shared" si="4"/>
        <v>2</v>
      </c>
      <c r="F86" s="10" t="str">
        <f t="shared" si="5"/>
        <v/>
      </c>
    </row>
    <row r="87" spans="1:6" x14ac:dyDescent="0.25">
      <c r="A87" s="7">
        <f>IF(E87=3,1+COUNTIF(A$2:A86,"&lt;&gt;0"),0)</f>
        <v>54</v>
      </c>
      <c r="B87" s="36">
        <f t="shared" si="3"/>
        <v>85</v>
      </c>
      <c r="C87" s="37">
        <v>70530</v>
      </c>
      <c r="D87" s="40" t="s">
        <v>811</v>
      </c>
      <c r="E87" s="38">
        <f t="shared" si="4"/>
        <v>3</v>
      </c>
      <c r="F87" s="10" t="str">
        <f t="shared" si="5"/>
        <v/>
      </c>
    </row>
    <row r="88" spans="1:6" x14ac:dyDescent="0.25">
      <c r="A88" s="7">
        <f>IF(E88=3,1+COUNTIF(A$2:A87,"&lt;&gt;0"),0)</f>
        <v>0</v>
      </c>
      <c r="B88" s="36">
        <f t="shared" si="3"/>
        <v>86</v>
      </c>
      <c r="C88" s="37">
        <v>7054</v>
      </c>
      <c r="D88" s="40" t="s">
        <v>812</v>
      </c>
      <c r="E88" s="38">
        <f t="shared" si="4"/>
        <v>2</v>
      </c>
      <c r="F88" s="10" t="str">
        <f t="shared" si="5"/>
        <v/>
      </c>
    </row>
    <row r="89" spans="1:6" x14ac:dyDescent="0.25">
      <c r="A89" s="7">
        <f>IF(E89=3,1+COUNTIF(A$2:A88,"&lt;&gt;0"),0)</f>
        <v>55</v>
      </c>
      <c r="B89" s="36">
        <f t="shared" si="3"/>
        <v>87</v>
      </c>
      <c r="C89" s="37">
        <v>70540</v>
      </c>
      <c r="D89" s="40" t="s">
        <v>813</v>
      </c>
      <c r="E89" s="38">
        <f t="shared" si="4"/>
        <v>3</v>
      </c>
      <c r="F89" s="10" t="str">
        <f t="shared" si="5"/>
        <v/>
      </c>
    </row>
    <row r="90" spans="1:6" x14ac:dyDescent="0.25">
      <c r="A90" s="7">
        <f>IF(E90=3,1+COUNTIF(A$2:A89,"&lt;&gt;0"),0)</f>
        <v>0</v>
      </c>
      <c r="B90" s="36">
        <f t="shared" si="3"/>
        <v>88</v>
      </c>
      <c r="C90" s="37">
        <v>7055</v>
      </c>
      <c r="D90" s="40" t="s">
        <v>814</v>
      </c>
      <c r="E90" s="38">
        <f t="shared" si="4"/>
        <v>2</v>
      </c>
      <c r="F90" s="10" t="str">
        <f t="shared" si="5"/>
        <v/>
      </c>
    </row>
    <row r="91" spans="1:6" x14ac:dyDescent="0.25">
      <c r="A91" s="7">
        <f>IF(E91=3,1+COUNTIF(A$2:A90,"&lt;&gt;0"),0)</f>
        <v>56</v>
      </c>
      <c r="B91" s="36">
        <f t="shared" si="3"/>
        <v>89</v>
      </c>
      <c r="C91" s="37">
        <v>70550</v>
      </c>
      <c r="D91" s="40" t="s">
        <v>815</v>
      </c>
      <c r="E91" s="38">
        <f t="shared" si="4"/>
        <v>3</v>
      </c>
      <c r="F91" s="10" t="str">
        <f t="shared" si="5"/>
        <v/>
      </c>
    </row>
    <row r="92" spans="1:6" x14ac:dyDescent="0.25">
      <c r="A92" s="7">
        <f>IF(E92=3,1+COUNTIF(A$2:A91,"&lt;&gt;0"),0)</f>
        <v>0</v>
      </c>
      <c r="B92" s="36">
        <f t="shared" si="3"/>
        <v>90</v>
      </c>
      <c r="C92" s="37">
        <v>7056</v>
      </c>
      <c r="D92" s="40" t="s">
        <v>816</v>
      </c>
      <c r="E92" s="38">
        <f t="shared" si="4"/>
        <v>2</v>
      </c>
      <c r="F92" s="10" t="str">
        <f t="shared" si="5"/>
        <v/>
      </c>
    </row>
    <row r="93" spans="1:6" x14ac:dyDescent="0.25">
      <c r="A93" s="7">
        <f>IF(E93=3,1+COUNTIF(A$2:A92,"&lt;&gt;0"),0)</f>
        <v>57</v>
      </c>
      <c r="B93" s="36">
        <f t="shared" si="3"/>
        <v>91</v>
      </c>
      <c r="C93" s="37">
        <v>70560</v>
      </c>
      <c r="D93" s="40" t="s">
        <v>816</v>
      </c>
      <c r="E93" s="38">
        <f t="shared" si="4"/>
        <v>3</v>
      </c>
      <c r="F93" s="10" t="str">
        <f t="shared" si="5"/>
        <v/>
      </c>
    </row>
    <row r="94" spans="1:6" x14ac:dyDescent="0.25">
      <c r="A94" s="7">
        <f>IF(E94=3,1+COUNTIF(A$2:A93,"&lt;&gt;0"),0)</f>
        <v>0</v>
      </c>
      <c r="B94" s="36">
        <f t="shared" si="3"/>
        <v>92</v>
      </c>
      <c r="C94" s="37">
        <v>706</v>
      </c>
      <c r="D94" s="40" t="s">
        <v>817</v>
      </c>
      <c r="E94" s="38">
        <f t="shared" si="4"/>
        <v>1</v>
      </c>
      <c r="F94" s="10" t="str">
        <f t="shared" si="5"/>
        <v/>
      </c>
    </row>
    <row r="95" spans="1:6" x14ac:dyDescent="0.25">
      <c r="A95" s="7">
        <f>IF(E95=3,1+COUNTIF(A$2:A94,"&lt;&gt;0"),0)</f>
        <v>0</v>
      </c>
      <c r="B95" s="36">
        <f t="shared" si="3"/>
        <v>93</v>
      </c>
      <c r="C95" s="37">
        <v>7061</v>
      </c>
      <c r="D95" s="40" t="s">
        <v>818</v>
      </c>
      <c r="E95" s="38">
        <f t="shared" si="4"/>
        <v>2</v>
      </c>
      <c r="F95" s="10" t="str">
        <f t="shared" si="5"/>
        <v/>
      </c>
    </row>
    <row r="96" spans="1:6" x14ac:dyDescent="0.25">
      <c r="A96" s="7">
        <f>IF(E96=3,1+COUNTIF(A$2:A95,"&lt;&gt;0"),0)</f>
        <v>58</v>
      </c>
      <c r="B96" s="36">
        <f t="shared" si="3"/>
        <v>94</v>
      </c>
      <c r="C96" s="37">
        <v>70610</v>
      </c>
      <c r="D96" s="40" t="s">
        <v>818</v>
      </c>
      <c r="E96" s="38">
        <f t="shared" si="4"/>
        <v>3</v>
      </c>
      <c r="F96" s="10" t="str">
        <f t="shared" si="5"/>
        <v/>
      </c>
    </row>
    <row r="97" spans="1:6" x14ac:dyDescent="0.25">
      <c r="A97" s="7">
        <f>IF(E97=3,1+COUNTIF(A$2:A96,"&lt;&gt;0"),0)</f>
        <v>0</v>
      </c>
      <c r="B97" s="36">
        <f t="shared" si="3"/>
        <v>95</v>
      </c>
      <c r="C97" s="37">
        <v>7062</v>
      </c>
      <c r="D97" s="40" t="s">
        <v>819</v>
      </c>
      <c r="E97" s="38">
        <f t="shared" si="4"/>
        <v>2</v>
      </c>
      <c r="F97" s="10" t="str">
        <f t="shared" si="5"/>
        <v/>
      </c>
    </row>
    <row r="98" spans="1:6" x14ac:dyDescent="0.25">
      <c r="A98" s="7">
        <f>IF(E98=3,1+COUNTIF(A$2:A97,"&lt;&gt;0"),0)</f>
        <v>59</v>
      </c>
      <c r="B98" s="36">
        <f t="shared" si="3"/>
        <v>96</v>
      </c>
      <c r="C98" s="37">
        <v>70620</v>
      </c>
      <c r="D98" s="40" t="s">
        <v>819</v>
      </c>
      <c r="E98" s="38">
        <f t="shared" si="4"/>
        <v>3</v>
      </c>
      <c r="F98" s="10" t="str">
        <f t="shared" si="5"/>
        <v/>
      </c>
    </row>
    <row r="99" spans="1:6" x14ac:dyDescent="0.25">
      <c r="A99" s="7">
        <f>IF(E99=3,1+COUNTIF(A$2:A98,"&lt;&gt;0"),0)</f>
        <v>0</v>
      </c>
      <c r="B99" s="36">
        <f t="shared" si="3"/>
        <v>97</v>
      </c>
      <c r="C99" s="37">
        <v>7063</v>
      </c>
      <c r="D99" s="40" t="s">
        <v>820</v>
      </c>
      <c r="E99" s="38">
        <f t="shared" si="4"/>
        <v>2</v>
      </c>
      <c r="F99" s="10" t="str">
        <f t="shared" si="5"/>
        <v/>
      </c>
    </row>
    <row r="100" spans="1:6" x14ac:dyDescent="0.25">
      <c r="A100" s="7">
        <f>IF(E100=3,1+COUNTIF(A$2:A99,"&lt;&gt;0"),0)</f>
        <v>60</v>
      </c>
      <c r="B100" s="36">
        <f t="shared" si="3"/>
        <v>98</v>
      </c>
      <c r="C100" s="37">
        <v>70630</v>
      </c>
      <c r="D100" s="40" t="s">
        <v>820</v>
      </c>
      <c r="E100" s="38">
        <f t="shared" si="4"/>
        <v>3</v>
      </c>
      <c r="F100" s="10" t="str">
        <f t="shared" si="5"/>
        <v/>
      </c>
    </row>
    <row r="101" spans="1:6" x14ac:dyDescent="0.25">
      <c r="A101" s="7">
        <f>IF(E101=3,1+COUNTIF(A$2:A100,"&lt;&gt;0"),0)</f>
        <v>0</v>
      </c>
      <c r="B101" s="36">
        <f t="shared" si="3"/>
        <v>99</v>
      </c>
      <c r="C101" s="37">
        <v>7064</v>
      </c>
      <c r="D101" s="40" t="s">
        <v>821</v>
      </c>
      <c r="E101" s="38">
        <f t="shared" si="4"/>
        <v>2</v>
      </c>
      <c r="F101" s="10" t="str">
        <f t="shared" si="5"/>
        <v/>
      </c>
    </row>
    <row r="102" spans="1:6" x14ac:dyDescent="0.25">
      <c r="A102" s="7">
        <f>IF(E102=3,1+COUNTIF(A$2:A101,"&lt;&gt;0"),0)</f>
        <v>61</v>
      </c>
      <c r="B102" s="36">
        <f t="shared" si="3"/>
        <v>100</v>
      </c>
      <c r="C102" s="37">
        <v>70640</v>
      </c>
      <c r="D102" s="40" t="s">
        <v>821</v>
      </c>
      <c r="E102" s="38">
        <f t="shared" si="4"/>
        <v>3</v>
      </c>
      <c r="F102" s="10" t="str">
        <f t="shared" si="5"/>
        <v/>
      </c>
    </row>
    <row r="103" spans="1:6" x14ac:dyDescent="0.25">
      <c r="A103" s="7">
        <f>IF(E103=3,1+COUNTIF(A$2:A102,"&lt;&gt;0"),0)</f>
        <v>0</v>
      </c>
      <c r="B103" s="36">
        <f t="shared" si="3"/>
        <v>101</v>
      </c>
      <c r="C103" s="37">
        <v>7065</v>
      </c>
      <c r="D103" s="40" t="s">
        <v>822</v>
      </c>
      <c r="E103" s="38">
        <f t="shared" si="4"/>
        <v>2</v>
      </c>
      <c r="F103" s="10" t="str">
        <f t="shared" si="5"/>
        <v/>
      </c>
    </row>
    <row r="104" spans="1:6" x14ac:dyDescent="0.25">
      <c r="A104" s="7">
        <f>IF(E104=3,1+COUNTIF(A$2:A103,"&lt;&gt;0"),0)</f>
        <v>62</v>
      </c>
      <c r="B104" s="36">
        <f t="shared" si="3"/>
        <v>102</v>
      </c>
      <c r="C104" s="37">
        <v>70650</v>
      </c>
      <c r="D104" s="40" t="s">
        <v>823</v>
      </c>
      <c r="E104" s="38">
        <f t="shared" si="4"/>
        <v>3</v>
      </c>
      <c r="F104" s="10" t="str">
        <f t="shared" si="5"/>
        <v/>
      </c>
    </row>
    <row r="105" spans="1:6" x14ac:dyDescent="0.25">
      <c r="A105" s="7">
        <f>IF(E105=3,1+COUNTIF(A$2:A104,"&lt;&gt;0"),0)</f>
        <v>0</v>
      </c>
      <c r="B105" s="36">
        <f t="shared" si="3"/>
        <v>103</v>
      </c>
      <c r="C105" s="37">
        <v>7066</v>
      </c>
      <c r="D105" s="40" t="s">
        <v>824</v>
      </c>
      <c r="E105" s="38">
        <f t="shared" si="4"/>
        <v>2</v>
      </c>
      <c r="F105" s="10" t="str">
        <f t="shared" si="5"/>
        <v/>
      </c>
    </row>
    <row r="106" spans="1:6" x14ac:dyDescent="0.25">
      <c r="A106" s="7">
        <f>IF(E106=3,1+COUNTIF(A$2:A105,"&lt;&gt;0"),0)</f>
        <v>63</v>
      </c>
      <c r="B106" s="36">
        <f t="shared" si="3"/>
        <v>104</v>
      </c>
      <c r="C106" s="37">
        <v>70660</v>
      </c>
      <c r="D106" s="40" t="s">
        <v>825</v>
      </c>
      <c r="E106" s="38">
        <f t="shared" si="4"/>
        <v>3</v>
      </c>
      <c r="F106" s="10" t="str">
        <f t="shared" si="5"/>
        <v/>
      </c>
    </row>
    <row r="107" spans="1:6" x14ac:dyDescent="0.25">
      <c r="A107" s="7">
        <f>IF(E107=3,1+COUNTIF(A$2:A106,"&lt;&gt;0"),0)</f>
        <v>0</v>
      </c>
      <c r="B107" s="36">
        <f t="shared" si="3"/>
        <v>105</v>
      </c>
      <c r="C107" s="37">
        <v>707</v>
      </c>
      <c r="D107" s="40" t="s">
        <v>826</v>
      </c>
      <c r="E107" s="38">
        <f t="shared" si="4"/>
        <v>1</v>
      </c>
      <c r="F107" s="10" t="str">
        <f t="shared" si="5"/>
        <v/>
      </c>
    </row>
    <row r="108" spans="1:6" x14ac:dyDescent="0.25">
      <c r="A108" s="7">
        <f>IF(E108=3,1+COUNTIF(A$2:A107,"&lt;&gt;0"),0)</f>
        <v>0</v>
      </c>
      <c r="B108" s="36">
        <f t="shared" si="3"/>
        <v>106</v>
      </c>
      <c r="C108" s="37">
        <v>7071</v>
      </c>
      <c r="D108" s="40" t="s">
        <v>827</v>
      </c>
      <c r="E108" s="38">
        <f t="shared" si="4"/>
        <v>2</v>
      </c>
      <c r="F108" s="10" t="str">
        <f t="shared" si="5"/>
        <v/>
      </c>
    </row>
    <row r="109" spans="1:6" x14ac:dyDescent="0.25">
      <c r="A109" s="7">
        <f>IF(E109=3,1+COUNTIF(A$2:A108,"&lt;&gt;0"),0)</f>
        <v>64</v>
      </c>
      <c r="B109" s="36">
        <f t="shared" si="3"/>
        <v>107</v>
      </c>
      <c r="C109" s="37">
        <v>70711</v>
      </c>
      <c r="D109" s="40" t="s">
        <v>828</v>
      </c>
      <c r="E109" s="38">
        <f t="shared" si="4"/>
        <v>3</v>
      </c>
      <c r="F109" s="10" t="str">
        <f t="shared" si="5"/>
        <v/>
      </c>
    </row>
    <row r="110" spans="1:6" x14ac:dyDescent="0.25">
      <c r="A110" s="7">
        <f>IF(E110=3,1+COUNTIF(A$2:A109,"&lt;&gt;0"),0)</f>
        <v>65</v>
      </c>
      <c r="B110" s="36">
        <f t="shared" si="3"/>
        <v>108</v>
      </c>
      <c r="C110" s="37">
        <v>70712</v>
      </c>
      <c r="D110" s="40" t="s">
        <v>829</v>
      </c>
      <c r="E110" s="38">
        <f t="shared" si="4"/>
        <v>3</v>
      </c>
      <c r="F110" s="10" t="str">
        <f t="shared" si="5"/>
        <v/>
      </c>
    </row>
    <row r="111" spans="1:6" x14ac:dyDescent="0.25">
      <c r="A111" s="7">
        <f>IF(E111=3,1+COUNTIF(A$2:A110,"&lt;&gt;0"),0)</f>
        <v>66</v>
      </c>
      <c r="B111" s="36">
        <f t="shared" si="3"/>
        <v>109</v>
      </c>
      <c r="C111" s="37">
        <v>70713</v>
      </c>
      <c r="D111" s="40" t="s">
        <v>830</v>
      </c>
      <c r="E111" s="38">
        <f t="shared" si="4"/>
        <v>3</v>
      </c>
      <c r="F111" s="10" t="str">
        <f t="shared" si="5"/>
        <v/>
      </c>
    </row>
    <row r="112" spans="1:6" x14ac:dyDescent="0.25">
      <c r="A112" s="7">
        <f>IF(E112=3,1+COUNTIF(A$2:A111,"&lt;&gt;0"),0)</f>
        <v>0</v>
      </c>
      <c r="B112" s="36">
        <f t="shared" si="3"/>
        <v>110</v>
      </c>
      <c r="C112" s="37">
        <v>7072</v>
      </c>
      <c r="D112" s="40" t="s">
        <v>831</v>
      </c>
      <c r="E112" s="38">
        <f t="shared" si="4"/>
        <v>2</v>
      </c>
      <c r="F112" s="10" t="str">
        <f t="shared" si="5"/>
        <v/>
      </c>
    </row>
    <row r="113" spans="1:6" x14ac:dyDescent="0.25">
      <c r="A113" s="7">
        <f>IF(E113=3,1+COUNTIF(A$2:A112,"&lt;&gt;0"),0)</f>
        <v>67</v>
      </c>
      <c r="B113" s="36">
        <f t="shared" si="3"/>
        <v>111</v>
      </c>
      <c r="C113" s="37">
        <v>70721</v>
      </c>
      <c r="D113" s="40" t="s">
        <v>832</v>
      </c>
      <c r="E113" s="38">
        <f t="shared" si="4"/>
        <v>3</v>
      </c>
      <c r="F113" s="10" t="str">
        <f t="shared" si="5"/>
        <v/>
      </c>
    </row>
    <row r="114" spans="1:6" x14ac:dyDescent="0.25">
      <c r="A114" s="7">
        <f>IF(E114=3,1+COUNTIF(A$2:A113,"&lt;&gt;0"),0)</f>
        <v>68</v>
      </c>
      <c r="B114" s="36">
        <f t="shared" si="3"/>
        <v>112</v>
      </c>
      <c r="C114" s="37">
        <v>70722</v>
      </c>
      <c r="D114" s="40" t="s">
        <v>833</v>
      </c>
      <c r="E114" s="38">
        <f t="shared" si="4"/>
        <v>3</v>
      </c>
      <c r="F114" s="10" t="str">
        <f t="shared" si="5"/>
        <v/>
      </c>
    </row>
    <row r="115" spans="1:6" x14ac:dyDescent="0.25">
      <c r="A115" s="7">
        <f>IF(E115=3,1+COUNTIF(A$2:A114,"&lt;&gt;0"),0)</f>
        <v>69</v>
      </c>
      <c r="B115" s="36">
        <f t="shared" si="3"/>
        <v>113</v>
      </c>
      <c r="C115" s="37">
        <v>70723</v>
      </c>
      <c r="D115" s="40" t="s">
        <v>834</v>
      </c>
      <c r="E115" s="38">
        <f t="shared" si="4"/>
        <v>3</v>
      </c>
      <c r="F115" s="10" t="str">
        <f t="shared" si="5"/>
        <v/>
      </c>
    </row>
    <row r="116" spans="1:6" x14ac:dyDescent="0.25">
      <c r="A116" s="7">
        <f>IF(E116=3,1+COUNTIF(A$2:A115,"&lt;&gt;0"),0)</f>
        <v>70</v>
      </c>
      <c r="B116" s="36">
        <f t="shared" si="3"/>
        <v>114</v>
      </c>
      <c r="C116" s="37">
        <v>70724</v>
      </c>
      <c r="D116" s="40" t="s">
        <v>835</v>
      </c>
      <c r="E116" s="38">
        <f t="shared" si="4"/>
        <v>3</v>
      </c>
      <c r="F116" s="10" t="str">
        <f t="shared" si="5"/>
        <v/>
      </c>
    </row>
    <row r="117" spans="1:6" x14ac:dyDescent="0.25">
      <c r="A117" s="7">
        <f>IF(E117=3,1+COUNTIF(A$2:A116,"&lt;&gt;0"),0)</f>
        <v>0</v>
      </c>
      <c r="B117" s="36">
        <f t="shared" si="3"/>
        <v>115</v>
      </c>
      <c r="C117" s="37">
        <v>7073</v>
      </c>
      <c r="D117" s="40" t="s">
        <v>836</v>
      </c>
      <c r="E117" s="38">
        <f t="shared" si="4"/>
        <v>2</v>
      </c>
      <c r="F117" s="10" t="str">
        <f t="shared" si="5"/>
        <v/>
      </c>
    </row>
    <row r="118" spans="1:6" x14ac:dyDescent="0.25">
      <c r="A118" s="7">
        <f>IF(E118=3,1+COUNTIF(A$2:A117,"&lt;&gt;0"),0)</f>
        <v>71</v>
      </c>
      <c r="B118" s="36">
        <f t="shared" si="3"/>
        <v>116</v>
      </c>
      <c r="C118" s="37">
        <v>70731</v>
      </c>
      <c r="D118" s="40" t="s">
        <v>837</v>
      </c>
      <c r="E118" s="38">
        <f t="shared" si="4"/>
        <v>3</v>
      </c>
      <c r="F118" s="10" t="str">
        <f t="shared" si="5"/>
        <v/>
      </c>
    </row>
    <row r="119" spans="1:6" x14ac:dyDescent="0.25">
      <c r="A119" s="7">
        <f>IF(E119=3,1+COUNTIF(A$2:A118,"&lt;&gt;0"),0)</f>
        <v>72</v>
      </c>
      <c r="B119" s="36">
        <f t="shared" si="3"/>
        <v>117</v>
      </c>
      <c r="C119" s="37">
        <v>70732</v>
      </c>
      <c r="D119" s="40" t="s">
        <v>838</v>
      </c>
      <c r="E119" s="38">
        <f t="shared" si="4"/>
        <v>3</v>
      </c>
      <c r="F119" s="10" t="str">
        <f t="shared" si="5"/>
        <v/>
      </c>
    </row>
    <row r="120" spans="1:6" x14ac:dyDescent="0.25">
      <c r="A120" s="7">
        <f>IF(E120=3,1+COUNTIF(A$2:A119,"&lt;&gt;0"),0)</f>
        <v>73</v>
      </c>
      <c r="B120" s="36">
        <f t="shared" si="3"/>
        <v>118</v>
      </c>
      <c r="C120" s="37">
        <v>70733</v>
      </c>
      <c r="D120" s="40" t="s">
        <v>839</v>
      </c>
      <c r="E120" s="38">
        <f t="shared" si="4"/>
        <v>3</v>
      </c>
      <c r="F120" s="10" t="str">
        <f t="shared" si="5"/>
        <v/>
      </c>
    </row>
    <row r="121" spans="1:6" x14ac:dyDescent="0.25">
      <c r="A121" s="7">
        <f>IF(E121=3,1+COUNTIF(A$2:A120,"&lt;&gt;0"),0)</f>
        <v>74</v>
      </c>
      <c r="B121" s="36">
        <f t="shared" si="3"/>
        <v>119</v>
      </c>
      <c r="C121" s="37">
        <v>70734</v>
      </c>
      <c r="D121" s="40" t="s">
        <v>840</v>
      </c>
      <c r="E121" s="38">
        <f t="shared" si="4"/>
        <v>3</v>
      </c>
      <c r="F121" s="10" t="str">
        <f t="shared" si="5"/>
        <v/>
      </c>
    </row>
    <row r="122" spans="1:6" x14ac:dyDescent="0.25">
      <c r="A122" s="7">
        <f>IF(E122=3,1+COUNTIF(A$2:A121,"&lt;&gt;0"),0)</f>
        <v>0</v>
      </c>
      <c r="B122" s="36">
        <f t="shared" si="3"/>
        <v>120</v>
      </c>
      <c r="C122" s="37">
        <v>7074</v>
      </c>
      <c r="D122" s="40" t="s">
        <v>841</v>
      </c>
      <c r="E122" s="38">
        <f t="shared" si="4"/>
        <v>2</v>
      </c>
      <c r="F122" s="10" t="str">
        <f t="shared" si="5"/>
        <v/>
      </c>
    </row>
    <row r="123" spans="1:6" x14ac:dyDescent="0.25">
      <c r="A123" s="7">
        <f>IF(E123=3,1+COUNTIF(A$2:A122,"&lt;&gt;0"),0)</f>
        <v>75</v>
      </c>
      <c r="B123" s="36">
        <f t="shared" si="3"/>
        <v>121</v>
      </c>
      <c r="C123" s="37">
        <v>70740</v>
      </c>
      <c r="D123" s="40" t="s">
        <v>841</v>
      </c>
      <c r="E123" s="38">
        <f t="shared" si="4"/>
        <v>3</v>
      </c>
      <c r="F123" s="10" t="str">
        <f t="shared" si="5"/>
        <v/>
      </c>
    </row>
    <row r="124" spans="1:6" x14ac:dyDescent="0.25">
      <c r="A124" s="7">
        <f>IF(E124=3,1+COUNTIF(A$2:A123,"&lt;&gt;0"),0)</f>
        <v>0</v>
      </c>
      <c r="B124" s="36">
        <f t="shared" si="3"/>
        <v>122</v>
      </c>
      <c r="C124" s="37">
        <v>7075</v>
      </c>
      <c r="D124" s="40" t="s">
        <v>842</v>
      </c>
      <c r="E124" s="38">
        <f t="shared" si="4"/>
        <v>2</v>
      </c>
      <c r="F124" s="10" t="str">
        <f t="shared" si="5"/>
        <v/>
      </c>
    </row>
    <row r="125" spans="1:6" x14ac:dyDescent="0.25">
      <c r="A125" s="7">
        <f>IF(E125=3,1+COUNTIF(A$2:A124,"&lt;&gt;0"),0)</f>
        <v>76</v>
      </c>
      <c r="B125" s="36">
        <f t="shared" si="3"/>
        <v>123</v>
      </c>
      <c r="C125" s="37">
        <v>70750</v>
      </c>
      <c r="D125" s="40" t="s">
        <v>842</v>
      </c>
      <c r="E125" s="38">
        <f t="shared" si="4"/>
        <v>3</v>
      </c>
      <c r="F125" s="10" t="str">
        <f t="shared" si="5"/>
        <v/>
      </c>
    </row>
    <row r="126" spans="1:6" x14ac:dyDescent="0.25">
      <c r="A126" s="7">
        <f>IF(E126=3,1+COUNTIF(A$2:A125,"&lt;&gt;0"),0)</f>
        <v>0</v>
      </c>
      <c r="B126" s="36">
        <f t="shared" si="3"/>
        <v>124</v>
      </c>
      <c r="C126" s="37">
        <v>7076</v>
      </c>
      <c r="D126" s="40" t="s">
        <v>843</v>
      </c>
      <c r="E126" s="38">
        <f t="shared" si="4"/>
        <v>2</v>
      </c>
      <c r="F126" s="10" t="str">
        <f t="shared" si="5"/>
        <v/>
      </c>
    </row>
    <row r="127" spans="1:6" x14ac:dyDescent="0.25">
      <c r="A127" s="7">
        <f>IF(E127=3,1+COUNTIF(A$2:A126,"&lt;&gt;0"),0)</f>
        <v>77</v>
      </c>
      <c r="B127" s="36">
        <f t="shared" si="3"/>
        <v>125</v>
      </c>
      <c r="C127" s="37">
        <v>70760</v>
      </c>
      <c r="D127" s="40" t="s">
        <v>844</v>
      </c>
      <c r="E127" s="38">
        <f t="shared" si="4"/>
        <v>3</v>
      </c>
      <c r="F127" s="10" t="str">
        <f t="shared" si="5"/>
        <v/>
      </c>
    </row>
    <row r="128" spans="1:6" x14ac:dyDescent="0.25">
      <c r="A128" s="7">
        <f>IF(E128=3,1+COUNTIF(A$2:A127,"&lt;&gt;0"),0)</f>
        <v>0</v>
      </c>
      <c r="B128" s="36">
        <f t="shared" si="3"/>
        <v>126</v>
      </c>
      <c r="C128" s="37">
        <v>708</v>
      </c>
      <c r="D128" s="40" t="s">
        <v>845</v>
      </c>
      <c r="E128" s="38">
        <f t="shared" si="4"/>
        <v>1</v>
      </c>
      <c r="F128" s="10" t="str">
        <f t="shared" si="5"/>
        <v/>
      </c>
    </row>
    <row r="129" spans="1:6" x14ac:dyDescent="0.25">
      <c r="A129" s="7">
        <f>IF(E129=3,1+COUNTIF(A$2:A128,"&lt;&gt;0"),0)</f>
        <v>0</v>
      </c>
      <c r="B129" s="36">
        <f t="shared" si="3"/>
        <v>127</v>
      </c>
      <c r="C129" s="37">
        <v>7081</v>
      </c>
      <c r="D129" s="40" t="s">
        <v>846</v>
      </c>
      <c r="E129" s="38">
        <f t="shared" si="4"/>
        <v>2</v>
      </c>
      <c r="F129" s="10" t="str">
        <f t="shared" si="5"/>
        <v/>
      </c>
    </row>
    <row r="130" spans="1:6" x14ac:dyDescent="0.25">
      <c r="A130" s="7">
        <f>IF(E130=3,1+COUNTIF(A$2:A129,"&lt;&gt;0"),0)</f>
        <v>78</v>
      </c>
      <c r="B130" s="36">
        <f t="shared" si="3"/>
        <v>128</v>
      </c>
      <c r="C130" s="37">
        <v>70810</v>
      </c>
      <c r="D130" s="40" t="s">
        <v>846</v>
      </c>
      <c r="E130" s="38">
        <f t="shared" si="4"/>
        <v>3</v>
      </c>
      <c r="F130" s="10" t="str">
        <f t="shared" si="5"/>
        <v/>
      </c>
    </row>
    <row r="131" spans="1:6" x14ac:dyDescent="0.25">
      <c r="A131" s="7">
        <f>IF(E131=3,1+COUNTIF(A$2:A130,"&lt;&gt;0"),0)</f>
        <v>0</v>
      </c>
      <c r="B131" s="36">
        <f t="shared" ref="B131:B194" si="6">ROW(B131)-2</f>
        <v>129</v>
      </c>
      <c r="C131" s="37">
        <v>7082</v>
      </c>
      <c r="D131" s="40" t="s">
        <v>847</v>
      </c>
      <c r="E131" s="38">
        <f t="shared" ref="E131:E194" si="7">IF(C131="","",IF(C131*1&lt;1000,1,IF(C131*1&lt;10000,2,3)))</f>
        <v>2</v>
      </c>
      <c r="F131" s="10" t="str">
        <f t="shared" si="5"/>
        <v/>
      </c>
    </row>
    <row r="132" spans="1:6" x14ac:dyDescent="0.25">
      <c r="A132" s="7">
        <f>IF(E132=3,1+COUNTIF(A$2:A131,"&lt;&gt;0"),0)</f>
        <v>79</v>
      </c>
      <c r="B132" s="36">
        <f t="shared" si="6"/>
        <v>130</v>
      </c>
      <c r="C132" s="37">
        <v>70820</v>
      </c>
      <c r="D132" s="40" t="s">
        <v>847</v>
      </c>
      <c r="E132" s="38">
        <f t="shared" si="7"/>
        <v>3</v>
      </c>
      <c r="F132" s="10" t="str">
        <f t="shared" si="5"/>
        <v/>
      </c>
    </row>
    <row r="133" spans="1:6" x14ac:dyDescent="0.25">
      <c r="A133" s="7">
        <f>IF(E133=3,1+COUNTIF(A$2:A132,"&lt;&gt;0"),0)</f>
        <v>0</v>
      </c>
      <c r="B133" s="36">
        <f t="shared" si="6"/>
        <v>131</v>
      </c>
      <c r="C133" s="37">
        <v>7083</v>
      </c>
      <c r="D133" s="40" t="s">
        <v>848</v>
      </c>
      <c r="E133" s="38">
        <f t="shared" si="7"/>
        <v>2</v>
      </c>
      <c r="F133" s="10" t="str">
        <f t="shared" si="5"/>
        <v/>
      </c>
    </row>
    <row r="134" spans="1:6" x14ac:dyDescent="0.25">
      <c r="A134" s="7">
        <f>IF(E134=3,1+COUNTIF(A$2:A133,"&lt;&gt;0"),0)</f>
        <v>80</v>
      </c>
      <c r="B134" s="36">
        <f t="shared" si="6"/>
        <v>132</v>
      </c>
      <c r="C134" s="37">
        <v>70830</v>
      </c>
      <c r="D134" s="40" t="s">
        <v>848</v>
      </c>
      <c r="E134" s="38">
        <f t="shared" si="7"/>
        <v>3</v>
      </c>
      <c r="F134" s="10" t="str">
        <f t="shared" ref="F134:F197" si="8">IF(B134&gt;D$1,"",IF(E134&gt;E133,IF(E134-E133&gt;1,"ERROR - CODING LEVEL MISSED",""),""))</f>
        <v/>
      </c>
    </row>
    <row r="135" spans="1:6" x14ac:dyDescent="0.25">
      <c r="A135" s="7">
        <f>IF(E135=3,1+COUNTIF(A$2:A134,"&lt;&gt;0"),0)</f>
        <v>0</v>
      </c>
      <c r="B135" s="36">
        <f t="shared" si="6"/>
        <v>133</v>
      </c>
      <c r="C135" s="37">
        <v>7084</v>
      </c>
      <c r="D135" s="40" t="s">
        <v>849</v>
      </c>
      <c r="E135" s="38">
        <f t="shared" si="7"/>
        <v>2</v>
      </c>
      <c r="F135" s="10" t="str">
        <f t="shared" si="8"/>
        <v/>
      </c>
    </row>
    <row r="136" spans="1:6" x14ac:dyDescent="0.25">
      <c r="A136" s="7">
        <f>IF(E136=3,1+COUNTIF(A$2:A135,"&lt;&gt;0"),0)</f>
        <v>81</v>
      </c>
      <c r="B136" s="36">
        <f t="shared" si="6"/>
        <v>134</v>
      </c>
      <c r="C136" s="37">
        <v>70840</v>
      </c>
      <c r="D136" s="40" t="s">
        <v>849</v>
      </c>
      <c r="E136" s="38">
        <f t="shared" si="7"/>
        <v>3</v>
      </c>
      <c r="F136" s="10" t="str">
        <f t="shared" si="8"/>
        <v/>
      </c>
    </row>
    <row r="137" spans="1:6" x14ac:dyDescent="0.25">
      <c r="A137" s="7">
        <f>IF(E137=3,1+COUNTIF(A$2:A136,"&lt;&gt;0"),0)</f>
        <v>0</v>
      </c>
      <c r="B137" s="36">
        <f t="shared" si="6"/>
        <v>135</v>
      </c>
      <c r="C137" s="37">
        <v>7085</v>
      </c>
      <c r="D137" s="40" t="s">
        <v>850</v>
      </c>
      <c r="E137" s="38">
        <f t="shared" si="7"/>
        <v>2</v>
      </c>
      <c r="F137" s="10" t="str">
        <f t="shared" si="8"/>
        <v/>
      </c>
    </row>
    <row r="138" spans="1:6" x14ac:dyDescent="0.25">
      <c r="A138" s="7">
        <f>IF(E138=3,1+COUNTIF(A$2:A137,"&lt;&gt;0"),0)</f>
        <v>82</v>
      </c>
      <c r="B138" s="36">
        <f t="shared" si="6"/>
        <v>136</v>
      </c>
      <c r="C138" s="37">
        <v>70850</v>
      </c>
      <c r="D138" s="40" t="s">
        <v>850</v>
      </c>
      <c r="E138" s="38">
        <f t="shared" si="7"/>
        <v>3</v>
      </c>
      <c r="F138" s="10" t="str">
        <f t="shared" si="8"/>
        <v/>
      </c>
    </row>
    <row r="139" spans="1:6" x14ac:dyDescent="0.25">
      <c r="A139" s="7">
        <f>IF(E139=3,1+COUNTIF(A$2:A138,"&lt;&gt;0"),0)</f>
        <v>0</v>
      </c>
      <c r="B139" s="36">
        <f t="shared" si="6"/>
        <v>137</v>
      </c>
      <c r="C139" s="37">
        <v>7086</v>
      </c>
      <c r="D139" s="40" t="s">
        <v>851</v>
      </c>
      <c r="E139" s="38">
        <f t="shared" si="7"/>
        <v>2</v>
      </c>
      <c r="F139" s="10" t="str">
        <f t="shared" si="8"/>
        <v/>
      </c>
    </row>
    <row r="140" spans="1:6" x14ac:dyDescent="0.25">
      <c r="A140" s="7">
        <f>IF(E140=3,1+COUNTIF(A$2:A139,"&lt;&gt;0"),0)</f>
        <v>83</v>
      </c>
      <c r="B140" s="36">
        <f t="shared" si="6"/>
        <v>138</v>
      </c>
      <c r="C140" s="37">
        <v>70860</v>
      </c>
      <c r="D140" s="40" t="s">
        <v>851</v>
      </c>
      <c r="E140" s="38">
        <f t="shared" si="7"/>
        <v>3</v>
      </c>
      <c r="F140" s="10" t="str">
        <f t="shared" si="8"/>
        <v/>
      </c>
    </row>
    <row r="141" spans="1:6" x14ac:dyDescent="0.25">
      <c r="A141" s="7">
        <f>IF(E141=3,1+COUNTIF(A$2:A140,"&lt;&gt;0"),0)</f>
        <v>0</v>
      </c>
      <c r="B141" s="36">
        <f t="shared" si="6"/>
        <v>139</v>
      </c>
      <c r="C141" s="37">
        <v>709</v>
      </c>
      <c r="D141" s="40" t="s">
        <v>852</v>
      </c>
      <c r="E141" s="38">
        <f t="shared" si="7"/>
        <v>1</v>
      </c>
      <c r="F141" s="10" t="str">
        <f t="shared" si="8"/>
        <v/>
      </c>
    </row>
    <row r="142" spans="1:6" x14ac:dyDescent="0.25">
      <c r="A142" s="7">
        <f>IF(E142=3,1+COUNTIF(A$2:A141,"&lt;&gt;0"),0)</f>
        <v>0</v>
      </c>
      <c r="B142" s="36">
        <f t="shared" si="6"/>
        <v>140</v>
      </c>
      <c r="C142" s="37">
        <v>7091</v>
      </c>
      <c r="D142" s="40" t="s">
        <v>853</v>
      </c>
      <c r="E142" s="38">
        <f t="shared" si="7"/>
        <v>2</v>
      </c>
      <c r="F142" s="10" t="str">
        <f t="shared" si="8"/>
        <v/>
      </c>
    </row>
    <row r="143" spans="1:6" x14ac:dyDescent="0.25">
      <c r="A143" s="7">
        <f>IF(E143=3,1+COUNTIF(A$2:A142,"&lt;&gt;0"),0)</f>
        <v>84</v>
      </c>
      <c r="B143" s="36">
        <f t="shared" si="6"/>
        <v>141</v>
      </c>
      <c r="C143" s="37">
        <v>70911</v>
      </c>
      <c r="D143" s="40" t="s">
        <v>854</v>
      </c>
      <c r="E143" s="38">
        <f t="shared" si="7"/>
        <v>3</v>
      </c>
      <c r="F143" s="10" t="str">
        <f t="shared" si="8"/>
        <v/>
      </c>
    </row>
    <row r="144" spans="1:6" x14ac:dyDescent="0.25">
      <c r="A144" s="7">
        <f>IF(E144=3,1+COUNTIF(A$2:A143,"&lt;&gt;0"),0)</f>
        <v>85</v>
      </c>
      <c r="B144" s="36">
        <f t="shared" si="6"/>
        <v>142</v>
      </c>
      <c r="C144" s="37">
        <v>70912</v>
      </c>
      <c r="D144" s="40" t="s">
        <v>855</v>
      </c>
      <c r="E144" s="38">
        <f t="shared" si="7"/>
        <v>3</v>
      </c>
      <c r="F144" s="10" t="str">
        <f t="shared" si="8"/>
        <v/>
      </c>
    </row>
    <row r="145" spans="1:6" x14ac:dyDescent="0.25">
      <c r="A145" s="7">
        <f>IF(E145=3,1+COUNTIF(A$2:A144,"&lt;&gt;0"),0)</f>
        <v>0</v>
      </c>
      <c r="B145" s="36">
        <f t="shared" si="6"/>
        <v>143</v>
      </c>
      <c r="C145" s="37">
        <v>7092</v>
      </c>
      <c r="D145" s="40" t="s">
        <v>856</v>
      </c>
      <c r="E145" s="38">
        <f t="shared" si="7"/>
        <v>2</v>
      </c>
      <c r="F145" s="10" t="str">
        <f t="shared" si="8"/>
        <v/>
      </c>
    </row>
    <row r="146" spans="1:6" x14ac:dyDescent="0.25">
      <c r="A146" s="7">
        <f>IF(E146=3,1+COUNTIF(A$2:A145,"&lt;&gt;0"),0)</f>
        <v>86</v>
      </c>
      <c r="B146" s="36">
        <f t="shared" si="6"/>
        <v>144</v>
      </c>
      <c r="C146" s="37">
        <v>70921</v>
      </c>
      <c r="D146" s="40" t="s">
        <v>857</v>
      </c>
      <c r="E146" s="38">
        <f t="shared" si="7"/>
        <v>3</v>
      </c>
      <c r="F146" s="10" t="str">
        <f t="shared" si="8"/>
        <v/>
      </c>
    </row>
    <row r="147" spans="1:6" x14ac:dyDescent="0.25">
      <c r="A147" s="7">
        <f>IF(E147=3,1+COUNTIF(A$2:A146,"&lt;&gt;0"),0)</f>
        <v>87</v>
      </c>
      <c r="B147" s="36">
        <f t="shared" si="6"/>
        <v>145</v>
      </c>
      <c r="C147" s="37">
        <v>70922</v>
      </c>
      <c r="D147" s="40" t="s">
        <v>858</v>
      </c>
      <c r="E147" s="38">
        <f t="shared" si="7"/>
        <v>3</v>
      </c>
      <c r="F147" s="10" t="str">
        <f t="shared" si="8"/>
        <v/>
      </c>
    </row>
    <row r="148" spans="1:6" x14ac:dyDescent="0.25">
      <c r="A148" s="7">
        <f>IF(E148=3,1+COUNTIF(A$2:A147,"&lt;&gt;0"),0)</f>
        <v>0</v>
      </c>
      <c r="B148" s="36">
        <f t="shared" si="6"/>
        <v>146</v>
      </c>
      <c r="C148" s="37">
        <v>7093</v>
      </c>
      <c r="D148" s="40" t="s">
        <v>859</v>
      </c>
      <c r="E148" s="38">
        <f t="shared" si="7"/>
        <v>2</v>
      </c>
      <c r="F148" s="10" t="str">
        <f t="shared" si="8"/>
        <v/>
      </c>
    </row>
    <row r="149" spans="1:6" x14ac:dyDescent="0.25">
      <c r="A149" s="7">
        <f>IF(E149=3,1+COUNTIF(A$2:A148,"&lt;&gt;0"),0)</f>
        <v>88</v>
      </c>
      <c r="B149" s="36">
        <f t="shared" si="6"/>
        <v>147</v>
      </c>
      <c r="C149" s="37">
        <v>70930</v>
      </c>
      <c r="D149" s="40" t="s">
        <v>860</v>
      </c>
      <c r="E149" s="38">
        <f t="shared" si="7"/>
        <v>3</v>
      </c>
      <c r="F149" s="10" t="str">
        <f t="shared" si="8"/>
        <v/>
      </c>
    </row>
    <row r="150" spans="1:6" x14ac:dyDescent="0.25">
      <c r="A150" s="7">
        <f>IF(E150=3,1+COUNTIF(A$2:A149,"&lt;&gt;0"),0)</f>
        <v>0</v>
      </c>
      <c r="B150" s="36">
        <f t="shared" si="6"/>
        <v>148</v>
      </c>
      <c r="C150" s="37">
        <v>7094</v>
      </c>
      <c r="D150" s="40" t="s">
        <v>861</v>
      </c>
      <c r="E150" s="38">
        <f t="shared" si="7"/>
        <v>2</v>
      </c>
      <c r="F150" s="10" t="str">
        <f t="shared" si="8"/>
        <v/>
      </c>
    </row>
    <row r="151" spans="1:6" x14ac:dyDescent="0.25">
      <c r="A151" s="7">
        <f>IF(E151=3,1+COUNTIF(A$2:A150,"&lt;&gt;0"),0)</f>
        <v>89</v>
      </c>
      <c r="B151" s="36">
        <f t="shared" si="6"/>
        <v>149</v>
      </c>
      <c r="C151" s="37">
        <v>70941</v>
      </c>
      <c r="D151" s="40" t="s">
        <v>862</v>
      </c>
      <c r="E151" s="38">
        <f t="shared" si="7"/>
        <v>3</v>
      </c>
      <c r="F151" s="10" t="str">
        <f t="shared" si="8"/>
        <v/>
      </c>
    </row>
    <row r="152" spans="1:6" x14ac:dyDescent="0.25">
      <c r="A152" s="7">
        <f>IF(E152=3,1+COUNTIF(A$2:A151,"&lt;&gt;0"),0)</f>
        <v>90</v>
      </c>
      <c r="B152" s="36">
        <f t="shared" si="6"/>
        <v>150</v>
      </c>
      <c r="C152" s="37">
        <v>70942</v>
      </c>
      <c r="D152" s="40" t="s">
        <v>863</v>
      </c>
      <c r="E152" s="38">
        <f t="shared" si="7"/>
        <v>3</v>
      </c>
      <c r="F152" s="10" t="str">
        <f t="shared" si="8"/>
        <v/>
      </c>
    </row>
    <row r="153" spans="1:6" x14ac:dyDescent="0.25">
      <c r="A153" s="7">
        <f>IF(E153=3,1+COUNTIF(A$2:A152,"&lt;&gt;0"),0)</f>
        <v>0</v>
      </c>
      <c r="B153" s="36">
        <f t="shared" si="6"/>
        <v>151</v>
      </c>
      <c r="C153" s="37">
        <v>7095</v>
      </c>
      <c r="D153" s="40" t="s">
        <v>864</v>
      </c>
      <c r="E153" s="38">
        <f t="shared" si="7"/>
        <v>2</v>
      </c>
      <c r="F153" s="10" t="str">
        <f t="shared" si="8"/>
        <v/>
      </c>
    </row>
    <row r="154" spans="1:6" x14ac:dyDescent="0.25">
      <c r="A154" s="7">
        <f>IF(E154=3,1+COUNTIF(A$2:A153,"&lt;&gt;0"),0)</f>
        <v>91</v>
      </c>
      <c r="B154" s="36">
        <f t="shared" si="6"/>
        <v>152</v>
      </c>
      <c r="C154" s="37">
        <v>70950</v>
      </c>
      <c r="D154" s="40" t="s">
        <v>864</v>
      </c>
      <c r="E154" s="38">
        <f t="shared" si="7"/>
        <v>3</v>
      </c>
      <c r="F154" s="10" t="str">
        <f t="shared" si="8"/>
        <v/>
      </c>
    </row>
    <row r="155" spans="1:6" x14ac:dyDescent="0.25">
      <c r="A155" s="7">
        <f>IF(E155=3,1+COUNTIF(A$2:A154,"&lt;&gt;0"),0)</f>
        <v>0</v>
      </c>
      <c r="B155" s="36">
        <f t="shared" si="6"/>
        <v>153</v>
      </c>
      <c r="C155" s="37">
        <v>7096</v>
      </c>
      <c r="D155" s="40" t="s">
        <v>865</v>
      </c>
      <c r="E155" s="38">
        <f t="shared" si="7"/>
        <v>2</v>
      </c>
      <c r="F155" s="10" t="str">
        <f t="shared" si="8"/>
        <v/>
      </c>
    </row>
    <row r="156" spans="1:6" x14ac:dyDescent="0.25">
      <c r="A156" s="7">
        <f>IF(E156=3,1+COUNTIF(A$2:A155,"&lt;&gt;0"),0)</f>
        <v>92</v>
      </c>
      <c r="B156" s="36">
        <f t="shared" si="6"/>
        <v>154</v>
      </c>
      <c r="C156" s="37">
        <v>70960</v>
      </c>
      <c r="D156" s="40" t="s">
        <v>865</v>
      </c>
      <c r="E156" s="38">
        <f t="shared" si="7"/>
        <v>3</v>
      </c>
      <c r="F156" s="10" t="str">
        <f t="shared" si="8"/>
        <v/>
      </c>
    </row>
    <row r="157" spans="1:6" x14ac:dyDescent="0.25">
      <c r="A157" s="7">
        <f>IF(E157=3,1+COUNTIF(A$2:A156,"&lt;&gt;0"),0)</f>
        <v>0</v>
      </c>
      <c r="B157" s="36">
        <f t="shared" si="6"/>
        <v>155</v>
      </c>
      <c r="C157" s="37">
        <v>7097</v>
      </c>
      <c r="D157" s="40" t="s">
        <v>866</v>
      </c>
      <c r="E157" s="38">
        <f t="shared" si="7"/>
        <v>2</v>
      </c>
      <c r="F157" s="10" t="str">
        <f t="shared" si="8"/>
        <v/>
      </c>
    </row>
    <row r="158" spans="1:6" x14ac:dyDescent="0.25">
      <c r="A158" s="7">
        <f>IF(E158=3,1+COUNTIF(A$2:A157,"&lt;&gt;0"),0)</f>
        <v>93</v>
      </c>
      <c r="B158" s="36">
        <f t="shared" si="6"/>
        <v>156</v>
      </c>
      <c r="C158" s="37">
        <v>70970</v>
      </c>
      <c r="D158" s="40" t="s">
        <v>866</v>
      </c>
      <c r="E158" s="38">
        <f t="shared" si="7"/>
        <v>3</v>
      </c>
      <c r="F158" s="10" t="str">
        <f t="shared" si="8"/>
        <v/>
      </c>
    </row>
    <row r="159" spans="1:6" x14ac:dyDescent="0.25">
      <c r="A159" s="7">
        <f>IF(E159=3,1+COUNTIF(A$2:A158,"&lt;&gt;0"),0)</f>
        <v>0</v>
      </c>
      <c r="B159" s="36">
        <f t="shared" si="6"/>
        <v>157</v>
      </c>
      <c r="C159" s="37">
        <v>7098</v>
      </c>
      <c r="D159" s="40" t="s">
        <v>867</v>
      </c>
      <c r="E159" s="38">
        <f t="shared" si="7"/>
        <v>2</v>
      </c>
      <c r="F159" s="10" t="str">
        <f t="shared" si="8"/>
        <v/>
      </c>
    </row>
    <row r="160" spans="1:6" x14ac:dyDescent="0.25">
      <c r="A160" s="7">
        <f>IF(E160=3,1+COUNTIF(A$2:A159,"&lt;&gt;0"),0)</f>
        <v>94</v>
      </c>
      <c r="B160" s="36">
        <f t="shared" si="6"/>
        <v>158</v>
      </c>
      <c r="C160" s="37">
        <v>70980</v>
      </c>
      <c r="D160" s="40" t="s">
        <v>868</v>
      </c>
      <c r="E160" s="38">
        <f t="shared" si="7"/>
        <v>3</v>
      </c>
      <c r="F160" s="10" t="str">
        <f t="shared" si="8"/>
        <v/>
      </c>
    </row>
    <row r="161" spans="1:6" x14ac:dyDescent="0.25">
      <c r="A161" s="7">
        <f>IF(E161=3,1+COUNTIF(A$2:A160,"&lt;&gt;0"),0)</f>
        <v>0</v>
      </c>
      <c r="B161" s="36">
        <f t="shared" si="6"/>
        <v>159</v>
      </c>
      <c r="C161" s="37">
        <v>710</v>
      </c>
      <c r="D161" s="40" t="s">
        <v>869</v>
      </c>
      <c r="E161" s="38">
        <f t="shared" si="7"/>
        <v>1</v>
      </c>
      <c r="F161" s="10" t="str">
        <f t="shared" si="8"/>
        <v/>
      </c>
    </row>
    <row r="162" spans="1:6" x14ac:dyDescent="0.25">
      <c r="A162" s="7">
        <f>IF(E162=3,1+COUNTIF(A$2:A161,"&lt;&gt;0"),0)</f>
        <v>0</v>
      </c>
      <c r="B162" s="36">
        <f t="shared" si="6"/>
        <v>160</v>
      </c>
      <c r="C162" s="37">
        <v>7101</v>
      </c>
      <c r="D162" s="40" t="s">
        <v>870</v>
      </c>
      <c r="E162" s="38">
        <f t="shared" si="7"/>
        <v>2</v>
      </c>
      <c r="F162" s="10" t="str">
        <f t="shared" si="8"/>
        <v/>
      </c>
    </row>
    <row r="163" spans="1:6" x14ac:dyDescent="0.25">
      <c r="A163" s="7">
        <f>IF(E163=3,1+COUNTIF(A$2:A162,"&lt;&gt;0"),0)</f>
        <v>95</v>
      </c>
      <c r="B163" s="36">
        <f t="shared" si="6"/>
        <v>161</v>
      </c>
      <c r="C163" s="37">
        <v>71011</v>
      </c>
      <c r="D163" s="40" t="s">
        <v>871</v>
      </c>
      <c r="E163" s="38">
        <f t="shared" si="7"/>
        <v>3</v>
      </c>
      <c r="F163" s="10" t="str">
        <f t="shared" si="8"/>
        <v/>
      </c>
    </row>
    <row r="164" spans="1:6" x14ac:dyDescent="0.25">
      <c r="A164" s="7">
        <f>IF(E164=3,1+COUNTIF(A$2:A163,"&lt;&gt;0"),0)</f>
        <v>96</v>
      </c>
      <c r="B164" s="36">
        <f t="shared" si="6"/>
        <v>162</v>
      </c>
      <c r="C164" s="37">
        <v>71012</v>
      </c>
      <c r="D164" s="40" t="s">
        <v>872</v>
      </c>
      <c r="E164" s="38">
        <f t="shared" si="7"/>
        <v>3</v>
      </c>
      <c r="F164" s="10" t="str">
        <f t="shared" si="8"/>
        <v/>
      </c>
    </row>
    <row r="165" spans="1:6" x14ac:dyDescent="0.25">
      <c r="A165" s="7">
        <f>IF(E165=3,1+COUNTIF(A$2:A164,"&lt;&gt;0"),0)</f>
        <v>0</v>
      </c>
      <c r="B165" s="36">
        <f t="shared" si="6"/>
        <v>163</v>
      </c>
      <c r="C165" s="37">
        <v>7102</v>
      </c>
      <c r="D165" s="40" t="s">
        <v>873</v>
      </c>
      <c r="E165" s="38">
        <f t="shared" si="7"/>
        <v>2</v>
      </c>
      <c r="F165" s="10" t="str">
        <f t="shared" si="8"/>
        <v/>
      </c>
    </row>
    <row r="166" spans="1:6" x14ac:dyDescent="0.25">
      <c r="A166" s="7">
        <f>IF(E166=3,1+COUNTIF(A$2:A165,"&lt;&gt;0"),0)</f>
        <v>97</v>
      </c>
      <c r="B166" s="36">
        <f t="shared" si="6"/>
        <v>164</v>
      </c>
      <c r="C166" s="37">
        <v>71020</v>
      </c>
      <c r="D166" s="40" t="s">
        <v>873</v>
      </c>
      <c r="E166" s="38">
        <f t="shared" si="7"/>
        <v>3</v>
      </c>
      <c r="F166" s="10" t="str">
        <f t="shared" si="8"/>
        <v/>
      </c>
    </row>
    <row r="167" spans="1:6" x14ac:dyDescent="0.25">
      <c r="A167" s="7">
        <f>IF(E167=3,1+COUNTIF(A$2:A166,"&lt;&gt;0"),0)</f>
        <v>0</v>
      </c>
      <c r="B167" s="36">
        <f t="shared" si="6"/>
        <v>165</v>
      </c>
      <c r="C167" s="37">
        <v>7103</v>
      </c>
      <c r="D167" s="40" t="s">
        <v>874</v>
      </c>
      <c r="E167" s="38">
        <f t="shared" si="7"/>
        <v>2</v>
      </c>
      <c r="F167" s="10" t="str">
        <f t="shared" si="8"/>
        <v/>
      </c>
    </row>
    <row r="168" spans="1:6" x14ac:dyDescent="0.25">
      <c r="A168" s="7">
        <f>IF(E168=3,1+COUNTIF(A$2:A167,"&lt;&gt;0"),0)</f>
        <v>98</v>
      </c>
      <c r="B168" s="36">
        <f t="shared" si="6"/>
        <v>166</v>
      </c>
      <c r="C168" s="37">
        <v>71030</v>
      </c>
      <c r="D168" s="40" t="s">
        <v>874</v>
      </c>
      <c r="E168" s="38">
        <f t="shared" si="7"/>
        <v>3</v>
      </c>
      <c r="F168" s="10" t="str">
        <f t="shared" si="8"/>
        <v/>
      </c>
    </row>
    <row r="169" spans="1:6" x14ac:dyDescent="0.25">
      <c r="A169" s="7">
        <f>IF(E169=3,1+COUNTIF(A$2:A168,"&lt;&gt;0"),0)</f>
        <v>0</v>
      </c>
      <c r="B169" s="36">
        <f t="shared" si="6"/>
        <v>167</v>
      </c>
      <c r="C169" s="9">
        <v>7104</v>
      </c>
      <c r="D169" s="9" t="s">
        <v>875</v>
      </c>
      <c r="E169" s="38">
        <f t="shared" si="7"/>
        <v>2</v>
      </c>
      <c r="F169" s="10" t="str">
        <f t="shared" si="8"/>
        <v/>
      </c>
    </row>
    <row r="170" spans="1:6" x14ac:dyDescent="0.25">
      <c r="A170" s="7">
        <f>IF(E170=3,1+COUNTIF(A$2:A169,"&lt;&gt;0"),0)</f>
        <v>99</v>
      </c>
      <c r="B170" s="36">
        <f t="shared" si="6"/>
        <v>168</v>
      </c>
      <c r="C170" s="9">
        <v>71040</v>
      </c>
      <c r="D170" s="9" t="s">
        <v>875</v>
      </c>
      <c r="E170" s="38">
        <f t="shared" si="7"/>
        <v>3</v>
      </c>
      <c r="F170" s="10" t="str">
        <f t="shared" si="8"/>
        <v/>
      </c>
    </row>
    <row r="171" spans="1:6" x14ac:dyDescent="0.25">
      <c r="A171" s="7">
        <f>IF(E171=3,1+COUNTIF(A$2:A170,"&lt;&gt;0"),0)</f>
        <v>0</v>
      </c>
      <c r="B171" s="36">
        <f t="shared" si="6"/>
        <v>169</v>
      </c>
      <c r="C171" s="9">
        <v>7105</v>
      </c>
      <c r="D171" s="9" t="s">
        <v>876</v>
      </c>
      <c r="E171" s="38">
        <f t="shared" si="7"/>
        <v>2</v>
      </c>
      <c r="F171" s="10" t="str">
        <f t="shared" si="8"/>
        <v/>
      </c>
    </row>
    <row r="172" spans="1:6" x14ac:dyDescent="0.25">
      <c r="A172" s="7">
        <f>IF(E172=3,1+COUNTIF(A$2:A171,"&lt;&gt;0"),0)</f>
        <v>100</v>
      </c>
      <c r="B172" s="36">
        <f t="shared" si="6"/>
        <v>170</v>
      </c>
      <c r="C172" s="9">
        <v>71050</v>
      </c>
      <c r="D172" s="9" t="s">
        <v>876</v>
      </c>
      <c r="E172" s="38">
        <f t="shared" si="7"/>
        <v>3</v>
      </c>
      <c r="F172" s="10" t="str">
        <f t="shared" si="8"/>
        <v/>
      </c>
    </row>
    <row r="173" spans="1:6" x14ac:dyDescent="0.25">
      <c r="A173" s="7">
        <f>IF(E173=3,1+COUNTIF(A$2:A172,"&lt;&gt;0"),0)</f>
        <v>0</v>
      </c>
      <c r="B173" s="36">
        <f t="shared" si="6"/>
        <v>171</v>
      </c>
      <c r="C173" s="9">
        <v>7106</v>
      </c>
      <c r="D173" s="9" t="s">
        <v>877</v>
      </c>
      <c r="E173" s="38">
        <f t="shared" si="7"/>
        <v>2</v>
      </c>
      <c r="F173" s="10" t="str">
        <f t="shared" si="8"/>
        <v/>
      </c>
    </row>
    <row r="174" spans="1:6" x14ac:dyDescent="0.25">
      <c r="A174" s="7">
        <f>IF(E174=3,1+COUNTIF(A$2:A173,"&lt;&gt;0"),0)</f>
        <v>101</v>
      </c>
      <c r="B174" s="36">
        <f t="shared" si="6"/>
        <v>172</v>
      </c>
      <c r="C174" s="9">
        <v>71060</v>
      </c>
      <c r="D174" s="9" t="s">
        <v>877</v>
      </c>
      <c r="E174" s="38">
        <f t="shared" si="7"/>
        <v>3</v>
      </c>
      <c r="F174" s="10" t="str">
        <f t="shared" si="8"/>
        <v/>
      </c>
    </row>
    <row r="175" spans="1:6" x14ac:dyDescent="0.25">
      <c r="A175" s="7">
        <f>IF(E175=3,1+COUNTIF(A$2:A174,"&lt;&gt;0"),0)</f>
        <v>0</v>
      </c>
      <c r="B175" s="36">
        <f t="shared" si="6"/>
        <v>173</v>
      </c>
      <c r="C175" s="9">
        <v>7107</v>
      </c>
      <c r="D175" s="9" t="s">
        <v>878</v>
      </c>
      <c r="E175" s="38">
        <f t="shared" si="7"/>
        <v>2</v>
      </c>
      <c r="F175" s="10" t="str">
        <f t="shared" si="8"/>
        <v/>
      </c>
    </row>
    <row r="176" spans="1:6" x14ac:dyDescent="0.25">
      <c r="A176" s="7">
        <f>IF(E176=3,1+COUNTIF(A$2:A175,"&lt;&gt;0"),0)</f>
        <v>102</v>
      </c>
      <c r="B176" s="36">
        <f t="shared" si="6"/>
        <v>174</v>
      </c>
      <c r="C176" s="9">
        <v>71070</v>
      </c>
      <c r="D176" s="9" t="s">
        <v>879</v>
      </c>
      <c r="E176" s="38">
        <f t="shared" si="7"/>
        <v>3</v>
      </c>
      <c r="F176" s="10" t="str">
        <f t="shared" si="8"/>
        <v/>
      </c>
    </row>
    <row r="177" spans="1:6" x14ac:dyDescent="0.25">
      <c r="A177" s="7">
        <f>IF(E177=3,1+COUNTIF(A$2:A176,"&lt;&gt;0"),0)</f>
        <v>0</v>
      </c>
      <c r="B177" s="36">
        <f t="shared" si="6"/>
        <v>175</v>
      </c>
      <c r="C177" s="9">
        <v>7108</v>
      </c>
      <c r="D177" s="9" t="s">
        <v>880</v>
      </c>
      <c r="E177" s="38">
        <f t="shared" si="7"/>
        <v>2</v>
      </c>
      <c r="F177" s="10" t="str">
        <f t="shared" si="8"/>
        <v/>
      </c>
    </row>
    <row r="178" spans="1:6" x14ac:dyDescent="0.25">
      <c r="A178" s="7">
        <f>IF(E178=3,1+COUNTIF(A$2:A177,"&lt;&gt;0"),0)</f>
        <v>103</v>
      </c>
      <c r="B178" s="36">
        <f t="shared" si="6"/>
        <v>176</v>
      </c>
      <c r="C178" s="9">
        <v>71080</v>
      </c>
      <c r="D178" s="9" t="s">
        <v>880</v>
      </c>
      <c r="E178" s="38">
        <f t="shared" si="7"/>
        <v>3</v>
      </c>
      <c r="F178" s="10" t="str">
        <f t="shared" si="8"/>
        <v/>
      </c>
    </row>
    <row r="179" spans="1:6" x14ac:dyDescent="0.25">
      <c r="A179" s="7">
        <f>IF(E179=3,1+COUNTIF(A$2:A178,"&lt;&gt;0"),0)</f>
        <v>0</v>
      </c>
      <c r="B179" s="36">
        <f t="shared" si="6"/>
        <v>177</v>
      </c>
      <c r="C179" s="9">
        <v>7109</v>
      </c>
      <c r="D179" s="9" t="s">
        <v>881</v>
      </c>
      <c r="E179" s="38">
        <f t="shared" si="7"/>
        <v>2</v>
      </c>
      <c r="F179" s="10" t="str">
        <f t="shared" si="8"/>
        <v/>
      </c>
    </row>
    <row r="180" spans="1:6" x14ac:dyDescent="0.25">
      <c r="A180" s="7">
        <f>IF(E180=3,1+COUNTIF(A$2:A179,"&lt;&gt;0"),0)</f>
        <v>104</v>
      </c>
      <c r="B180" s="36">
        <f t="shared" si="6"/>
        <v>178</v>
      </c>
      <c r="C180" s="9">
        <v>71090</v>
      </c>
      <c r="D180" s="9" t="s">
        <v>881</v>
      </c>
      <c r="E180" s="38">
        <f t="shared" si="7"/>
        <v>3</v>
      </c>
      <c r="F180" s="10" t="str">
        <f t="shared" si="8"/>
        <v/>
      </c>
    </row>
    <row r="181" spans="1:6" x14ac:dyDescent="0.25">
      <c r="A181" s="7">
        <f>IF(E181=3,1+COUNTIF(A$2:A180,"&lt;&gt;0"),0)</f>
        <v>0</v>
      </c>
      <c r="B181" s="36">
        <f t="shared" si="6"/>
        <v>179</v>
      </c>
      <c r="C181" s="9"/>
      <c r="D181" s="9"/>
      <c r="E181" s="38" t="str">
        <f t="shared" si="7"/>
        <v/>
      </c>
      <c r="F181" s="10" t="str">
        <f t="shared" si="8"/>
        <v/>
      </c>
    </row>
    <row r="182" spans="1:6" x14ac:dyDescent="0.25">
      <c r="A182" s="7">
        <f>IF(E182=3,1+COUNTIF(A$2:A181,"&lt;&gt;0"),0)</f>
        <v>0</v>
      </c>
      <c r="B182" s="36">
        <f t="shared" si="6"/>
        <v>180</v>
      </c>
      <c r="C182" s="9"/>
      <c r="D182" s="9"/>
      <c r="E182" s="38" t="str">
        <f t="shared" si="7"/>
        <v/>
      </c>
      <c r="F182" s="10" t="str">
        <f t="shared" si="8"/>
        <v/>
      </c>
    </row>
    <row r="183" spans="1:6" x14ac:dyDescent="0.25">
      <c r="A183" s="7">
        <f>IF(E183=3,1+COUNTIF(A$2:A182,"&lt;&gt;0"),0)</f>
        <v>0</v>
      </c>
      <c r="B183" s="36">
        <f t="shared" si="6"/>
        <v>181</v>
      </c>
      <c r="C183" s="9"/>
      <c r="D183" s="9"/>
      <c r="E183" s="38" t="str">
        <f t="shared" si="7"/>
        <v/>
      </c>
      <c r="F183" s="10" t="str">
        <f t="shared" si="8"/>
        <v/>
      </c>
    </row>
    <row r="184" spans="1:6" x14ac:dyDescent="0.25">
      <c r="A184" s="7">
        <f>IF(E184=3,1+COUNTIF(A$2:A183,"&lt;&gt;0"),0)</f>
        <v>0</v>
      </c>
      <c r="B184" s="36">
        <f t="shared" si="6"/>
        <v>182</v>
      </c>
      <c r="C184" s="9"/>
      <c r="D184" s="9"/>
      <c r="E184" s="38" t="str">
        <f t="shared" si="7"/>
        <v/>
      </c>
      <c r="F184" s="10" t="str">
        <f t="shared" si="8"/>
        <v/>
      </c>
    </row>
    <row r="185" spans="1:6" x14ac:dyDescent="0.25">
      <c r="A185" s="7">
        <f>IF(E185=3,1+COUNTIF(A$2:A184,"&lt;&gt;0"),0)</f>
        <v>0</v>
      </c>
      <c r="B185" s="36">
        <f t="shared" si="6"/>
        <v>183</v>
      </c>
      <c r="C185" s="9"/>
      <c r="D185" s="9"/>
      <c r="E185" s="38" t="str">
        <f t="shared" si="7"/>
        <v/>
      </c>
      <c r="F185" s="10" t="str">
        <f t="shared" si="8"/>
        <v/>
      </c>
    </row>
    <row r="186" spans="1:6" x14ac:dyDescent="0.25">
      <c r="A186" s="7">
        <f>IF(E186=3,1+COUNTIF(A$2:A185,"&lt;&gt;0"),0)</f>
        <v>0</v>
      </c>
      <c r="B186" s="36">
        <f t="shared" si="6"/>
        <v>184</v>
      </c>
      <c r="C186" s="9"/>
      <c r="D186" s="9"/>
      <c r="E186" s="38" t="str">
        <f t="shared" si="7"/>
        <v/>
      </c>
      <c r="F186" s="10" t="str">
        <f t="shared" si="8"/>
        <v/>
      </c>
    </row>
    <row r="187" spans="1:6" x14ac:dyDescent="0.25">
      <c r="A187" s="7">
        <f>IF(E187=3,1+COUNTIF(A$2:A186,"&lt;&gt;0"),0)</f>
        <v>0</v>
      </c>
      <c r="B187" s="36">
        <f t="shared" si="6"/>
        <v>185</v>
      </c>
      <c r="C187" s="9"/>
      <c r="D187" s="9"/>
      <c r="E187" s="38" t="str">
        <f t="shared" si="7"/>
        <v/>
      </c>
      <c r="F187" s="10" t="str">
        <f t="shared" si="8"/>
        <v/>
      </c>
    </row>
    <row r="188" spans="1:6" x14ac:dyDescent="0.25">
      <c r="A188" s="7">
        <f>IF(E188=3,1+COUNTIF(A$2:A187,"&lt;&gt;0"),0)</f>
        <v>0</v>
      </c>
      <c r="B188" s="36">
        <f t="shared" si="6"/>
        <v>186</v>
      </c>
      <c r="C188" s="9"/>
      <c r="D188" s="9"/>
      <c r="E188" s="38" t="str">
        <f t="shared" si="7"/>
        <v/>
      </c>
      <c r="F188" s="10" t="str">
        <f t="shared" si="8"/>
        <v/>
      </c>
    </row>
    <row r="189" spans="1:6" x14ac:dyDescent="0.25">
      <c r="A189" s="7">
        <f>IF(E189=3,1+COUNTIF(A$2:A188,"&lt;&gt;0"),0)</f>
        <v>0</v>
      </c>
      <c r="B189" s="36">
        <f t="shared" si="6"/>
        <v>187</v>
      </c>
      <c r="C189" s="9"/>
      <c r="D189" s="9"/>
      <c r="E189" s="38" t="str">
        <f t="shared" si="7"/>
        <v/>
      </c>
      <c r="F189" s="10" t="str">
        <f t="shared" si="8"/>
        <v/>
      </c>
    </row>
    <row r="190" spans="1:6" x14ac:dyDescent="0.25">
      <c r="A190" s="7">
        <f>IF(E190=3,1+COUNTIF(A$2:A189,"&lt;&gt;0"),0)</f>
        <v>0</v>
      </c>
      <c r="B190" s="36">
        <f t="shared" si="6"/>
        <v>188</v>
      </c>
      <c r="C190" s="9"/>
      <c r="D190" s="9"/>
      <c r="E190" s="38" t="str">
        <f t="shared" si="7"/>
        <v/>
      </c>
      <c r="F190" s="10" t="str">
        <f t="shared" si="8"/>
        <v/>
      </c>
    </row>
    <row r="191" spans="1:6" x14ac:dyDescent="0.25">
      <c r="A191" s="7">
        <f>IF(E191=3,1+COUNTIF(A$2:A190,"&lt;&gt;0"),0)</f>
        <v>0</v>
      </c>
      <c r="B191" s="36">
        <f t="shared" si="6"/>
        <v>189</v>
      </c>
      <c r="C191" s="9"/>
      <c r="D191" s="9"/>
      <c r="E191" s="38" t="str">
        <f t="shared" si="7"/>
        <v/>
      </c>
      <c r="F191" s="10" t="str">
        <f t="shared" si="8"/>
        <v/>
      </c>
    </row>
    <row r="192" spans="1:6" x14ac:dyDescent="0.25">
      <c r="A192" s="7">
        <f>IF(E192=3,1+COUNTIF(A$2:A191,"&lt;&gt;0"),0)</f>
        <v>0</v>
      </c>
      <c r="B192" s="36">
        <f t="shared" si="6"/>
        <v>190</v>
      </c>
      <c r="C192" s="9"/>
      <c r="D192" s="9"/>
      <c r="E192" s="38" t="str">
        <f t="shared" si="7"/>
        <v/>
      </c>
      <c r="F192" s="10" t="str">
        <f t="shared" si="8"/>
        <v/>
      </c>
    </row>
    <row r="193" spans="1:6" x14ac:dyDescent="0.25">
      <c r="A193" s="7">
        <f>IF(E193=3,1+COUNTIF(A$2:A192,"&lt;&gt;0"),0)</f>
        <v>0</v>
      </c>
      <c r="B193" s="36">
        <f t="shared" si="6"/>
        <v>191</v>
      </c>
      <c r="C193" s="9"/>
      <c r="D193" s="9"/>
      <c r="E193" s="38" t="str">
        <f t="shared" si="7"/>
        <v/>
      </c>
      <c r="F193" s="10" t="str">
        <f t="shared" si="8"/>
        <v/>
      </c>
    </row>
    <row r="194" spans="1:6" x14ac:dyDescent="0.25">
      <c r="A194" s="7">
        <f>IF(E194=3,1+COUNTIF(A$2:A193,"&lt;&gt;0"),0)</f>
        <v>0</v>
      </c>
      <c r="B194" s="36">
        <f t="shared" si="6"/>
        <v>192</v>
      </c>
      <c r="C194" s="9"/>
      <c r="D194" s="9"/>
      <c r="E194" s="38" t="str">
        <f t="shared" si="7"/>
        <v/>
      </c>
      <c r="F194" s="10" t="str">
        <f t="shared" si="8"/>
        <v/>
      </c>
    </row>
    <row r="195" spans="1:6" x14ac:dyDescent="0.25">
      <c r="A195" s="7">
        <f>IF(E195=3,1+COUNTIF(A$2:A194,"&lt;&gt;0"),0)</f>
        <v>0</v>
      </c>
      <c r="B195" s="36">
        <f t="shared" ref="B195:B202" si="9">ROW(B195)-2</f>
        <v>193</v>
      </c>
      <c r="C195" s="9"/>
      <c r="D195" s="9"/>
      <c r="E195" s="38" t="str">
        <f t="shared" ref="E195:E202" si="10">IF(C195="","",IF(C195*1&lt;1000,1,IF(C195*1&lt;10000,2,3)))</f>
        <v/>
      </c>
      <c r="F195" s="10" t="str">
        <f t="shared" si="8"/>
        <v/>
      </c>
    </row>
    <row r="196" spans="1:6" x14ac:dyDescent="0.25">
      <c r="A196" s="7">
        <f>IF(E196=3,1+COUNTIF(A$2:A195,"&lt;&gt;0"),0)</f>
        <v>0</v>
      </c>
      <c r="B196" s="36">
        <f t="shared" si="9"/>
        <v>194</v>
      </c>
      <c r="C196" s="9"/>
      <c r="D196" s="9"/>
      <c r="E196" s="38" t="str">
        <f t="shared" si="10"/>
        <v/>
      </c>
      <c r="F196" s="10" t="str">
        <f t="shared" si="8"/>
        <v/>
      </c>
    </row>
    <row r="197" spans="1:6" x14ac:dyDescent="0.25">
      <c r="A197" s="7">
        <f>IF(E197=3,1+COUNTIF(A$2:A196,"&lt;&gt;0"),0)</f>
        <v>0</v>
      </c>
      <c r="B197" s="36">
        <f t="shared" si="9"/>
        <v>195</v>
      </c>
      <c r="C197" s="9"/>
      <c r="D197" s="9"/>
      <c r="E197" s="38" t="str">
        <f t="shared" si="10"/>
        <v/>
      </c>
      <c r="F197" s="10" t="str">
        <f t="shared" si="8"/>
        <v/>
      </c>
    </row>
    <row r="198" spans="1:6" x14ac:dyDescent="0.25">
      <c r="A198" s="7">
        <f>IF(E198=3,1+COUNTIF(A$2:A197,"&lt;&gt;0"),0)</f>
        <v>0</v>
      </c>
      <c r="B198" s="36">
        <f t="shared" si="9"/>
        <v>196</v>
      </c>
      <c r="C198" s="9"/>
      <c r="D198" s="9"/>
      <c r="E198" s="38" t="str">
        <f t="shared" si="10"/>
        <v/>
      </c>
      <c r="F198" s="10" t="str">
        <f t="shared" ref="F198:F202" si="11">IF(B198&gt;D$1,"",IF(E198&gt;E197,IF(E198-E197&gt;1,"ERROR - CODING LEVEL MISSED",""),""))</f>
        <v/>
      </c>
    </row>
    <row r="199" spans="1:6" x14ac:dyDescent="0.25">
      <c r="A199" s="7">
        <f>IF(E199=3,1+COUNTIF(A$2:A198,"&lt;&gt;0"),0)</f>
        <v>0</v>
      </c>
      <c r="B199" s="36">
        <f t="shared" si="9"/>
        <v>197</v>
      </c>
      <c r="C199" s="9"/>
      <c r="D199" s="9"/>
      <c r="E199" s="38" t="str">
        <f t="shared" si="10"/>
        <v/>
      </c>
      <c r="F199" s="10" t="str">
        <f t="shared" si="11"/>
        <v/>
      </c>
    </row>
    <row r="200" spans="1:6" x14ac:dyDescent="0.25">
      <c r="A200" s="7">
        <f>IF(E200=3,1+COUNTIF(A$2:A199,"&lt;&gt;0"),0)</f>
        <v>0</v>
      </c>
      <c r="B200" s="36">
        <f t="shared" si="9"/>
        <v>198</v>
      </c>
      <c r="C200" s="9"/>
      <c r="D200" s="9"/>
      <c r="E200" s="38" t="str">
        <f t="shared" si="10"/>
        <v/>
      </c>
      <c r="F200" s="10" t="str">
        <f t="shared" si="11"/>
        <v/>
      </c>
    </row>
    <row r="201" spans="1:6" x14ac:dyDescent="0.25">
      <c r="A201" s="7">
        <f>IF(E201=3,1+COUNTIF(A$2:A200,"&lt;&gt;0"),0)</f>
        <v>0</v>
      </c>
      <c r="B201" s="36">
        <f t="shared" si="9"/>
        <v>199</v>
      </c>
      <c r="C201" s="9"/>
      <c r="D201" s="9"/>
      <c r="E201" s="38" t="str">
        <f t="shared" si="10"/>
        <v/>
      </c>
      <c r="F201" s="10" t="str">
        <f t="shared" si="11"/>
        <v/>
      </c>
    </row>
    <row r="202" spans="1:6" x14ac:dyDescent="0.25">
      <c r="A202" s="7">
        <f>IF(E202=3,1+COUNTIF(A$2:A201,"&lt;&gt;0"),0)</f>
        <v>0</v>
      </c>
      <c r="B202" s="36">
        <f t="shared" si="9"/>
        <v>200</v>
      </c>
      <c r="C202" s="9"/>
      <c r="D202" s="9"/>
      <c r="E202" s="38" t="str">
        <f t="shared" si="10"/>
        <v/>
      </c>
      <c r="F202" s="10" t="str">
        <f t="shared" si="11"/>
        <v/>
      </c>
    </row>
  </sheetData>
  <conditionalFormatting sqref="C3:D188">
    <cfRule type="expression" dxfId="45" priority="1">
      <formula>$E3=2</formula>
    </cfRule>
    <cfRule type="expression" dxfId="44" priority="2">
      <formula>$E3=1</formula>
    </cfRule>
  </conditionalFormatting>
  <conditionalFormatting sqref="C189:D202">
    <cfRule type="expression" dxfId="43" priority="9">
      <formula>#REF!=1</formula>
    </cfRule>
    <cfRule type="expression" dxfId="42" priority="10">
      <formula>#REF!=1</formula>
    </cfRule>
  </conditionalFormatting>
  <conditionalFormatting sqref="C189:D202">
    <cfRule type="expression" dxfId="41" priority="7">
      <formula>$E189=2</formula>
    </cfRule>
    <cfRule type="expression" dxfId="40" priority="8">
      <formula>$E189=1</formula>
    </cfRule>
  </conditionalFormatting>
  <conditionalFormatting sqref="F4:F202">
    <cfRule type="expression" dxfId="39" priority="6">
      <formula>$F4=""</formula>
    </cfRule>
  </conditionalFormatting>
  <conditionalFormatting sqref="F3">
    <cfRule type="expression" dxfId="38" priority="5">
      <formula>$I3=""</formula>
    </cfRule>
  </conditionalFormatting>
  <conditionalFormatting sqref="C3:D188">
    <cfRule type="expression" dxfId="37" priority="3">
      <formula>#REF!=1</formula>
    </cfRule>
    <cfRule type="expression" dxfId="36" priority="4">
      <formula>#REF!=1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"/>
  <sheetViews>
    <sheetView topLeftCell="B1" workbookViewId="0">
      <selection activeCell="L12" sqref="L12"/>
    </sheetView>
  </sheetViews>
  <sheetFormatPr defaultRowHeight="15" x14ac:dyDescent="0.25"/>
  <cols>
    <col min="1" max="1" width="0" hidden="1" customWidth="1"/>
    <col min="2" max="2" width="10.5703125" customWidth="1"/>
    <col min="3" max="3" width="15.5703125" customWidth="1"/>
    <col min="4" max="4" width="70.5703125" customWidth="1"/>
    <col min="5" max="5" width="10.7109375" customWidth="1"/>
    <col min="6" max="6" width="0" hidden="1" customWidth="1"/>
    <col min="7" max="7" width="30.7109375" customWidth="1"/>
    <col min="8" max="10" width="0" hidden="1" customWidth="1"/>
  </cols>
  <sheetData>
    <row r="1" spans="1:10" x14ac:dyDescent="0.25">
      <c r="A1" s="2"/>
      <c r="B1" s="2"/>
      <c r="C1" s="41" t="s">
        <v>882</v>
      </c>
      <c r="D1" s="41">
        <f>COUNTA(D3:D602)</f>
        <v>144</v>
      </c>
      <c r="E1" s="2"/>
      <c r="F1" s="2"/>
      <c r="G1" s="4"/>
      <c r="H1" s="2"/>
      <c r="I1" s="2"/>
      <c r="J1" s="2"/>
    </row>
    <row r="2" spans="1:10" x14ac:dyDescent="0.25">
      <c r="A2" s="1">
        <v>0</v>
      </c>
      <c r="B2" s="42" t="s">
        <v>1</v>
      </c>
      <c r="C2" s="6" t="s">
        <v>2</v>
      </c>
      <c r="D2" s="6" t="s">
        <v>3</v>
      </c>
      <c r="E2" s="42" t="s">
        <v>4</v>
      </c>
      <c r="F2" s="43"/>
      <c r="G2" s="6" t="s">
        <v>5</v>
      </c>
      <c r="H2">
        <v>1</v>
      </c>
      <c r="I2">
        <v>2</v>
      </c>
      <c r="J2">
        <v>3</v>
      </c>
    </row>
    <row r="3" spans="1:10" x14ac:dyDescent="0.25">
      <c r="A3" s="7">
        <f>IF(E3=3,1+COUNTIF(A$2:A2,"&lt;&gt;0"),0)</f>
        <v>0</v>
      </c>
      <c r="B3" s="8">
        <f>ROW(B3)-2</f>
        <v>1</v>
      </c>
      <c r="C3" s="9" t="s">
        <v>883</v>
      </c>
      <c r="D3" s="9" t="s">
        <v>884</v>
      </c>
      <c r="E3" s="44">
        <f>IF(C3="","",IF(MID(C3,3,1)="",1,IF(MID(C3,4,1)="",2,3)))</f>
        <v>1</v>
      </c>
      <c r="F3" s="44" t="str">
        <f>IF(E3=1,MID(C3,1,2)&amp;"000",IF(E3=2,MID(C3,1,3)&amp;"00",IF(E3=3,MID(C3,1,5),"")))</f>
        <v>01000</v>
      </c>
      <c r="G3" s="10" t="str">
        <f>IFERROR(IF(SUM(P3:T3)=0,"",IF(SUM(P3:T3)&gt;1,"Multiple Errors",IF(P3=1,"Error - Inconsistency with Above/Below",IF(Q3=1,"Error - Too Many Digits",IF(R3=1,"Error - Level Missed",IF(S3=1,"Higher Code Level Missing from Code",IF(T3=1,"Missing Code or Description",""))))))),"")</f>
        <v/>
      </c>
      <c r="H3" t="str">
        <f>MID(F3,1,2)</f>
        <v>01</v>
      </c>
      <c r="I3" t="str">
        <f>MID(F3,1,3)</f>
        <v>010</v>
      </c>
      <c r="J3" s="45" t="str">
        <f>F3</f>
        <v>01000</v>
      </c>
    </row>
    <row r="4" spans="1:10" x14ac:dyDescent="0.25">
      <c r="A4" s="7">
        <f>IF(E4=3,1+COUNTIF(A$2:A3,"&lt;&gt;0"),0)</f>
        <v>0</v>
      </c>
      <c r="B4" s="8">
        <f t="shared" ref="B4:B67" si="0">ROW(B4)-2</f>
        <v>2</v>
      </c>
      <c r="C4" s="9" t="s">
        <v>885</v>
      </c>
      <c r="D4" s="9" t="s">
        <v>886</v>
      </c>
      <c r="E4" s="44">
        <f t="shared" ref="E4:E67" si="1">IF(C4="","",IF(MID(C4,3,1)="",1,IF(MID(C4,4,1)="",2,3)))</f>
        <v>2</v>
      </c>
      <c r="F4" s="44" t="str">
        <f t="shared" ref="F4:F67" si="2">IF(E4=1,MID(C4,1,2)&amp;"000",IF(E4=2,MID(C4,1,3)&amp;"00",IF(E4=3,MID(C4,1,5),"")))</f>
        <v>01100</v>
      </c>
      <c r="G4" s="10" t="str">
        <f t="shared" ref="G4:G67" si="3">IFERROR(IF(SUM(P4:T4)=0,"",IF(SUM(P4:T4)&gt;1,"Multiple Errors",IF(P4=1,"Error - Inconsistency with Above/Below",IF(Q4=1,"Error - Too Many Digits",IF(R4=1,"Error - Level Missed",IF(S4=1,"Higher Code Level Missing from Code",IF(T4=1,"Missing Code or Description",""))))))),"")</f>
        <v/>
      </c>
      <c r="H4" t="str">
        <f t="shared" ref="H4:H67" si="4">MID(F4,1,2)</f>
        <v>01</v>
      </c>
      <c r="I4" t="str">
        <f t="shared" ref="I4:I67" si="5">MID(F4,1,3)</f>
        <v>011</v>
      </c>
      <c r="J4" s="45" t="str">
        <f t="shared" ref="J4:J67" si="6">F4</f>
        <v>01100</v>
      </c>
    </row>
    <row r="5" spans="1:10" x14ac:dyDescent="0.25">
      <c r="A5" s="7">
        <f>IF(E5=3,1+COUNTIF(A$2:A4,"&lt;&gt;0"),0)</f>
        <v>1</v>
      </c>
      <c r="B5" s="8">
        <f t="shared" si="0"/>
        <v>3</v>
      </c>
      <c r="C5" s="9" t="s">
        <v>887</v>
      </c>
      <c r="D5" s="9" t="s">
        <v>886</v>
      </c>
      <c r="E5" s="44">
        <f t="shared" si="1"/>
        <v>3</v>
      </c>
      <c r="F5" s="44" t="str">
        <f t="shared" si="2"/>
        <v>01101</v>
      </c>
      <c r="G5" s="10" t="str">
        <f t="shared" si="3"/>
        <v/>
      </c>
      <c r="H5" t="str">
        <f t="shared" si="4"/>
        <v>01</v>
      </c>
      <c r="I5" t="str">
        <f t="shared" si="5"/>
        <v>011</v>
      </c>
      <c r="J5" s="45" t="str">
        <f t="shared" si="6"/>
        <v>01101</v>
      </c>
    </row>
    <row r="6" spans="1:10" x14ac:dyDescent="0.25">
      <c r="A6" s="7">
        <f>IF(E6=3,1+COUNTIF(A$2:A5,"&lt;&gt;0"),0)</f>
        <v>0</v>
      </c>
      <c r="B6" s="8">
        <f t="shared" si="0"/>
        <v>4</v>
      </c>
      <c r="C6" s="9" t="s">
        <v>888</v>
      </c>
      <c r="D6" s="9" t="s">
        <v>889</v>
      </c>
      <c r="E6" s="44">
        <f t="shared" si="1"/>
        <v>1</v>
      </c>
      <c r="F6" s="44" t="str">
        <f t="shared" si="2"/>
        <v>02000</v>
      </c>
      <c r="G6" s="10" t="str">
        <f t="shared" si="3"/>
        <v/>
      </c>
      <c r="H6" t="str">
        <f t="shared" si="4"/>
        <v>02</v>
      </c>
      <c r="I6" t="str">
        <f t="shared" si="5"/>
        <v>020</v>
      </c>
      <c r="J6" s="45" t="str">
        <f t="shared" si="6"/>
        <v>02000</v>
      </c>
    </row>
    <row r="7" spans="1:10" x14ac:dyDescent="0.25">
      <c r="A7" s="7">
        <f>IF(E7=3,1+COUNTIF(A$2:A6,"&lt;&gt;0"),0)</f>
        <v>0</v>
      </c>
      <c r="B7" s="8">
        <f t="shared" si="0"/>
        <v>5</v>
      </c>
      <c r="C7" s="9" t="s">
        <v>890</v>
      </c>
      <c r="D7" s="9" t="s">
        <v>891</v>
      </c>
      <c r="E7" s="44">
        <f t="shared" si="1"/>
        <v>2</v>
      </c>
      <c r="F7" s="44" t="str">
        <f t="shared" si="2"/>
        <v>02100</v>
      </c>
      <c r="G7" s="10" t="str">
        <f t="shared" si="3"/>
        <v/>
      </c>
      <c r="H7" t="str">
        <f t="shared" si="4"/>
        <v>02</v>
      </c>
      <c r="I7" t="str">
        <f t="shared" si="5"/>
        <v>021</v>
      </c>
      <c r="J7" s="45" t="str">
        <f t="shared" si="6"/>
        <v>02100</v>
      </c>
    </row>
    <row r="8" spans="1:10" x14ac:dyDescent="0.25">
      <c r="A8" s="7">
        <f>IF(E8=3,1+COUNTIF(A$2:A7,"&lt;&gt;0"),0)</f>
        <v>2</v>
      </c>
      <c r="B8" s="8">
        <f t="shared" si="0"/>
        <v>6</v>
      </c>
      <c r="C8" s="9" t="s">
        <v>892</v>
      </c>
      <c r="D8" s="9" t="s">
        <v>893</v>
      </c>
      <c r="E8" s="44">
        <f t="shared" si="1"/>
        <v>3</v>
      </c>
      <c r="F8" s="44" t="str">
        <f t="shared" si="2"/>
        <v>02101</v>
      </c>
      <c r="G8" s="10" t="str">
        <f t="shared" si="3"/>
        <v/>
      </c>
      <c r="H8" t="str">
        <f t="shared" si="4"/>
        <v>02</v>
      </c>
      <c r="I8" t="str">
        <f t="shared" si="5"/>
        <v>021</v>
      </c>
      <c r="J8" s="45" t="str">
        <f t="shared" si="6"/>
        <v>02101</v>
      </c>
    </row>
    <row r="9" spans="1:10" x14ac:dyDescent="0.25">
      <c r="A9" s="7">
        <f>IF(E9=3,1+COUNTIF(A$2:A8,"&lt;&gt;0"),0)</f>
        <v>0</v>
      </c>
      <c r="B9" s="8">
        <f t="shared" si="0"/>
        <v>7</v>
      </c>
      <c r="C9" s="9" t="s">
        <v>894</v>
      </c>
      <c r="D9" s="9" t="s">
        <v>895</v>
      </c>
      <c r="E9" s="44">
        <f t="shared" si="1"/>
        <v>2</v>
      </c>
      <c r="F9" s="44" t="str">
        <f t="shared" si="2"/>
        <v>02200</v>
      </c>
      <c r="G9" s="10" t="str">
        <f t="shared" si="3"/>
        <v/>
      </c>
      <c r="H9" t="str">
        <f t="shared" si="4"/>
        <v>02</v>
      </c>
      <c r="I9" t="str">
        <f t="shared" si="5"/>
        <v>022</v>
      </c>
      <c r="J9" s="45" t="str">
        <f t="shared" si="6"/>
        <v>02200</v>
      </c>
    </row>
    <row r="10" spans="1:10" x14ac:dyDescent="0.25">
      <c r="A10" s="7">
        <f>IF(E10=3,1+COUNTIF(A$2:A9,"&lt;&gt;0"),0)</f>
        <v>3</v>
      </c>
      <c r="B10" s="8">
        <f t="shared" si="0"/>
        <v>8</v>
      </c>
      <c r="C10" s="9" t="s">
        <v>896</v>
      </c>
      <c r="D10" s="9" t="s">
        <v>897</v>
      </c>
      <c r="E10" s="44">
        <f t="shared" si="1"/>
        <v>3</v>
      </c>
      <c r="F10" s="44" t="str">
        <f t="shared" si="2"/>
        <v>02201</v>
      </c>
      <c r="G10" s="10" t="str">
        <f t="shared" si="3"/>
        <v/>
      </c>
      <c r="H10" t="str">
        <f t="shared" si="4"/>
        <v>02</v>
      </c>
      <c r="I10" t="str">
        <f t="shared" si="5"/>
        <v>022</v>
      </c>
      <c r="J10" s="45" t="str">
        <f t="shared" si="6"/>
        <v>02201</v>
      </c>
    </row>
    <row r="11" spans="1:10" x14ac:dyDescent="0.25">
      <c r="A11" s="7">
        <f>IF(E11=3,1+COUNTIF(A$2:A10,"&lt;&gt;0"),0)</f>
        <v>4</v>
      </c>
      <c r="B11" s="8">
        <f t="shared" si="0"/>
        <v>9</v>
      </c>
      <c r="C11" s="9" t="s">
        <v>898</v>
      </c>
      <c r="D11" s="9" t="s">
        <v>899</v>
      </c>
      <c r="E11" s="44">
        <f t="shared" si="1"/>
        <v>3</v>
      </c>
      <c r="F11" s="44" t="str">
        <f t="shared" si="2"/>
        <v>02202</v>
      </c>
      <c r="G11" s="10" t="str">
        <f t="shared" si="3"/>
        <v/>
      </c>
      <c r="H11" t="str">
        <f t="shared" si="4"/>
        <v>02</v>
      </c>
      <c r="I11" t="str">
        <f t="shared" si="5"/>
        <v>022</v>
      </c>
      <c r="J11" s="45" t="str">
        <f t="shared" si="6"/>
        <v>02202</v>
      </c>
    </row>
    <row r="12" spans="1:10" x14ac:dyDescent="0.25">
      <c r="A12" s="7">
        <f>IF(E12=3,1+COUNTIF(A$2:A11,"&lt;&gt;0"),0)</f>
        <v>5</v>
      </c>
      <c r="B12" s="8">
        <f t="shared" si="0"/>
        <v>10</v>
      </c>
      <c r="C12" s="9" t="s">
        <v>900</v>
      </c>
      <c r="D12" s="9" t="s">
        <v>901</v>
      </c>
      <c r="E12" s="44">
        <f t="shared" si="1"/>
        <v>3</v>
      </c>
      <c r="F12" s="44" t="str">
        <f t="shared" si="2"/>
        <v>02203</v>
      </c>
      <c r="G12" s="10" t="str">
        <f t="shared" si="3"/>
        <v/>
      </c>
      <c r="H12" t="str">
        <f t="shared" si="4"/>
        <v>02</v>
      </c>
      <c r="I12" t="str">
        <f t="shared" si="5"/>
        <v>022</v>
      </c>
      <c r="J12" s="45" t="str">
        <f t="shared" si="6"/>
        <v>02203</v>
      </c>
    </row>
    <row r="13" spans="1:10" x14ac:dyDescent="0.25">
      <c r="A13" s="7">
        <f>IF(E13=3,1+COUNTIF(A$2:A12,"&lt;&gt;0"),0)</f>
        <v>6</v>
      </c>
      <c r="B13" s="8">
        <f t="shared" si="0"/>
        <v>11</v>
      </c>
      <c r="C13" s="9" t="s">
        <v>902</v>
      </c>
      <c r="D13" s="9" t="s">
        <v>903</v>
      </c>
      <c r="E13" s="44">
        <f t="shared" si="1"/>
        <v>3</v>
      </c>
      <c r="F13" s="44" t="str">
        <f t="shared" si="2"/>
        <v>02204</v>
      </c>
      <c r="G13" s="10" t="str">
        <f t="shared" si="3"/>
        <v/>
      </c>
      <c r="H13" t="str">
        <f t="shared" si="4"/>
        <v>02</v>
      </c>
      <c r="I13" t="str">
        <f t="shared" si="5"/>
        <v>022</v>
      </c>
      <c r="J13" s="45" t="str">
        <f t="shared" si="6"/>
        <v>02204</v>
      </c>
    </row>
    <row r="14" spans="1:10" x14ac:dyDescent="0.25">
      <c r="A14" s="7">
        <f>IF(E14=3,1+COUNTIF(A$2:A13,"&lt;&gt;0"),0)</f>
        <v>0</v>
      </c>
      <c r="B14" s="8">
        <f t="shared" si="0"/>
        <v>12</v>
      </c>
      <c r="C14" s="9" t="s">
        <v>904</v>
      </c>
      <c r="D14" s="9" t="s">
        <v>905</v>
      </c>
      <c r="E14" s="44">
        <f t="shared" si="1"/>
        <v>1</v>
      </c>
      <c r="F14" s="44" t="str">
        <f t="shared" si="2"/>
        <v>03000</v>
      </c>
      <c r="G14" s="10" t="str">
        <f t="shared" si="3"/>
        <v/>
      </c>
      <c r="H14" t="str">
        <f t="shared" si="4"/>
        <v>03</v>
      </c>
      <c r="I14" t="str">
        <f t="shared" si="5"/>
        <v>030</v>
      </c>
      <c r="J14" s="45" t="str">
        <f t="shared" si="6"/>
        <v>03000</v>
      </c>
    </row>
    <row r="15" spans="1:10" x14ac:dyDescent="0.25">
      <c r="A15" s="7">
        <f>IF(E15=3,1+COUNTIF(A$2:A14,"&lt;&gt;0"),0)</f>
        <v>0</v>
      </c>
      <c r="B15" s="8">
        <f t="shared" si="0"/>
        <v>13</v>
      </c>
      <c r="C15" s="9" t="s">
        <v>906</v>
      </c>
      <c r="D15" s="9" t="s">
        <v>907</v>
      </c>
      <c r="E15" s="44">
        <f t="shared" si="1"/>
        <v>2</v>
      </c>
      <c r="F15" s="44" t="str">
        <f t="shared" si="2"/>
        <v>03100</v>
      </c>
      <c r="G15" s="10" t="str">
        <f t="shared" si="3"/>
        <v/>
      </c>
      <c r="H15" t="str">
        <f t="shared" si="4"/>
        <v>03</v>
      </c>
      <c r="I15" t="str">
        <f t="shared" si="5"/>
        <v>031</v>
      </c>
      <c r="J15" s="45" t="str">
        <f t="shared" si="6"/>
        <v>03100</v>
      </c>
    </row>
    <row r="16" spans="1:10" x14ac:dyDescent="0.25">
      <c r="A16" s="7">
        <f>IF(E16=3,1+COUNTIF(A$2:A15,"&lt;&gt;0"),0)</f>
        <v>7</v>
      </c>
      <c r="B16" s="8">
        <f t="shared" si="0"/>
        <v>14</v>
      </c>
      <c r="C16" s="9" t="s">
        <v>908</v>
      </c>
      <c r="D16" s="9" t="s">
        <v>905</v>
      </c>
      <c r="E16" s="44">
        <f t="shared" si="1"/>
        <v>3</v>
      </c>
      <c r="F16" s="44" t="str">
        <f t="shared" si="2"/>
        <v>03101</v>
      </c>
      <c r="G16" s="10" t="str">
        <f t="shared" si="3"/>
        <v/>
      </c>
      <c r="H16" t="str">
        <f t="shared" si="4"/>
        <v>03</v>
      </c>
      <c r="I16" t="str">
        <f t="shared" si="5"/>
        <v>031</v>
      </c>
      <c r="J16" s="45" t="str">
        <f t="shared" si="6"/>
        <v>03101</v>
      </c>
    </row>
    <row r="17" spans="1:10" x14ac:dyDescent="0.25">
      <c r="A17" s="7">
        <f>IF(E17=3,1+COUNTIF(A$2:A16,"&lt;&gt;0"),0)</f>
        <v>0</v>
      </c>
      <c r="B17" s="8">
        <f t="shared" si="0"/>
        <v>15</v>
      </c>
      <c r="C17" s="9" t="s">
        <v>909</v>
      </c>
      <c r="D17" s="9" t="s">
        <v>910</v>
      </c>
      <c r="E17" s="44">
        <f t="shared" si="1"/>
        <v>1</v>
      </c>
      <c r="F17" s="44" t="str">
        <f t="shared" si="2"/>
        <v>04000</v>
      </c>
      <c r="G17" s="10" t="str">
        <f t="shared" si="3"/>
        <v/>
      </c>
      <c r="H17" t="str">
        <f t="shared" si="4"/>
        <v>04</v>
      </c>
      <c r="I17" t="str">
        <f t="shared" si="5"/>
        <v>040</v>
      </c>
      <c r="J17" s="45" t="str">
        <f t="shared" si="6"/>
        <v>04000</v>
      </c>
    </row>
    <row r="18" spans="1:10" x14ac:dyDescent="0.25">
      <c r="A18" s="7">
        <f>IF(E18=3,1+COUNTIF(A$2:A17,"&lt;&gt;0"),0)</f>
        <v>0</v>
      </c>
      <c r="B18" s="8">
        <f t="shared" si="0"/>
        <v>16</v>
      </c>
      <c r="C18" s="9" t="s">
        <v>911</v>
      </c>
      <c r="D18" s="9" t="s">
        <v>912</v>
      </c>
      <c r="E18" s="44">
        <f t="shared" si="1"/>
        <v>2</v>
      </c>
      <c r="F18" s="44" t="str">
        <f t="shared" si="2"/>
        <v>04100</v>
      </c>
      <c r="G18" s="10" t="str">
        <f t="shared" si="3"/>
        <v/>
      </c>
      <c r="H18" t="str">
        <f t="shared" si="4"/>
        <v>04</v>
      </c>
      <c r="I18" t="str">
        <f t="shared" si="5"/>
        <v>041</v>
      </c>
      <c r="J18" s="45" t="str">
        <f t="shared" si="6"/>
        <v>04100</v>
      </c>
    </row>
    <row r="19" spans="1:10" x14ac:dyDescent="0.25">
      <c r="A19" s="7">
        <f>IF(E19=3,1+COUNTIF(A$2:A18,"&lt;&gt;0"),0)</f>
        <v>8</v>
      </c>
      <c r="B19" s="8">
        <f t="shared" si="0"/>
        <v>17</v>
      </c>
      <c r="C19" s="9" t="s">
        <v>913</v>
      </c>
      <c r="D19" s="9" t="s">
        <v>910</v>
      </c>
      <c r="E19" s="44">
        <f t="shared" si="1"/>
        <v>3</v>
      </c>
      <c r="F19" s="44" t="str">
        <f t="shared" si="2"/>
        <v>04101</v>
      </c>
      <c r="G19" s="10" t="str">
        <f t="shared" si="3"/>
        <v/>
      </c>
      <c r="H19" t="str">
        <f t="shared" si="4"/>
        <v>04</v>
      </c>
      <c r="I19" t="str">
        <f t="shared" si="5"/>
        <v>041</v>
      </c>
      <c r="J19" s="45" t="str">
        <f t="shared" si="6"/>
        <v>04101</v>
      </c>
    </row>
    <row r="20" spans="1:10" x14ac:dyDescent="0.25">
      <c r="A20" s="7">
        <f>IF(E20=3,1+COUNTIF(A$2:A19,"&lt;&gt;0"),0)</f>
        <v>0</v>
      </c>
      <c r="B20" s="8">
        <f t="shared" si="0"/>
        <v>18</v>
      </c>
      <c r="C20" s="9" t="s">
        <v>914</v>
      </c>
      <c r="D20" s="9" t="s">
        <v>915</v>
      </c>
      <c r="E20" s="44">
        <f t="shared" si="1"/>
        <v>1</v>
      </c>
      <c r="F20" s="44" t="str">
        <f t="shared" si="2"/>
        <v>05000</v>
      </c>
      <c r="G20" s="10" t="str">
        <f t="shared" si="3"/>
        <v/>
      </c>
      <c r="H20" t="str">
        <f t="shared" si="4"/>
        <v>05</v>
      </c>
      <c r="I20" t="str">
        <f t="shared" si="5"/>
        <v>050</v>
      </c>
      <c r="J20" s="45" t="str">
        <f t="shared" si="6"/>
        <v>05000</v>
      </c>
    </row>
    <row r="21" spans="1:10" x14ac:dyDescent="0.25">
      <c r="A21" s="7">
        <f>IF(E21=3,1+COUNTIF(A$2:A20,"&lt;&gt;0"),0)</f>
        <v>0</v>
      </c>
      <c r="B21" s="8">
        <f t="shared" si="0"/>
        <v>19</v>
      </c>
      <c r="C21" s="9" t="s">
        <v>916</v>
      </c>
      <c r="D21" s="9" t="s">
        <v>917</v>
      </c>
      <c r="E21" s="44">
        <f t="shared" si="1"/>
        <v>2</v>
      </c>
      <c r="F21" s="44" t="str">
        <f t="shared" si="2"/>
        <v>05100</v>
      </c>
      <c r="G21" s="10" t="str">
        <f t="shared" si="3"/>
        <v/>
      </c>
      <c r="H21" t="str">
        <f t="shared" si="4"/>
        <v>05</v>
      </c>
      <c r="I21" t="str">
        <f t="shared" si="5"/>
        <v>051</v>
      </c>
      <c r="J21" s="45" t="str">
        <f t="shared" si="6"/>
        <v>05100</v>
      </c>
    </row>
    <row r="22" spans="1:10" x14ac:dyDescent="0.25">
      <c r="A22" s="7">
        <f>IF(E22=3,1+COUNTIF(A$2:A21,"&lt;&gt;0"),0)</f>
        <v>9</v>
      </c>
      <c r="B22" s="8">
        <f t="shared" si="0"/>
        <v>20</v>
      </c>
      <c r="C22" s="9" t="s">
        <v>918</v>
      </c>
      <c r="D22" s="9" t="s">
        <v>915</v>
      </c>
      <c r="E22" s="44">
        <f t="shared" si="1"/>
        <v>3</v>
      </c>
      <c r="F22" s="44" t="str">
        <f t="shared" si="2"/>
        <v>05101</v>
      </c>
      <c r="G22" s="10" t="str">
        <f t="shared" si="3"/>
        <v/>
      </c>
      <c r="H22" t="str">
        <f t="shared" si="4"/>
        <v>05</v>
      </c>
      <c r="I22" t="str">
        <f t="shared" si="5"/>
        <v>051</v>
      </c>
      <c r="J22" s="45" t="str">
        <f t="shared" si="6"/>
        <v>05101</v>
      </c>
    </row>
    <row r="23" spans="1:10" x14ac:dyDescent="0.25">
      <c r="A23" s="7">
        <f>IF(E23=3,1+COUNTIF(A$2:A22,"&lt;&gt;0"),0)</f>
        <v>0</v>
      </c>
      <c r="B23" s="8">
        <f t="shared" si="0"/>
        <v>21</v>
      </c>
      <c r="C23" s="9" t="s">
        <v>919</v>
      </c>
      <c r="D23" s="9" t="s">
        <v>920</v>
      </c>
      <c r="E23" s="44">
        <f t="shared" si="1"/>
        <v>1</v>
      </c>
      <c r="F23" s="44" t="str">
        <f t="shared" si="2"/>
        <v>06000</v>
      </c>
      <c r="G23" s="10" t="str">
        <f t="shared" si="3"/>
        <v/>
      </c>
      <c r="H23" t="str">
        <f t="shared" si="4"/>
        <v>06</v>
      </c>
      <c r="I23" t="str">
        <f t="shared" si="5"/>
        <v>060</v>
      </c>
      <c r="J23" s="45" t="str">
        <f t="shared" si="6"/>
        <v>06000</v>
      </c>
    </row>
    <row r="24" spans="1:10" x14ac:dyDescent="0.25">
      <c r="A24" s="7">
        <f>IF(E24=3,1+COUNTIF(A$2:A23,"&lt;&gt;0"),0)</f>
        <v>0</v>
      </c>
      <c r="B24" s="8">
        <f t="shared" si="0"/>
        <v>22</v>
      </c>
      <c r="C24" s="9" t="s">
        <v>921</v>
      </c>
      <c r="D24" s="9" t="s">
        <v>920</v>
      </c>
      <c r="E24" s="44">
        <f t="shared" si="1"/>
        <v>2</v>
      </c>
      <c r="F24" s="44" t="str">
        <f t="shared" si="2"/>
        <v>06100</v>
      </c>
      <c r="G24" s="10" t="str">
        <f t="shared" si="3"/>
        <v/>
      </c>
      <c r="H24" t="str">
        <f t="shared" si="4"/>
        <v>06</v>
      </c>
      <c r="I24" t="str">
        <f t="shared" si="5"/>
        <v>061</v>
      </c>
      <c r="J24" s="45" t="str">
        <f t="shared" si="6"/>
        <v>06100</v>
      </c>
    </row>
    <row r="25" spans="1:10" x14ac:dyDescent="0.25">
      <c r="A25" s="7">
        <f>IF(E25=3,1+COUNTIF(A$2:A24,"&lt;&gt;0"),0)</f>
        <v>10</v>
      </c>
      <c r="B25" s="8">
        <f t="shared" si="0"/>
        <v>23</v>
      </c>
      <c r="C25" s="9" t="s">
        <v>922</v>
      </c>
      <c r="D25" s="9" t="s">
        <v>923</v>
      </c>
      <c r="E25" s="44">
        <f t="shared" si="1"/>
        <v>3</v>
      </c>
      <c r="F25" s="44" t="str">
        <f t="shared" si="2"/>
        <v>06103</v>
      </c>
      <c r="G25" s="10" t="str">
        <f t="shared" si="3"/>
        <v/>
      </c>
      <c r="H25" t="str">
        <f t="shared" si="4"/>
        <v>06</v>
      </c>
      <c r="I25" t="str">
        <f t="shared" si="5"/>
        <v>061</v>
      </c>
      <c r="J25" s="45" t="str">
        <f t="shared" si="6"/>
        <v>06103</v>
      </c>
    </row>
    <row r="26" spans="1:10" x14ac:dyDescent="0.25">
      <c r="A26" s="7">
        <f>IF(E26=3,1+COUNTIF(A$2:A25,"&lt;&gt;0"),0)</f>
        <v>0</v>
      </c>
      <c r="B26" s="8">
        <f t="shared" si="0"/>
        <v>24</v>
      </c>
      <c r="C26" s="9" t="s">
        <v>924</v>
      </c>
      <c r="D26" s="9" t="s">
        <v>925</v>
      </c>
      <c r="E26" s="44">
        <f t="shared" si="1"/>
        <v>1</v>
      </c>
      <c r="F26" s="44" t="str">
        <f t="shared" si="2"/>
        <v>07000</v>
      </c>
      <c r="G26" s="10" t="str">
        <f t="shared" si="3"/>
        <v/>
      </c>
      <c r="H26" t="str">
        <f t="shared" si="4"/>
        <v>07</v>
      </c>
      <c r="I26" t="str">
        <f t="shared" si="5"/>
        <v>070</v>
      </c>
      <c r="J26" s="45" t="str">
        <f t="shared" si="6"/>
        <v>07000</v>
      </c>
    </row>
    <row r="27" spans="1:10" x14ac:dyDescent="0.25">
      <c r="A27" s="7">
        <f>IF(E27=3,1+COUNTIF(A$2:A26,"&lt;&gt;0"),0)</f>
        <v>0</v>
      </c>
      <c r="B27" s="8">
        <f t="shared" si="0"/>
        <v>25</v>
      </c>
      <c r="C27" s="9" t="s">
        <v>926</v>
      </c>
      <c r="D27" s="9" t="s">
        <v>927</v>
      </c>
      <c r="E27" s="44">
        <f t="shared" si="1"/>
        <v>2</v>
      </c>
      <c r="F27" s="44" t="str">
        <f t="shared" si="2"/>
        <v>07100</v>
      </c>
      <c r="G27" s="10" t="str">
        <f t="shared" si="3"/>
        <v/>
      </c>
      <c r="H27" t="str">
        <f t="shared" si="4"/>
        <v>07</v>
      </c>
      <c r="I27" t="str">
        <f t="shared" si="5"/>
        <v>071</v>
      </c>
      <c r="J27" s="45" t="str">
        <f t="shared" si="6"/>
        <v>07100</v>
      </c>
    </row>
    <row r="28" spans="1:10" x14ac:dyDescent="0.25">
      <c r="A28" s="7">
        <f>IF(E28=3,1+COUNTIF(A$2:A27,"&lt;&gt;0"),0)</f>
        <v>11</v>
      </c>
      <c r="B28" s="8">
        <f t="shared" si="0"/>
        <v>26</v>
      </c>
      <c r="C28" s="9" t="s">
        <v>928</v>
      </c>
      <c r="D28" s="9" t="s">
        <v>929</v>
      </c>
      <c r="E28" s="44">
        <f t="shared" si="1"/>
        <v>3</v>
      </c>
      <c r="F28" s="44" t="str">
        <f t="shared" si="2"/>
        <v>07102</v>
      </c>
      <c r="G28" s="10" t="str">
        <f t="shared" si="3"/>
        <v/>
      </c>
      <c r="H28" t="str">
        <f t="shared" si="4"/>
        <v>07</v>
      </c>
      <c r="I28" t="str">
        <f t="shared" si="5"/>
        <v>071</v>
      </c>
      <c r="J28" s="45" t="str">
        <f t="shared" si="6"/>
        <v>07102</v>
      </c>
    </row>
    <row r="29" spans="1:10" x14ac:dyDescent="0.25">
      <c r="A29" s="7">
        <f>IF(E29=3,1+COUNTIF(A$2:A28,"&lt;&gt;0"),0)</f>
        <v>12</v>
      </c>
      <c r="B29" s="8">
        <f t="shared" si="0"/>
        <v>27</v>
      </c>
      <c r="C29" s="9" t="s">
        <v>930</v>
      </c>
      <c r="D29" s="9" t="s">
        <v>931</v>
      </c>
      <c r="E29" s="44">
        <f t="shared" si="1"/>
        <v>3</v>
      </c>
      <c r="F29" s="44" t="str">
        <f t="shared" si="2"/>
        <v>07106</v>
      </c>
      <c r="G29" s="10" t="str">
        <f t="shared" si="3"/>
        <v/>
      </c>
      <c r="H29" t="str">
        <f t="shared" si="4"/>
        <v>07</v>
      </c>
      <c r="I29" t="str">
        <f t="shared" si="5"/>
        <v>071</v>
      </c>
      <c r="J29" s="45" t="str">
        <f t="shared" si="6"/>
        <v>07106</v>
      </c>
    </row>
    <row r="30" spans="1:10" x14ac:dyDescent="0.25">
      <c r="A30" s="7">
        <f>IF(E30=3,1+COUNTIF(A$2:A29,"&lt;&gt;0"),0)</f>
        <v>13</v>
      </c>
      <c r="B30" s="8">
        <f t="shared" si="0"/>
        <v>28</v>
      </c>
      <c r="C30" s="9" t="s">
        <v>932</v>
      </c>
      <c r="D30" s="9" t="s">
        <v>933</v>
      </c>
      <c r="E30" s="44">
        <f t="shared" si="1"/>
        <v>3</v>
      </c>
      <c r="F30" s="44" t="str">
        <f t="shared" si="2"/>
        <v>07107</v>
      </c>
      <c r="G30" s="10" t="str">
        <f t="shared" si="3"/>
        <v/>
      </c>
      <c r="H30" t="str">
        <f t="shared" si="4"/>
        <v>07</v>
      </c>
      <c r="I30" t="str">
        <f t="shared" si="5"/>
        <v>071</v>
      </c>
      <c r="J30" s="45" t="str">
        <f t="shared" si="6"/>
        <v>07107</v>
      </c>
    </row>
    <row r="31" spans="1:10" x14ac:dyDescent="0.25">
      <c r="A31" s="7">
        <f>IF(E31=3,1+COUNTIF(A$2:A30,"&lt;&gt;0"),0)</f>
        <v>14</v>
      </c>
      <c r="B31" s="8">
        <f t="shared" si="0"/>
        <v>29</v>
      </c>
      <c r="C31" s="9" t="s">
        <v>934</v>
      </c>
      <c r="D31" s="9" t="s">
        <v>935</v>
      </c>
      <c r="E31" s="44">
        <f t="shared" si="1"/>
        <v>3</v>
      </c>
      <c r="F31" s="44" t="str">
        <f t="shared" si="2"/>
        <v>07108</v>
      </c>
      <c r="G31" s="10" t="str">
        <f t="shared" si="3"/>
        <v/>
      </c>
      <c r="H31" t="str">
        <f t="shared" si="4"/>
        <v>07</v>
      </c>
      <c r="I31" t="str">
        <f t="shared" si="5"/>
        <v>071</v>
      </c>
      <c r="J31" s="45" t="str">
        <f t="shared" si="6"/>
        <v>07108</v>
      </c>
    </row>
    <row r="32" spans="1:10" x14ac:dyDescent="0.25">
      <c r="A32" s="7">
        <f>IF(E32=3,1+COUNTIF(A$2:A31,"&lt;&gt;0"),0)</f>
        <v>15</v>
      </c>
      <c r="B32" s="8">
        <f t="shared" si="0"/>
        <v>30</v>
      </c>
      <c r="C32" s="9" t="s">
        <v>936</v>
      </c>
      <c r="D32" s="9" t="s">
        <v>937</v>
      </c>
      <c r="E32" s="44">
        <f t="shared" si="1"/>
        <v>3</v>
      </c>
      <c r="F32" s="44" t="str">
        <f t="shared" si="2"/>
        <v>07109</v>
      </c>
      <c r="G32" s="10" t="str">
        <f t="shared" si="3"/>
        <v/>
      </c>
      <c r="H32" t="str">
        <f t="shared" si="4"/>
        <v>07</v>
      </c>
      <c r="I32" t="str">
        <f t="shared" si="5"/>
        <v>071</v>
      </c>
      <c r="J32" s="45" t="str">
        <f t="shared" si="6"/>
        <v>07109</v>
      </c>
    </row>
    <row r="33" spans="1:10" x14ac:dyDescent="0.25">
      <c r="A33" s="7">
        <f>IF(E33=3,1+COUNTIF(A$2:A32,"&lt;&gt;0"),0)</f>
        <v>0</v>
      </c>
      <c r="B33" s="8">
        <f t="shared" si="0"/>
        <v>31</v>
      </c>
      <c r="C33" s="9" t="s">
        <v>938</v>
      </c>
      <c r="D33" s="9" t="s">
        <v>939</v>
      </c>
      <c r="E33" s="44">
        <f t="shared" si="1"/>
        <v>1</v>
      </c>
      <c r="F33" s="44" t="str">
        <f t="shared" si="2"/>
        <v>08000</v>
      </c>
      <c r="G33" s="10" t="str">
        <f t="shared" si="3"/>
        <v/>
      </c>
      <c r="H33" t="str">
        <f t="shared" si="4"/>
        <v>08</v>
      </c>
      <c r="I33" t="str">
        <f t="shared" si="5"/>
        <v>080</v>
      </c>
      <c r="J33" s="45" t="str">
        <f t="shared" si="6"/>
        <v>08000</v>
      </c>
    </row>
    <row r="34" spans="1:10" x14ac:dyDescent="0.25">
      <c r="A34" s="7">
        <f>IF(E34=3,1+COUNTIF(A$2:A33,"&lt;&gt;0"),0)</f>
        <v>0</v>
      </c>
      <c r="B34" s="8">
        <f t="shared" si="0"/>
        <v>32</v>
      </c>
      <c r="C34" s="9" t="s">
        <v>940</v>
      </c>
      <c r="D34" s="9" t="s">
        <v>941</v>
      </c>
      <c r="E34" s="44">
        <f t="shared" si="1"/>
        <v>2</v>
      </c>
      <c r="F34" s="44" t="str">
        <f t="shared" si="2"/>
        <v>08100</v>
      </c>
      <c r="G34" s="10" t="str">
        <f t="shared" si="3"/>
        <v/>
      </c>
      <c r="H34" t="str">
        <f t="shared" si="4"/>
        <v>08</v>
      </c>
      <c r="I34" t="str">
        <f t="shared" si="5"/>
        <v>081</v>
      </c>
      <c r="J34" s="45" t="str">
        <f t="shared" si="6"/>
        <v>08100</v>
      </c>
    </row>
    <row r="35" spans="1:10" x14ac:dyDescent="0.25">
      <c r="A35" s="7">
        <f>IF(E35=3,1+COUNTIF(A$2:A34,"&lt;&gt;0"),0)</f>
        <v>16</v>
      </c>
      <c r="B35" s="8">
        <f t="shared" si="0"/>
        <v>33</v>
      </c>
      <c r="C35" s="9" t="s">
        <v>942</v>
      </c>
      <c r="D35" s="9" t="s">
        <v>943</v>
      </c>
      <c r="E35" s="44">
        <f t="shared" si="1"/>
        <v>3</v>
      </c>
      <c r="F35" s="44" t="str">
        <f t="shared" si="2"/>
        <v>08101</v>
      </c>
      <c r="G35" s="10" t="str">
        <f t="shared" si="3"/>
        <v/>
      </c>
      <c r="H35" t="str">
        <f t="shared" si="4"/>
        <v>08</v>
      </c>
      <c r="I35" t="str">
        <f t="shared" si="5"/>
        <v>081</v>
      </c>
      <c r="J35" s="45" t="str">
        <f t="shared" si="6"/>
        <v>08101</v>
      </c>
    </row>
    <row r="36" spans="1:10" x14ac:dyDescent="0.25">
      <c r="A36" s="7">
        <f>IF(E36=3,1+COUNTIF(A$2:A35,"&lt;&gt;0"),0)</f>
        <v>17</v>
      </c>
      <c r="B36" s="8">
        <f t="shared" si="0"/>
        <v>34</v>
      </c>
      <c r="C36" s="9" t="s">
        <v>944</v>
      </c>
      <c r="D36" s="9" t="s">
        <v>945</v>
      </c>
      <c r="E36" s="44">
        <f t="shared" si="1"/>
        <v>3</v>
      </c>
      <c r="F36" s="44" t="str">
        <f t="shared" si="2"/>
        <v>08102</v>
      </c>
      <c r="G36" s="10" t="str">
        <f t="shared" si="3"/>
        <v/>
      </c>
      <c r="H36" t="str">
        <f t="shared" si="4"/>
        <v>08</v>
      </c>
      <c r="I36" t="str">
        <f t="shared" si="5"/>
        <v>081</v>
      </c>
      <c r="J36" s="45" t="str">
        <f t="shared" si="6"/>
        <v>08102</v>
      </c>
    </row>
    <row r="37" spans="1:10" x14ac:dyDescent="0.25">
      <c r="A37" s="7">
        <f>IF(E37=3,1+COUNTIF(A$2:A36,"&lt;&gt;0"),0)</f>
        <v>18</v>
      </c>
      <c r="B37" s="8">
        <f t="shared" si="0"/>
        <v>35</v>
      </c>
      <c r="C37" s="9" t="s">
        <v>946</v>
      </c>
      <c r="D37" s="9" t="s">
        <v>947</v>
      </c>
      <c r="E37" s="44">
        <f t="shared" si="1"/>
        <v>3</v>
      </c>
      <c r="F37" s="44" t="str">
        <f t="shared" si="2"/>
        <v>08103</v>
      </c>
      <c r="G37" s="10" t="str">
        <f t="shared" si="3"/>
        <v/>
      </c>
      <c r="H37" t="str">
        <f t="shared" si="4"/>
        <v>08</v>
      </c>
      <c r="I37" t="str">
        <f t="shared" si="5"/>
        <v>081</v>
      </c>
      <c r="J37" s="45" t="str">
        <f t="shared" si="6"/>
        <v>08103</v>
      </c>
    </row>
    <row r="38" spans="1:10" x14ac:dyDescent="0.25">
      <c r="A38" s="7">
        <f>IF(E38=3,1+COUNTIF(A$2:A37,"&lt;&gt;0"),0)</f>
        <v>19</v>
      </c>
      <c r="B38" s="8">
        <f t="shared" si="0"/>
        <v>36</v>
      </c>
      <c r="C38" s="9" t="s">
        <v>948</v>
      </c>
      <c r="D38" s="9" t="s">
        <v>949</v>
      </c>
      <c r="E38" s="44">
        <f t="shared" si="1"/>
        <v>3</v>
      </c>
      <c r="F38" s="44" t="str">
        <f t="shared" si="2"/>
        <v>08104</v>
      </c>
      <c r="G38" s="10" t="str">
        <f t="shared" si="3"/>
        <v/>
      </c>
      <c r="H38" t="str">
        <f t="shared" si="4"/>
        <v>08</v>
      </c>
      <c r="I38" t="str">
        <f t="shared" si="5"/>
        <v>081</v>
      </c>
      <c r="J38" s="45" t="str">
        <f t="shared" si="6"/>
        <v>08104</v>
      </c>
    </row>
    <row r="39" spans="1:10" x14ac:dyDescent="0.25">
      <c r="A39" s="7">
        <f>IF(E39=3,1+COUNTIF(A$2:A38,"&lt;&gt;0"),0)</f>
        <v>20</v>
      </c>
      <c r="B39" s="8">
        <f t="shared" si="0"/>
        <v>37</v>
      </c>
      <c r="C39" s="9" t="s">
        <v>950</v>
      </c>
      <c r="D39" s="9" t="s">
        <v>951</v>
      </c>
      <c r="E39" s="44">
        <f t="shared" si="1"/>
        <v>3</v>
      </c>
      <c r="F39" s="44" t="str">
        <f t="shared" si="2"/>
        <v>08105</v>
      </c>
      <c r="G39" s="10" t="str">
        <f t="shared" si="3"/>
        <v/>
      </c>
      <c r="H39" t="str">
        <f t="shared" si="4"/>
        <v>08</v>
      </c>
      <c r="I39" t="str">
        <f t="shared" si="5"/>
        <v>081</v>
      </c>
      <c r="J39" s="45" t="str">
        <f t="shared" si="6"/>
        <v>08105</v>
      </c>
    </row>
    <row r="40" spans="1:10" x14ac:dyDescent="0.25">
      <c r="A40" s="7">
        <f>IF(E40=3,1+COUNTIF(A$2:A39,"&lt;&gt;0"),0)</f>
        <v>21</v>
      </c>
      <c r="B40" s="8">
        <f t="shared" si="0"/>
        <v>38</v>
      </c>
      <c r="C40" s="9" t="s">
        <v>952</v>
      </c>
      <c r="D40" s="9" t="s">
        <v>953</v>
      </c>
      <c r="E40" s="44">
        <f t="shared" si="1"/>
        <v>3</v>
      </c>
      <c r="F40" s="44" t="str">
        <f t="shared" si="2"/>
        <v>08106</v>
      </c>
      <c r="G40" s="10" t="str">
        <f t="shared" si="3"/>
        <v/>
      </c>
      <c r="H40" t="str">
        <f t="shared" si="4"/>
        <v>08</v>
      </c>
      <c r="I40" t="str">
        <f t="shared" si="5"/>
        <v>081</v>
      </c>
      <c r="J40" s="45" t="str">
        <f t="shared" si="6"/>
        <v>08106</v>
      </c>
    </row>
    <row r="41" spans="1:10" x14ac:dyDescent="0.25">
      <c r="A41" s="7">
        <f>IF(E41=3,1+COUNTIF(A$2:A40,"&lt;&gt;0"),0)</f>
        <v>22</v>
      </c>
      <c r="B41" s="8">
        <f t="shared" si="0"/>
        <v>39</v>
      </c>
      <c r="C41" s="9" t="s">
        <v>954</v>
      </c>
      <c r="D41" s="9" t="s">
        <v>955</v>
      </c>
      <c r="E41" s="44">
        <f t="shared" si="1"/>
        <v>3</v>
      </c>
      <c r="F41" s="44" t="str">
        <f t="shared" si="2"/>
        <v>08107</v>
      </c>
      <c r="G41" s="10" t="str">
        <f t="shared" si="3"/>
        <v/>
      </c>
      <c r="H41" t="str">
        <f t="shared" si="4"/>
        <v>08</v>
      </c>
      <c r="I41" t="str">
        <f t="shared" si="5"/>
        <v>081</v>
      </c>
      <c r="J41" s="45" t="str">
        <f t="shared" si="6"/>
        <v>08107</v>
      </c>
    </row>
    <row r="42" spans="1:10" x14ac:dyDescent="0.25">
      <c r="A42" s="7">
        <f>IF(E42=3,1+COUNTIF(A$2:A41,"&lt;&gt;0"),0)</f>
        <v>23</v>
      </c>
      <c r="B42" s="8">
        <f t="shared" si="0"/>
        <v>40</v>
      </c>
      <c r="C42" s="9" t="s">
        <v>956</v>
      </c>
      <c r="D42" s="9" t="s">
        <v>957</v>
      </c>
      <c r="E42" s="44">
        <f t="shared" si="1"/>
        <v>3</v>
      </c>
      <c r="F42" s="44" t="str">
        <f t="shared" si="2"/>
        <v>08108</v>
      </c>
      <c r="G42" s="10" t="str">
        <f t="shared" si="3"/>
        <v/>
      </c>
      <c r="H42" t="str">
        <f t="shared" si="4"/>
        <v>08</v>
      </c>
      <c r="I42" t="str">
        <f t="shared" si="5"/>
        <v>081</v>
      </c>
      <c r="J42" s="45" t="str">
        <f t="shared" si="6"/>
        <v>08108</v>
      </c>
    </row>
    <row r="43" spans="1:10" x14ac:dyDescent="0.25">
      <c r="A43" s="7">
        <f>IF(E43=3,1+COUNTIF(A$2:A42,"&lt;&gt;0"),0)</f>
        <v>24</v>
      </c>
      <c r="B43" s="8">
        <f t="shared" si="0"/>
        <v>41</v>
      </c>
      <c r="C43" s="9" t="s">
        <v>958</v>
      </c>
      <c r="D43" s="9" t="s">
        <v>959</v>
      </c>
      <c r="E43" s="44">
        <f t="shared" si="1"/>
        <v>3</v>
      </c>
      <c r="F43" s="44" t="str">
        <f t="shared" si="2"/>
        <v>08109</v>
      </c>
      <c r="G43" s="10" t="str">
        <f t="shared" si="3"/>
        <v/>
      </c>
      <c r="H43" t="str">
        <f t="shared" si="4"/>
        <v>08</v>
      </c>
      <c r="I43" t="str">
        <f t="shared" si="5"/>
        <v>081</v>
      </c>
      <c r="J43" s="45" t="str">
        <f t="shared" si="6"/>
        <v>08109</v>
      </c>
    </row>
    <row r="44" spans="1:10" x14ac:dyDescent="0.25">
      <c r="A44" s="7">
        <f>IF(E44=3,1+COUNTIF(A$2:A43,"&lt;&gt;0"),0)</f>
        <v>25</v>
      </c>
      <c r="B44" s="8">
        <f t="shared" si="0"/>
        <v>42</v>
      </c>
      <c r="C44" s="9" t="s">
        <v>960</v>
      </c>
      <c r="D44" s="9" t="s">
        <v>961</v>
      </c>
      <c r="E44" s="44">
        <f t="shared" si="1"/>
        <v>3</v>
      </c>
      <c r="F44" s="44" t="str">
        <f t="shared" si="2"/>
        <v>08110</v>
      </c>
      <c r="G44" s="10" t="str">
        <f t="shared" si="3"/>
        <v/>
      </c>
      <c r="H44" t="str">
        <f t="shared" si="4"/>
        <v>08</v>
      </c>
      <c r="I44" t="str">
        <f t="shared" si="5"/>
        <v>081</v>
      </c>
      <c r="J44" s="45" t="str">
        <f t="shared" si="6"/>
        <v>08110</v>
      </c>
    </row>
    <row r="45" spans="1:10" x14ac:dyDescent="0.25">
      <c r="A45" s="7">
        <f>IF(E45=3,1+COUNTIF(A$2:A44,"&lt;&gt;0"),0)</f>
        <v>26</v>
      </c>
      <c r="B45" s="8">
        <f t="shared" si="0"/>
        <v>43</v>
      </c>
      <c r="C45" s="9" t="s">
        <v>962</v>
      </c>
      <c r="D45" s="9" t="s">
        <v>963</v>
      </c>
      <c r="E45" s="44">
        <f t="shared" si="1"/>
        <v>3</v>
      </c>
      <c r="F45" s="44" t="str">
        <f t="shared" si="2"/>
        <v>08111</v>
      </c>
      <c r="G45" s="10" t="str">
        <f t="shared" si="3"/>
        <v/>
      </c>
      <c r="H45" t="str">
        <f t="shared" si="4"/>
        <v>08</v>
      </c>
      <c r="I45" t="str">
        <f t="shared" si="5"/>
        <v>081</v>
      </c>
      <c r="J45" s="45" t="str">
        <f t="shared" si="6"/>
        <v>08111</v>
      </c>
    </row>
    <row r="46" spans="1:10" x14ac:dyDescent="0.25">
      <c r="A46" s="7">
        <f>IF(E46=3,1+COUNTIF(A$2:A45,"&lt;&gt;0"),0)</f>
        <v>27</v>
      </c>
      <c r="B46" s="8">
        <f t="shared" si="0"/>
        <v>44</v>
      </c>
      <c r="C46" s="9" t="s">
        <v>964</v>
      </c>
      <c r="D46" s="9" t="s">
        <v>965</v>
      </c>
      <c r="E46" s="44">
        <f t="shared" si="1"/>
        <v>3</v>
      </c>
      <c r="F46" s="44" t="str">
        <f t="shared" si="2"/>
        <v>08112</v>
      </c>
      <c r="G46" s="10" t="str">
        <f t="shared" si="3"/>
        <v/>
      </c>
      <c r="H46" t="str">
        <f t="shared" si="4"/>
        <v>08</v>
      </c>
      <c r="I46" t="str">
        <f t="shared" si="5"/>
        <v>081</v>
      </c>
      <c r="J46" s="45" t="str">
        <f t="shared" si="6"/>
        <v>08112</v>
      </c>
    </row>
    <row r="47" spans="1:10" x14ac:dyDescent="0.25">
      <c r="A47" s="7">
        <f>IF(E47=3,1+COUNTIF(A$2:A46,"&lt;&gt;0"),0)</f>
        <v>28</v>
      </c>
      <c r="B47" s="8">
        <f t="shared" si="0"/>
        <v>45</v>
      </c>
      <c r="C47" s="9" t="s">
        <v>966</v>
      </c>
      <c r="D47" s="9" t="s">
        <v>967</v>
      </c>
      <c r="E47" s="44">
        <f t="shared" si="1"/>
        <v>3</v>
      </c>
      <c r="F47" s="44" t="str">
        <f t="shared" si="2"/>
        <v>08113</v>
      </c>
      <c r="G47" s="10" t="str">
        <f t="shared" si="3"/>
        <v/>
      </c>
      <c r="H47" t="str">
        <f t="shared" si="4"/>
        <v>08</v>
      </c>
      <c r="I47" t="str">
        <f t="shared" si="5"/>
        <v>081</v>
      </c>
      <c r="J47" s="45" t="str">
        <f t="shared" si="6"/>
        <v>08113</v>
      </c>
    </row>
    <row r="48" spans="1:10" x14ac:dyDescent="0.25">
      <c r="A48" s="7">
        <f>IF(E48=3,1+COUNTIF(A$2:A47,"&lt;&gt;0"),0)</f>
        <v>29</v>
      </c>
      <c r="B48" s="8">
        <f t="shared" si="0"/>
        <v>46</v>
      </c>
      <c r="C48" s="9" t="s">
        <v>968</v>
      </c>
      <c r="D48" s="9" t="s">
        <v>969</v>
      </c>
      <c r="E48" s="44">
        <f t="shared" si="1"/>
        <v>3</v>
      </c>
      <c r="F48" s="44" t="str">
        <f t="shared" si="2"/>
        <v>08114</v>
      </c>
      <c r="G48" s="10" t="str">
        <f t="shared" si="3"/>
        <v/>
      </c>
      <c r="H48" t="str">
        <f t="shared" si="4"/>
        <v>08</v>
      </c>
      <c r="I48" t="str">
        <f t="shared" si="5"/>
        <v>081</v>
      </c>
      <c r="J48" s="45" t="str">
        <f t="shared" si="6"/>
        <v>08114</v>
      </c>
    </row>
    <row r="49" spans="1:10" x14ac:dyDescent="0.25">
      <c r="A49" s="7">
        <f>IF(E49=3,1+COUNTIF(A$2:A48,"&lt;&gt;0"),0)</f>
        <v>30</v>
      </c>
      <c r="B49" s="8">
        <f t="shared" si="0"/>
        <v>47</v>
      </c>
      <c r="C49" s="9" t="s">
        <v>970</v>
      </c>
      <c r="D49" s="9" t="s">
        <v>971</v>
      </c>
      <c r="E49" s="44">
        <f t="shared" si="1"/>
        <v>3</v>
      </c>
      <c r="F49" s="44" t="str">
        <f t="shared" si="2"/>
        <v>08115</v>
      </c>
      <c r="G49" s="10" t="str">
        <f t="shared" si="3"/>
        <v/>
      </c>
      <c r="H49" t="str">
        <f t="shared" si="4"/>
        <v>08</v>
      </c>
      <c r="I49" t="str">
        <f t="shared" si="5"/>
        <v>081</v>
      </c>
      <c r="J49" s="45" t="str">
        <f t="shared" si="6"/>
        <v>08115</v>
      </c>
    </row>
    <row r="50" spans="1:10" x14ac:dyDescent="0.25">
      <c r="A50" s="7">
        <f>IF(E50=3,1+COUNTIF(A$2:A49,"&lt;&gt;0"),0)</f>
        <v>31</v>
      </c>
      <c r="B50" s="8">
        <f t="shared" si="0"/>
        <v>48</v>
      </c>
      <c r="C50" s="9" t="s">
        <v>972</v>
      </c>
      <c r="D50" s="9" t="s">
        <v>973</v>
      </c>
      <c r="E50" s="44">
        <f t="shared" si="1"/>
        <v>3</v>
      </c>
      <c r="F50" s="44" t="str">
        <f t="shared" si="2"/>
        <v>08116</v>
      </c>
      <c r="G50" s="10" t="str">
        <f t="shared" si="3"/>
        <v/>
      </c>
      <c r="H50" t="str">
        <f t="shared" si="4"/>
        <v>08</v>
      </c>
      <c r="I50" t="str">
        <f t="shared" si="5"/>
        <v>081</v>
      </c>
      <c r="J50" s="45" t="str">
        <f t="shared" si="6"/>
        <v>08116</v>
      </c>
    </row>
    <row r="51" spans="1:10" x14ac:dyDescent="0.25">
      <c r="A51" s="7">
        <f>IF(E51=3,1+COUNTIF(A$2:A50,"&lt;&gt;0"),0)</f>
        <v>32</v>
      </c>
      <c r="B51" s="8">
        <f t="shared" si="0"/>
        <v>49</v>
      </c>
      <c r="C51" s="9" t="s">
        <v>974</v>
      </c>
      <c r="D51" s="9" t="s">
        <v>975</v>
      </c>
      <c r="E51" s="44">
        <f t="shared" si="1"/>
        <v>3</v>
      </c>
      <c r="F51" s="44" t="str">
        <f t="shared" si="2"/>
        <v>08117</v>
      </c>
      <c r="G51" s="10" t="str">
        <f t="shared" si="3"/>
        <v/>
      </c>
      <c r="H51" t="str">
        <f t="shared" si="4"/>
        <v>08</v>
      </c>
      <c r="I51" t="str">
        <f t="shared" si="5"/>
        <v>081</v>
      </c>
      <c r="J51" s="45" t="str">
        <f t="shared" si="6"/>
        <v>08117</v>
      </c>
    </row>
    <row r="52" spans="1:10" x14ac:dyDescent="0.25">
      <c r="A52" s="7">
        <f>IF(E52=3,1+COUNTIF(A$2:A51,"&lt;&gt;0"),0)</f>
        <v>33</v>
      </c>
      <c r="B52" s="8">
        <f t="shared" si="0"/>
        <v>50</v>
      </c>
      <c r="C52" s="9" t="s">
        <v>976</v>
      </c>
      <c r="D52" s="9" t="s">
        <v>977</v>
      </c>
      <c r="E52" s="44">
        <f t="shared" si="1"/>
        <v>3</v>
      </c>
      <c r="F52" s="44" t="str">
        <f t="shared" si="2"/>
        <v>08118</v>
      </c>
      <c r="G52" s="10" t="str">
        <f t="shared" si="3"/>
        <v/>
      </c>
      <c r="H52" t="str">
        <f t="shared" si="4"/>
        <v>08</v>
      </c>
      <c r="I52" t="str">
        <f t="shared" si="5"/>
        <v>081</v>
      </c>
      <c r="J52" s="45" t="str">
        <f t="shared" si="6"/>
        <v>08118</v>
      </c>
    </row>
    <row r="53" spans="1:10" x14ac:dyDescent="0.25">
      <c r="A53" s="7">
        <f>IF(E53=3,1+COUNTIF(A$2:A52,"&lt;&gt;0"),0)</f>
        <v>34</v>
      </c>
      <c r="B53" s="8">
        <f t="shared" si="0"/>
        <v>51</v>
      </c>
      <c r="C53" s="9" t="s">
        <v>978</v>
      </c>
      <c r="D53" s="9" t="s">
        <v>979</v>
      </c>
      <c r="E53" s="44">
        <f t="shared" si="1"/>
        <v>3</v>
      </c>
      <c r="F53" s="44" t="str">
        <f t="shared" si="2"/>
        <v>08119</v>
      </c>
      <c r="G53" s="10" t="str">
        <f t="shared" si="3"/>
        <v/>
      </c>
      <c r="H53" t="str">
        <f t="shared" si="4"/>
        <v>08</v>
      </c>
      <c r="I53" t="str">
        <f t="shared" si="5"/>
        <v>081</v>
      </c>
      <c r="J53" s="45" t="str">
        <f t="shared" si="6"/>
        <v>08119</v>
      </c>
    </row>
    <row r="54" spans="1:10" x14ac:dyDescent="0.25">
      <c r="A54" s="7">
        <f>IF(E54=3,1+COUNTIF(A$2:A53,"&lt;&gt;0"),0)</f>
        <v>35</v>
      </c>
      <c r="B54" s="8">
        <f t="shared" si="0"/>
        <v>52</v>
      </c>
      <c r="C54" s="9" t="s">
        <v>980</v>
      </c>
      <c r="D54" s="9" t="s">
        <v>981</v>
      </c>
      <c r="E54" s="44">
        <f t="shared" si="1"/>
        <v>3</v>
      </c>
      <c r="F54" s="44" t="str">
        <f t="shared" si="2"/>
        <v>08120</v>
      </c>
      <c r="G54" s="10" t="str">
        <f t="shared" si="3"/>
        <v/>
      </c>
      <c r="H54" t="str">
        <f t="shared" si="4"/>
        <v>08</v>
      </c>
      <c r="I54" t="str">
        <f t="shared" si="5"/>
        <v>081</v>
      </c>
      <c r="J54" s="45" t="str">
        <f t="shared" si="6"/>
        <v>08120</v>
      </c>
    </row>
    <row r="55" spans="1:10" x14ac:dyDescent="0.25">
      <c r="A55" s="7">
        <f>IF(E55=3,1+COUNTIF(A$2:A54,"&lt;&gt;0"),0)</f>
        <v>36</v>
      </c>
      <c r="B55" s="8">
        <f t="shared" si="0"/>
        <v>53</v>
      </c>
      <c r="C55" s="9" t="s">
        <v>982</v>
      </c>
      <c r="D55" s="9" t="s">
        <v>983</v>
      </c>
      <c r="E55" s="44">
        <f t="shared" si="1"/>
        <v>3</v>
      </c>
      <c r="F55" s="44" t="str">
        <f t="shared" si="2"/>
        <v>08121</v>
      </c>
      <c r="G55" s="10" t="str">
        <f t="shared" si="3"/>
        <v/>
      </c>
      <c r="H55" t="str">
        <f t="shared" si="4"/>
        <v>08</v>
      </c>
      <c r="I55" t="str">
        <f t="shared" si="5"/>
        <v>081</v>
      </c>
      <c r="J55" s="45" t="str">
        <f t="shared" si="6"/>
        <v>08121</v>
      </c>
    </row>
    <row r="56" spans="1:10" x14ac:dyDescent="0.25">
      <c r="A56" s="7">
        <f>IF(E56=3,1+COUNTIF(A$2:A55,"&lt;&gt;0"),0)</f>
        <v>37</v>
      </c>
      <c r="B56" s="8">
        <f t="shared" si="0"/>
        <v>54</v>
      </c>
      <c r="C56" s="9" t="s">
        <v>984</v>
      </c>
      <c r="D56" s="9" t="s">
        <v>985</v>
      </c>
      <c r="E56" s="44">
        <f t="shared" si="1"/>
        <v>3</v>
      </c>
      <c r="F56" s="44" t="str">
        <f t="shared" si="2"/>
        <v>08122</v>
      </c>
      <c r="G56" s="10" t="str">
        <f t="shared" si="3"/>
        <v/>
      </c>
      <c r="H56" t="str">
        <f t="shared" si="4"/>
        <v>08</v>
      </c>
      <c r="I56" t="str">
        <f t="shared" si="5"/>
        <v>081</v>
      </c>
      <c r="J56" s="45" t="str">
        <f t="shared" si="6"/>
        <v>08122</v>
      </c>
    </row>
    <row r="57" spans="1:10" x14ac:dyDescent="0.25">
      <c r="A57" s="7">
        <f>IF(E57=3,1+COUNTIF(A$2:A56,"&lt;&gt;0"),0)</f>
        <v>38</v>
      </c>
      <c r="B57" s="8">
        <f t="shared" si="0"/>
        <v>55</v>
      </c>
      <c r="C57" s="9" t="s">
        <v>986</v>
      </c>
      <c r="D57" s="9" t="s">
        <v>987</v>
      </c>
      <c r="E57" s="44">
        <f t="shared" si="1"/>
        <v>3</v>
      </c>
      <c r="F57" s="44" t="str">
        <f t="shared" si="2"/>
        <v>08123</v>
      </c>
      <c r="G57" s="10" t="str">
        <f t="shared" si="3"/>
        <v/>
      </c>
      <c r="H57" t="str">
        <f t="shared" si="4"/>
        <v>08</v>
      </c>
      <c r="I57" t="str">
        <f t="shared" si="5"/>
        <v>081</v>
      </c>
      <c r="J57" s="45" t="str">
        <f t="shared" si="6"/>
        <v>08123</v>
      </c>
    </row>
    <row r="58" spans="1:10" x14ac:dyDescent="0.25">
      <c r="A58" s="7">
        <f>IF(E58=3,1+COUNTIF(A$2:A57,"&lt;&gt;0"),0)</f>
        <v>39</v>
      </c>
      <c r="B58" s="8">
        <f t="shared" si="0"/>
        <v>56</v>
      </c>
      <c r="C58" s="9" t="s">
        <v>988</v>
      </c>
      <c r="D58" s="9" t="s">
        <v>989</v>
      </c>
      <c r="E58" s="44">
        <f t="shared" si="1"/>
        <v>3</v>
      </c>
      <c r="F58" s="44" t="str">
        <f t="shared" si="2"/>
        <v>08124</v>
      </c>
      <c r="G58" s="10" t="str">
        <f t="shared" si="3"/>
        <v/>
      </c>
      <c r="H58" t="str">
        <f t="shared" si="4"/>
        <v>08</v>
      </c>
      <c r="I58" t="str">
        <f t="shared" si="5"/>
        <v>081</v>
      </c>
      <c r="J58" s="45" t="str">
        <f t="shared" si="6"/>
        <v>08124</v>
      </c>
    </row>
    <row r="59" spans="1:10" x14ac:dyDescent="0.25">
      <c r="A59" s="7">
        <f>IF(E59=3,1+COUNTIF(A$2:A58,"&lt;&gt;0"),0)</f>
        <v>40</v>
      </c>
      <c r="B59" s="8">
        <f t="shared" si="0"/>
        <v>57</v>
      </c>
      <c r="C59" s="9" t="s">
        <v>990</v>
      </c>
      <c r="D59" s="9" t="s">
        <v>991</v>
      </c>
      <c r="E59" s="44">
        <f t="shared" si="1"/>
        <v>3</v>
      </c>
      <c r="F59" s="44" t="str">
        <f t="shared" si="2"/>
        <v>08125</v>
      </c>
      <c r="G59" s="10" t="str">
        <f t="shared" si="3"/>
        <v/>
      </c>
      <c r="H59" t="str">
        <f t="shared" si="4"/>
        <v>08</v>
      </c>
      <c r="I59" t="str">
        <f t="shared" si="5"/>
        <v>081</v>
      </c>
      <c r="J59" s="45" t="str">
        <f t="shared" si="6"/>
        <v>08125</v>
      </c>
    </row>
    <row r="60" spans="1:10" x14ac:dyDescent="0.25">
      <c r="A60" s="7">
        <f>IF(E60=3,1+COUNTIF(A$2:A59,"&lt;&gt;0"),0)</f>
        <v>41</v>
      </c>
      <c r="B60" s="8">
        <f t="shared" si="0"/>
        <v>58</v>
      </c>
      <c r="C60" s="9" t="s">
        <v>992</v>
      </c>
      <c r="D60" s="9" t="s">
        <v>993</v>
      </c>
      <c r="E60" s="44">
        <f t="shared" si="1"/>
        <v>3</v>
      </c>
      <c r="F60" s="44" t="str">
        <f t="shared" si="2"/>
        <v>08126</v>
      </c>
      <c r="G60" s="10" t="str">
        <f t="shared" si="3"/>
        <v/>
      </c>
      <c r="H60" t="str">
        <f t="shared" si="4"/>
        <v>08</v>
      </c>
      <c r="I60" t="str">
        <f t="shared" si="5"/>
        <v>081</v>
      </c>
      <c r="J60" s="45" t="str">
        <f t="shared" si="6"/>
        <v>08126</v>
      </c>
    </row>
    <row r="61" spans="1:10" x14ac:dyDescent="0.25">
      <c r="A61" s="7">
        <f>IF(E61=3,1+COUNTIF(A$2:A60,"&lt;&gt;0"),0)</f>
        <v>0</v>
      </c>
      <c r="B61" s="8">
        <f t="shared" si="0"/>
        <v>59</v>
      </c>
      <c r="C61" s="9" t="s">
        <v>994</v>
      </c>
      <c r="D61" s="9" t="s">
        <v>995</v>
      </c>
      <c r="E61" s="44">
        <f t="shared" si="1"/>
        <v>2</v>
      </c>
      <c r="F61" s="44" t="str">
        <f t="shared" si="2"/>
        <v>08200</v>
      </c>
      <c r="G61" s="10" t="str">
        <f t="shared" si="3"/>
        <v/>
      </c>
      <c r="H61" t="str">
        <f t="shared" si="4"/>
        <v>08</v>
      </c>
      <c r="I61" t="str">
        <f t="shared" si="5"/>
        <v>082</v>
      </c>
      <c r="J61" s="45" t="str">
        <f t="shared" si="6"/>
        <v>08200</v>
      </c>
    </row>
    <row r="62" spans="1:10" x14ac:dyDescent="0.25">
      <c r="A62" s="7">
        <f>IF(E62=3,1+COUNTIF(A$2:A61,"&lt;&gt;0"),0)</f>
        <v>42</v>
      </c>
      <c r="B62" s="8">
        <f t="shared" si="0"/>
        <v>60</v>
      </c>
      <c r="C62" s="9" t="s">
        <v>996</v>
      </c>
      <c r="D62" s="9" t="s">
        <v>997</v>
      </c>
      <c r="E62" s="44">
        <f t="shared" si="1"/>
        <v>3</v>
      </c>
      <c r="F62" s="44" t="str">
        <f t="shared" si="2"/>
        <v>08201</v>
      </c>
      <c r="G62" s="10" t="str">
        <f t="shared" si="3"/>
        <v/>
      </c>
      <c r="H62" t="str">
        <f t="shared" si="4"/>
        <v>08</v>
      </c>
      <c r="I62" t="str">
        <f t="shared" si="5"/>
        <v>082</v>
      </c>
      <c r="J62" s="45" t="str">
        <f t="shared" si="6"/>
        <v>08201</v>
      </c>
    </row>
    <row r="63" spans="1:10" x14ac:dyDescent="0.25">
      <c r="A63" s="7">
        <f>IF(E63=3,1+COUNTIF(A$2:A62,"&lt;&gt;0"),0)</f>
        <v>43</v>
      </c>
      <c r="B63" s="8">
        <f t="shared" si="0"/>
        <v>61</v>
      </c>
      <c r="C63" s="9" t="s">
        <v>998</v>
      </c>
      <c r="D63" s="9" t="s">
        <v>999</v>
      </c>
      <c r="E63" s="44">
        <f t="shared" si="1"/>
        <v>3</v>
      </c>
      <c r="F63" s="44" t="str">
        <f t="shared" si="2"/>
        <v>08202</v>
      </c>
      <c r="G63" s="10" t="str">
        <f t="shared" si="3"/>
        <v/>
      </c>
      <c r="H63" t="str">
        <f t="shared" si="4"/>
        <v>08</v>
      </c>
      <c r="I63" t="str">
        <f t="shared" si="5"/>
        <v>082</v>
      </c>
      <c r="J63" s="45" t="str">
        <f t="shared" si="6"/>
        <v>08202</v>
      </c>
    </row>
    <row r="64" spans="1:10" x14ac:dyDescent="0.25">
      <c r="A64" s="7">
        <f>IF(E64=3,1+COUNTIF(A$2:A63,"&lt;&gt;0"),0)</f>
        <v>44</v>
      </c>
      <c r="B64" s="8">
        <f t="shared" si="0"/>
        <v>62</v>
      </c>
      <c r="C64" s="9" t="s">
        <v>1000</v>
      </c>
      <c r="D64" s="9" t="s">
        <v>1001</v>
      </c>
      <c r="E64" s="44">
        <f t="shared" si="1"/>
        <v>3</v>
      </c>
      <c r="F64" s="44" t="str">
        <f t="shared" si="2"/>
        <v>08203</v>
      </c>
      <c r="G64" s="10" t="str">
        <f t="shared" si="3"/>
        <v/>
      </c>
      <c r="H64" t="str">
        <f t="shared" si="4"/>
        <v>08</v>
      </c>
      <c r="I64" t="str">
        <f t="shared" si="5"/>
        <v>082</v>
      </c>
      <c r="J64" s="45" t="str">
        <f t="shared" si="6"/>
        <v>08203</v>
      </c>
    </row>
    <row r="65" spans="1:10" x14ac:dyDescent="0.25">
      <c r="A65" s="7">
        <f>IF(E65=3,1+COUNTIF(A$2:A64,"&lt;&gt;0"),0)</f>
        <v>45</v>
      </c>
      <c r="B65" s="8">
        <f t="shared" si="0"/>
        <v>63</v>
      </c>
      <c r="C65" s="9" t="s">
        <v>1002</v>
      </c>
      <c r="D65" s="9" t="s">
        <v>1003</v>
      </c>
      <c r="E65" s="44">
        <f t="shared" si="1"/>
        <v>3</v>
      </c>
      <c r="F65" s="44" t="str">
        <f t="shared" si="2"/>
        <v>08204</v>
      </c>
      <c r="G65" s="10" t="str">
        <f t="shared" si="3"/>
        <v/>
      </c>
      <c r="H65" t="str">
        <f t="shared" si="4"/>
        <v>08</v>
      </c>
      <c r="I65" t="str">
        <f t="shared" si="5"/>
        <v>082</v>
      </c>
      <c r="J65" s="45" t="str">
        <f t="shared" si="6"/>
        <v>08204</v>
      </c>
    </row>
    <row r="66" spans="1:10" x14ac:dyDescent="0.25">
      <c r="A66" s="7">
        <f>IF(E66=3,1+COUNTIF(A$2:A65,"&lt;&gt;0"),0)</f>
        <v>46</v>
      </c>
      <c r="B66" s="8">
        <f t="shared" si="0"/>
        <v>64</v>
      </c>
      <c r="C66" s="9" t="s">
        <v>1004</v>
      </c>
      <c r="D66" s="9" t="s">
        <v>1005</v>
      </c>
      <c r="E66" s="44">
        <f t="shared" si="1"/>
        <v>3</v>
      </c>
      <c r="F66" s="44" t="str">
        <f t="shared" si="2"/>
        <v>08205</v>
      </c>
      <c r="G66" s="10" t="str">
        <f t="shared" si="3"/>
        <v/>
      </c>
      <c r="H66" t="str">
        <f t="shared" si="4"/>
        <v>08</v>
      </c>
      <c r="I66" t="str">
        <f t="shared" si="5"/>
        <v>082</v>
      </c>
      <c r="J66" s="45" t="str">
        <f t="shared" si="6"/>
        <v>08205</v>
      </c>
    </row>
    <row r="67" spans="1:10" x14ac:dyDescent="0.25">
      <c r="A67" s="7">
        <f>IF(E67=3,1+COUNTIF(A$2:A66,"&lt;&gt;0"),0)</f>
        <v>0</v>
      </c>
      <c r="B67" s="8">
        <f t="shared" si="0"/>
        <v>65</v>
      </c>
      <c r="C67" s="9" t="s">
        <v>1006</v>
      </c>
      <c r="D67" s="9" t="s">
        <v>1007</v>
      </c>
      <c r="E67" s="44">
        <f t="shared" si="1"/>
        <v>2</v>
      </c>
      <c r="F67" s="44" t="str">
        <f t="shared" si="2"/>
        <v>08300</v>
      </c>
      <c r="G67" s="10" t="str">
        <f t="shared" si="3"/>
        <v/>
      </c>
      <c r="H67" t="str">
        <f t="shared" si="4"/>
        <v>08</v>
      </c>
      <c r="I67" t="str">
        <f t="shared" si="5"/>
        <v>083</v>
      </c>
      <c r="J67" s="45" t="str">
        <f t="shared" si="6"/>
        <v>08300</v>
      </c>
    </row>
    <row r="68" spans="1:10" x14ac:dyDescent="0.25">
      <c r="A68" s="7">
        <f>IF(E68=3,1+COUNTIF(A$2:A67,"&lt;&gt;0"),0)</f>
        <v>47</v>
      </c>
      <c r="B68" s="8">
        <f t="shared" ref="B68:B131" si="7">ROW(B68)-2</f>
        <v>66</v>
      </c>
      <c r="C68" s="9" t="s">
        <v>1008</v>
      </c>
      <c r="D68" s="9" t="s">
        <v>1009</v>
      </c>
      <c r="E68" s="44">
        <f t="shared" ref="E68:E131" si="8">IF(C68="","",IF(MID(C68,3,1)="",1,IF(MID(C68,4,1)="",2,3)))</f>
        <v>3</v>
      </c>
      <c r="F68" s="44" t="str">
        <f t="shared" ref="F68:F131" si="9">IF(E68=1,MID(C68,1,2)&amp;"000",IF(E68=2,MID(C68,1,3)&amp;"00",IF(E68=3,MID(C68,1,5),"")))</f>
        <v>08301</v>
      </c>
      <c r="G68" s="10" t="str">
        <f t="shared" ref="G68:G131" si="10">IFERROR(IF(SUM(P68:T68)=0,"",IF(SUM(P68:T68)&gt;1,"Multiple Errors",IF(P68=1,"Error - Inconsistency with Above/Below",IF(Q68=1,"Error - Too Many Digits",IF(R68=1,"Error - Level Missed",IF(S68=1,"Higher Code Level Missing from Code",IF(T68=1,"Missing Code or Description",""))))))),"")</f>
        <v/>
      </c>
      <c r="H68" t="str">
        <f t="shared" ref="H68:H131" si="11">MID(F68,1,2)</f>
        <v>08</v>
      </c>
      <c r="I68" t="str">
        <f t="shared" ref="I68:I131" si="12">MID(F68,1,3)</f>
        <v>083</v>
      </c>
      <c r="J68" s="45" t="str">
        <f t="shared" ref="J68:J131" si="13">F68</f>
        <v>08301</v>
      </c>
    </row>
    <row r="69" spans="1:10" x14ac:dyDescent="0.25">
      <c r="A69" s="7">
        <f>IF(E69=3,1+COUNTIF(A$2:A68,"&lt;&gt;0"),0)</f>
        <v>48</v>
      </c>
      <c r="B69" s="8">
        <f t="shared" si="7"/>
        <v>67</v>
      </c>
      <c r="C69" s="9" t="s">
        <v>1010</v>
      </c>
      <c r="D69" s="9" t="s">
        <v>1011</v>
      </c>
      <c r="E69" s="44">
        <f t="shared" si="8"/>
        <v>3</v>
      </c>
      <c r="F69" s="44" t="str">
        <f t="shared" si="9"/>
        <v>08302</v>
      </c>
      <c r="G69" s="10" t="str">
        <f t="shared" si="10"/>
        <v/>
      </c>
      <c r="H69" t="str">
        <f t="shared" si="11"/>
        <v>08</v>
      </c>
      <c r="I69" t="str">
        <f t="shared" si="12"/>
        <v>083</v>
      </c>
      <c r="J69" s="45" t="str">
        <f t="shared" si="13"/>
        <v>08302</v>
      </c>
    </row>
    <row r="70" spans="1:10" x14ac:dyDescent="0.25">
      <c r="A70" s="7">
        <f>IF(E70=3,1+COUNTIF(A$2:A69,"&lt;&gt;0"),0)</f>
        <v>49</v>
      </c>
      <c r="B70" s="8">
        <f t="shared" si="7"/>
        <v>68</v>
      </c>
      <c r="C70" s="9" t="s">
        <v>1012</v>
      </c>
      <c r="D70" s="9" t="s">
        <v>1013</v>
      </c>
      <c r="E70" s="44">
        <f t="shared" si="8"/>
        <v>3</v>
      </c>
      <c r="F70" s="44" t="str">
        <f t="shared" si="9"/>
        <v>08303</v>
      </c>
      <c r="G70" s="10" t="str">
        <f t="shared" si="10"/>
        <v/>
      </c>
      <c r="H70" t="str">
        <f t="shared" si="11"/>
        <v>08</v>
      </c>
      <c r="I70" t="str">
        <f t="shared" si="12"/>
        <v>083</v>
      </c>
      <c r="J70" s="45" t="str">
        <f t="shared" si="13"/>
        <v>08303</v>
      </c>
    </row>
    <row r="71" spans="1:10" x14ac:dyDescent="0.25">
      <c r="A71" s="7">
        <f>IF(E71=3,1+COUNTIF(A$2:A70,"&lt;&gt;0"),0)</f>
        <v>50</v>
      </c>
      <c r="B71" s="8">
        <f t="shared" si="7"/>
        <v>69</v>
      </c>
      <c r="C71" s="9" t="s">
        <v>1014</v>
      </c>
      <c r="D71" s="9" t="s">
        <v>1015</v>
      </c>
      <c r="E71" s="44">
        <f t="shared" si="8"/>
        <v>3</v>
      </c>
      <c r="F71" s="44" t="str">
        <f t="shared" si="9"/>
        <v>08304</v>
      </c>
      <c r="G71" s="10" t="str">
        <f t="shared" si="10"/>
        <v/>
      </c>
      <c r="H71" t="str">
        <f t="shared" si="11"/>
        <v>08</v>
      </c>
      <c r="I71" t="str">
        <f t="shared" si="12"/>
        <v>083</v>
      </c>
      <c r="J71" s="45" t="str">
        <f t="shared" si="13"/>
        <v>08304</v>
      </c>
    </row>
    <row r="72" spans="1:10" x14ac:dyDescent="0.25">
      <c r="A72" s="7">
        <f>IF(E72=3,1+COUNTIF(A$2:A71,"&lt;&gt;0"),0)</f>
        <v>51</v>
      </c>
      <c r="B72" s="8">
        <f t="shared" si="7"/>
        <v>70</v>
      </c>
      <c r="C72" s="9" t="s">
        <v>1016</v>
      </c>
      <c r="D72" s="9" t="s">
        <v>1017</v>
      </c>
      <c r="E72" s="44">
        <f t="shared" si="8"/>
        <v>3</v>
      </c>
      <c r="F72" s="44" t="str">
        <f t="shared" si="9"/>
        <v>08305</v>
      </c>
      <c r="G72" s="10" t="str">
        <f t="shared" si="10"/>
        <v/>
      </c>
      <c r="H72" t="str">
        <f t="shared" si="11"/>
        <v>08</v>
      </c>
      <c r="I72" t="str">
        <f t="shared" si="12"/>
        <v>083</v>
      </c>
      <c r="J72" s="45" t="str">
        <f t="shared" si="13"/>
        <v>08305</v>
      </c>
    </row>
    <row r="73" spans="1:10" x14ac:dyDescent="0.25">
      <c r="A73" s="7">
        <f>IF(E73=3,1+COUNTIF(A$2:A72,"&lt;&gt;0"),0)</f>
        <v>52</v>
      </c>
      <c r="B73" s="8">
        <f t="shared" si="7"/>
        <v>71</v>
      </c>
      <c r="C73" s="9" t="s">
        <v>1018</v>
      </c>
      <c r="D73" s="9" t="s">
        <v>1019</v>
      </c>
      <c r="E73" s="44">
        <f t="shared" si="8"/>
        <v>3</v>
      </c>
      <c r="F73" s="44" t="str">
        <f t="shared" si="9"/>
        <v>08306</v>
      </c>
      <c r="G73" s="10" t="str">
        <f t="shared" si="10"/>
        <v/>
      </c>
      <c r="H73" t="str">
        <f t="shared" si="11"/>
        <v>08</v>
      </c>
      <c r="I73" t="str">
        <f t="shared" si="12"/>
        <v>083</v>
      </c>
      <c r="J73" s="45" t="str">
        <f t="shared" si="13"/>
        <v>08306</v>
      </c>
    </row>
    <row r="74" spans="1:10" x14ac:dyDescent="0.25">
      <c r="A74" s="7">
        <f>IF(E74=3,1+COUNTIF(A$2:A73,"&lt;&gt;0"),0)</f>
        <v>0</v>
      </c>
      <c r="B74" s="8">
        <f t="shared" si="7"/>
        <v>72</v>
      </c>
      <c r="C74" s="9" t="s">
        <v>1020</v>
      </c>
      <c r="D74" s="9" t="s">
        <v>1021</v>
      </c>
      <c r="E74" s="44">
        <f t="shared" si="8"/>
        <v>1</v>
      </c>
      <c r="F74" s="44" t="str">
        <f t="shared" si="9"/>
        <v>09000</v>
      </c>
      <c r="G74" s="10" t="str">
        <f t="shared" si="10"/>
        <v/>
      </c>
      <c r="H74" t="str">
        <f t="shared" si="11"/>
        <v>09</v>
      </c>
      <c r="I74" t="str">
        <f t="shared" si="12"/>
        <v>090</v>
      </c>
      <c r="J74" s="45" t="str">
        <f t="shared" si="13"/>
        <v>09000</v>
      </c>
    </row>
    <row r="75" spans="1:10" x14ac:dyDescent="0.25">
      <c r="A75" s="7">
        <f>IF(E75=3,1+COUNTIF(A$2:A74,"&lt;&gt;0"),0)</f>
        <v>0</v>
      </c>
      <c r="B75" s="8">
        <f t="shared" si="7"/>
        <v>73</v>
      </c>
      <c r="C75" s="9" t="s">
        <v>1022</v>
      </c>
      <c r="D75" s="9" t="s">
        <v>1023</v>
      </c>
      <c r="E75" s="44">
        <f t="shared" si="8"/>
        <v>2</v>
      </c>
      <c r="F75" s="44" t="str">
        <f t="shared" si="9"/>
        <v>09100</v>
      </c>
      <c r="G75" s="10" t="str">
        <f t="shared" si="10"/>
        <v/>
      </c>
      <c r="H75" t="str">
        <f t="shared" si="11"/>
        <v>09</v>
      </c>
      <c r="I75" t="str">
        <f t="shared" si="12"/>
        <v>091</v>
      </c>
      <c r="J75" s="45" t="str">
        <f t="shared" si="13"/>
        <v>09100</v>
      </c>
    </row>
    <row r="76" spans="1:10" x14ac:dyDescent="0.25">
      <c r="A76" s="7">
        <f>IF(E76=3,1+COUNTIF(A$2:A75,"&lt;&gt;0"),0)</f>
        <v>53</v>
      </c>
      <c r="B76" s="8">
        <f t="shared" si="7"/>
        <v>74</v>
      </c>
      <c r="C76" s="9" t="s">
        <v>1024</v>
      </c>
      <c r="D76" s="9" t="s">
        <v>1025</v>
      </c>
      <c r="E76" s="44">
        <f t="shared" si="8"/>
        <v>3</v>
      </c>
      <c r="F76" s="44" t="str">
        <f t="shared" si="9"/>
        <v>09101</v>
      </c>
      <c r="G76" s="10" t="str">
        <f t="shared" si="10"/>
        <v/>
      </c>
      <c r="H76" t="str">
        <f t="shared" si="11"/>
        <v>09</v>
      </c>
      <c r="I76" t="str">
        <f t="shared" si="12"/>
        <v>091</v>
      </c>
      <c r="J76" s="45" t="str">
        <f t="shared" si="13"/>
        <v>09101</v>
      </c>
    </row>
    <row r="77" spans="1:10" x14ac:dyDescent="0.25">
      <c r="A77" s="7">
        <f>IF(E77=3,1+COUNTIF(A$2:A76,"&lt;&gt;0"),0)</f>
        <v>54</v>
      </c>
      <c r="B77" s="8">
        <f t="shared" si="7"/>
        <v>75</v>
      </c>
      <c r="C77" s="9" t="s">
        <v>1026</v>
      </c>
      <c r="D77" s="9" t="s">
        <v>1027</v>
      </c>
      <c r="E77" s="44">
        <f t="shared" si="8"/>
        <v>3</v>
      </c>
      <c r="F77" s="44" t="str">
        <f t="shared" si="9"/>
        <v>09102</v>
      </c>
      <c r="G77" s="10" t="str">
        <f t="shared" si="10"/>
        <v/>
      </c>
      <c r="H77" t="str">
        <f t="shared" si="11"/>
        <v>09</v>
      </c>
      <c r="I77" t="str">
        <f t="shared" si="12"/>
        <v>091</v>
      </c>
      <c r="J77" s="45" t="str">
        <f t="shared" si="13"/>
        <v>09102</v>
      </c>
    </row>
    <row r="78" spans="1:10" x14ac:dyDescent="0.25">
      <c r="A78" s="7">
        <f>IF(E78=3,1+COUNTIF(A$2:A77,"&lt;&gt;0"),0)</f>
        <v>55</v>
      </c>
      <c r="B78" s="8">
        <f t="shared" si="7"/>
        <v>76</v>
      </c>
      <c r="C78" s="9" t="s">
        <v>1028</v>
      </c>
      <c r="D78" s="9" t="s">
        <v>1029</v>
      </c>
      <c r="E78" s="44">
        <f t="shared" si="8"/>
        <v>3</v>
      </c>
      <c r="F78" s="44" t="str">
        <f t="shared" si="9"/>
        <v>09103</v>
      </c>
      <c r="G78" s="10" t="str">
        <f t="shared" si="10"/>
        <v/>
      </c>
      <c r="H78" t="str">
        <f t="shared" si="11"/>
        <v>09</v>
      </c>
      <c r="I78" t="str">
        <f t="shared" si="12"/>
        <v>091</v>
      </c>
      <c r="J78" s="45" t="str">
        <f t="shared" si="13"/>
        <v>09103</v>
      </c>
    </row>
    <row r="79" spans="1:10" x14ac:dyDescent="0.25">
      <c r="A79" s="7">
        <f>IF(E79=3,1+COUNTIF(A$2:A78,"&lt;&gt;0"),0)</f>
        <v>56</v>
      </c>
      <c r="B79" s="8">
        <f t="shared" si="7"/>
        <v>77</v>
      </c>
      <c r="C79" s="9" t="s">
        <v>1030</v>
      </c>
      <c r="D79" s="9" t="s">
        <v>1031</v>
      </c>
      <c r="E79" s="44">
        <f t="shared" si="8"/>
        <v>3</v>
      </c>
      <c r="F79" s="44" t="str">
        <f t="shared" si="9"/>
        <v>09104</v>
      </c>
      <c r="G79" s="10" t="str">
        <f t="shared" si="10"/>
        <v/>
      </c>
      <c r="H79" t="str">
        <f t="shared" si="11"/>
        <v>09</v>
      </c>
      <c r="I79" t="str">
        <f t="shared" si="12"/>
        <v>091</v>
      </c>
      <c r="J79" s="45" t="str">
        <f t="shared" si="13"/>
        <v>09104</v>
      </c>
    </row>
    <row r="80" spans="1:10" x14ac:dyDescent="0.25">
      <c r="A80" s="7">
        <f>IF(E80=3,1+COUNTIF(A$2:A79,"&lt;&gt;0"),0)</f>
        <v>57</v>
      </c>
      <c r="B80" s="8">
        <f t="shared" si="7"/>
        <v>78</v>
      </c>
      <c r="C80" s="9" t="s">
        <v>1032</v>
      </c>
      <c r="D80" s="9" t="s">
        <v>1033</v>
      </c>
      <c r="E80" s="44">
        <f t="shared" si="8"/>
        <v>3</v>
      </c>
      <c r="F80" s="44" t="str">
        <f t="shared" si="9"/>
        <v>09105</v>
      </c>
      <c r="G80" s="10" t="str">
        <f t="shared" si="10"/>
        <v/>
      </c>
      <c r="H80" t="str">
        <f t="shared" si="11"/>
        <v>09</v>
      </c>
      <c r="I80" t="str">
        <f t="shared" si="12"/>
        <v>091</v>
      </c>
      <c r="J80" s="45" t="str">
        <f t="shared" si="13"/>
        <v>09105</v>
      </c>
    </row>
    <row r="81" spans="1:10" x14ac:dyDescent="0.25">
      <c r="A81" s="7">
        <f>IF(E81=3,1+COUNTIF(A$2:A80,"&lt;&gt;0"),0)</f>
        <v>58</v>
      </c>
      <c r="B81" s="8">
        <f t="shared" si="7"/>
        <v>79</v>
      </c>
      <c r="C81" s="9" t="s">
        <v>1034</v>
      </c>
      <c r="D81" s="9" t="s">
        <v>1035</v>
      </c>
      <c r="E81" s="44">
        <f t="shared" si="8"/>
        <v>3</v>
      </c>
      <c r="F81" s="44" t="str">
        <f t="shared" si="9"/>
        <v>09106</v>
      </c>
      <c r="G81" s="10" t="str">
        <f t="shared" si="10"/>
        <v/>
      </c>
      <c r="H81" t="str">
        <f t="shared" si="11"/>
        <v>09</v>
      </c>
      <c r="I81" t="str">
        <f t="shared" si="12"/>
        <v>091</v>
      </c>
      <c r="J81" s="45" t="str">
        <f t="shared" si="13"/>
        <v>09106</v>
      </c>
    </row>
    <row r="82" spans="1:10" x14ac:dyDescent="0.25">
      <c r="A82" s="7">
        <f>IF(E82=3,1+COUNTIF(A$2:A81,"&lt;&gt;0"),0)</f>
        <v>59</v>
      </c>
      <c r="B82" s="8">
        <f t="shared" si="7"/>
        <v>80</v>
      </c>
      <c r="C82" s="9" t="s">
        <v>1036</v>
      </c>
      <c r="D82" s="9" t="s">
        <v>1037</v>
      </c>
      <c r="E82" s="44">
        <f t="shared" si="8"/>
        <v>3</v>
      </c>
      <c r="F82" s="44" t="str">
        <f t="shared" si="9"/>
        <v>09107</v>
      </c>
      <c r="G82" s="10" t="str">
        <f t="shared" si="10"/>
        <v/>
      </c>
      <c r="H82" t="str">
        <f t="shared" si="11"/>
        <v>09</v>
      </c>
      <c r="I82" t="str">
        <f t="shared" si="12"/>
        <v>091</v>
      </c>
      <c r="J82" s="45" t="str">
        <f t="shared" si="13"/>
        <v>09107</v>
      </c>
    </row>
    <row r="83" spans="1:10" x14ac:dyDescent="0.25">
      <c r="A83" s="7">
        <f>IF(E83=3,1+COUNTIF(A$2:A82,"&lt;&gt;0"),0)</f>
        <v>60</v>
      </c>
      <c r="B83" s="8">
        <f t="shared" si="7"/>
        <v>81</v>
      </c>
      <c r="C83" s="9" t="s">
        <v>1038</v>
      </c>
      <c r="D83" s="9" t="s">
        <v>1039</v>
      </c>
      <c r="E83" s="44">
        <f t="shared" si="8"/>
        <v>3</v>
      </c>
      <c r="F83" s="44" t="str">
        <f t="shared" si="9"/>
        <v>09108</v>
      </c>
      <c r="G83" s="10" t="str">
        <f t="shared" si="10"/>
        <v/>
      </c>
      <c r="H83" t="str">
        <f t="shared" si="11"/>
        <v>09</v>
      </c>
      <c r="I83" t="str">
        <f t="shared" si="12"/>
        <v>091</v>
      </c>
      <c r="J83" s="45" t="str">
        <f t="shared" si="13"/>
        <v>09108</v>
      </c>
    </row>
    <row r="84" spans="1:10" x14ac:dyDescent="0.25">
      <c r="A84" s="7">
        <f>IF(E84=3,1+COUNTIF(A$2:A83,"&lt;&gt;0"),0)</f>
        <v>61</v>
      </c>
      <c r="B84" s="8">
        <f t="shared" si="7"/>
        <v>82</v>
      </c>
      <c r="C84" s="9" t="s">
        <v>1040</v>
      </c>
      <c r="D84" s="9" t="s">
        <v>1041</v>
      </c>
      <c r="E84" s="44">
        <f t="shared" si="8"/>
        <v>3</v>
      </c>
      <c r="F84" s="44" t="str">
        <f t="shared" si="9"/>
        <v>09109</v>
      </c>
      <c r="G84" s="10" t="str">
        <f t="shared" si="10"/>
        <v/>
      </c>
      <c r="H84" t="str">
        <f t="shared" si="11"/>
        <v>09</v>
      </c>
      <c r="I84" t="str">
        <f t="shared" si="12"/>
        <v>091</v>
      </c>
      <c r="J84" s="45" t="str">
        <f t="shared" si="13"/>
        <v>09109</v>
      </c>
    </row>
    <row r="85" spans="1:10" x14ac:dyDescent="0.25">
      <c r="A85" s="7">
        <f>IF(E85=3,1+COUNTIF(A$2:A84,"&lt;&gt;0"),0)</f>
        <v>62</v>
      </c>
      <c r="B85" s="8">
        <f t="shared" si="7"/>
        <v>83</v>
      </c>
      <c r="C85" s="9" t="s">
        <v>1042</v>
      </c>
      <c r="D85" s="9" t="s">
        <v>1043</v>
      </c>
      <c r="E85" s="44">
        <f t="shared" si="8"/>
        <v>3</v>
      </c>
      <c r="F85" s="44" t="str">
        <f t="shared" si="9"/>
        <v>09110</v>
      </c>
      <c r="G85" s="10" t="str">
        <f t="shared" si="10"/>
        <v/>
      </c>
      <c r="H85" t="str">
        <f t="shared" si="11"/>
        <v>09</v>
      </c>
      <c r="I85" t="str">
        <f t="shared" si="12"/>
        <v>091</v>
      </c>
      <c r="J85" s="45" t="str">
        <f t="shared" si="13"/>
        <v>09110</v>
      </c>
    </row>
    <row r="86" spans="1:10" x14ac:dyDescent="0.25">
      <c r="A86" s="7">
        <f>IF(E86=3,1+COUNTIF(A$2:A85,"&lt;&gt;0"),0)</f>
        <v>63</v>
      </c>
      <c r="B86" s="8">
        <f t="shared" si="7"/>
        <v>84</v>
      </c>
      <c r="C86" s="9" t="s">
        <v>1044</v>
      </c>
      <c r="D86" s="9" t="s">
        <v>1045</v>
      </c>
      <c r="E86" s="44">
        <f t="shared" si="8"/>
        <v>3</v>
      </c>
      <c r="F86" s="44" t="str">
        <f t="shared" si="9"/>
        <v>09111</v>
      </c>
      <c r="G86" s="10" t="str">
        <f t="shared" si="10"/>
        <v/>
      </c>
      <c r="H86" t="str">
        <f t="shared" si="11"/>
        <v>09</v>
      </c>
      <c r="I86" t="str">
        <f t="shared" si="12"/>
        <v>091</v>
      </c>
      <c r="J86" s="45" t="str">
        <f t="shared" si="13"/>
        <v>09111</v>
      </c>
    </row>
    <row r="87" spans="1:10" x14ac:dyDescent="0.25">
      <c r="A87" s="7">
        <f>IF(E87=3,1+COUNTIF(A$2:A86,"&lt;&gt;0"),0)</f>
        <v>64</v>
      </c>
      <c r="B87" s="8">
        <f t="shared" si="7"/>
        <v>85</v>
      </c>
      <c r="C87" s="9" t="s">
        <v>1046</v>
      </c>
      <c r="D87" s="9" t="s">
        <v>1047</v>
      </c>
      <c r="E87" s="44">
        <f t="shared" si="8"/>
        <v>3</v>
      </c>
      <c r="F87" s="44" t="str">
        <f t="shared" si="9"/>
        <v>09112</v>
      </c>
      <c r="G87" s="10" t="str">
        <f t="shared" si="10"/>
        <v/>
      </c>
      <c r="H87" t="str">
        <f t="shared" si="11"/>
        <v>09</v>
      </c>
      <c r="I87" t="str">
        <f t="shared" si="12"/>
        <v>091</v>
      </c>
      <c r="J87" s="45" t="str">
        <f t="shared" si="13"/>
        <v>09112</v>
      </c>
    </row>
    <row r="88" spans="1:10" x14ac:dyDescent="0.25">
      <c r="A88" s="7">
        <f>IF(E88=3,1+COUNTIF(A$2:A87,"&lt;&gt;0"),0)</f>
        <v>65</v>
      </c>
      <c r="B88" s="8">
        <f t="shared" si="7"/>
        <v>86</v>
      </c>
      <c r="C88" s="9" t="s">
        <v>1048</v>
      </c>
      <c r="D88" s="9" t="s">
        <v>1049</v>
      </c>
      <c r="E88" s="44">
        <f t="shared" si="8"/>
        <v>3</v>
      </c>
      <c r="F88" s="44" t="str">
        <f t="shared" si="9"/>
        <v>09113</v>
      </c>
      <c r="G88" s="10" t="str">
        <f t="shared" si="10"/>
        <v/>
      </c>
      <c r="H88" t="str">
        <f t="shared" si="11"/>
        <v>09</v>
      </c>
      <c r="I88" t="str">
        <f t="shared" si="12"/>
        <v>091</v>
      </c>
      <c r="J88" s="45" t="str">
        <f t="shared" si="13"/>
        <v>09113</v>
      </c>
    </row>
    <row r="89" spans="1:10" x14ac:dyDescent="0.25">
      <c r="A89" s="7">
        <f>IF(E89=3,1+COUNTIF(A$2:A88,"&lt;&gt;0"),0)</f>
        <v>66</v>
      </c>
      <c r="B89" s="8">
        <f t="shared" si="7"/>
        <v>87</v>
      </c>
      <c r="C89" s="9" t="s">
        <v>1050</v>
      </c>
      <c r="D89" s="9" t="s">
        <v>1051</v>
      </c>
      <c r="E89" s="44">
        <f t="shared" si="8"/>
        <v>3</v>
      </c>
      <c r="F89" s="44" t="str">
        <f t="shared" si="9"/>
        <v>09114</v>
      </c>
      <c r="G89" s="10" t="str">
        <f t="shared" si="10"/>
        <v/>
      </c>
      <c r="H89" t="str">
        <f t="shared" si="11"/>
        <v>09</v>
      </c>
      <c r="I89" t="str">
        <f t="shared" si="12"/>
        <v>091</v>
      </c>
      <c r="J89" s="45" t="str">
        <f t="shared" si="13"/>
        <v>09114</v>
      </c>
    </row>
    <row r="90" spans="1:10" x14ac:dyDescent="0.25">
      <c r="A90" s="7">
        <f>IF(E90=3,1+COUNTIF(A$2:A89,"&lt;&gt;0"),0)</f>
        <v>67</v>
      </c>
      <c r="B90" s="8">
        <f t="shared" si="7"/>
        <v>88</v>
      </c>
      <c r="C90" s="9" t="s">
        <v>1052</v>
      </c>
      <c r="D90" s="9" t="s">
        <v>1053</v>
      </c>
      <c r="E90" s="44">
        <f t="shared" si="8"/>
        <v>3</v>
      </c>
      <c r="F90" s="44" t="str">
        <f t="shared" si="9"/>
        <v>09115</v>
      </c>
      <c r="G90" s="10" t="str">
        <f t="shared" si="10"/>
        <v/>
      </c>
      <c r="H90" t="str">
        <f t="shared" si="11"/>
        <v>09</v>
      </c>
      <c r="I90" t="str">
        <f t="shared" si="12"/>
        <v>091</v>
      </c>
      <c r="J90" s="45" t="str">
        <f t="shared" si="13"/>
        <v>09115</v>
      </c>
    </row>
    <row r="91" spans="1:10" x14ac:dyDescent="0.25">
      <c r="A91" s="7">
        <f>IF(E91=3,1+COUNTIF(A$2:A90,"&lt;&gt;0"),0)</f>
        <v>68</v>
      </c>
      <c r="B91" s="8">
        <f t="shared" si="7"/>
        <v>89</v>
      </c>
      <c r="C91" s="9" t="s">
        <v>1054</v>
      </c>
      <c r="D91" s="9" t="s">
        <v>1055</v>
      </c>
      <c r="E91" s="44">
        <f t="shared" si="8"/>
        <v>3</v>
      </c>
      <c r="F91" s="44" t="str">
        <f t="shared" si="9"/>
        <v>09116</v>
      </c>
      <c r="G91" s="10" t="str">
        <f t="shared" si="10"/>
        <v/>
      </c>
      <c r="H91" t="str">
        <f t="shared" si="11"/>
        <v>09</v>
      </c>
      <c r="I91" t="str">
        <f t="shared" si="12"/>
        <v>091</v>
      </c>
      <c r="J91" s="45" t="str">
        <f t="shared" si="13"/>
        <v>09116</v>
      </c>
    </row>
    <row r="92" spans="1:10" x14ac:dyDescent="0.25">
      <c r="A92" s="7">
        <f>IF(E92=3,1+COUNTIF(A$2:A91,"&lt;&gt;0"),0)</f>
        <v>69</v>
      </c>
      <c r="B92" s="8">
        <f t="shared" si="7"/>
        <v>90</v>
      </c>
      <c r="C92" s="9" t="s">
        <v>1056</v>
      </c>
      <c r="D92" s="9" t="s">
        <v>1057</v>
      </c>
      <c r="E92" s="44">
        <f t="shared" si="8"/>
        <v>3</v>
      </c>
      <c r="F92" s="44" t="str">
        <f t="shared" si="9"/>
        <v>09117</v>
      </c>
      <c r="G92" s="10" t="str">
        <f t="shared" si="10"/>
        <v/>
      </c>
      <c r="H92" t="str">
        <f t="shared" si="11"/>
        <v>09</v>
      </c>
      <c r="I92" t="str">
        <f t="shared" si="12"/>
        <v>091</v>
      </c>
      <c r="J92" s="45" t="str">
        <f t="shared" si="13"/>
        <v>09117</v>
      </c>
    </row>
    <row r="93" spans="1:10" x14ac:dyDescent="0.25">
      <c r="A93" s="7">
        <f>IF(E93=3,1+COUNTIF(A$2:A92,"&lt;&gt;0"),0)</f>
        <v>70</v>
      </c>
      <c r="B93" s="8">
        <f t="shared" si="7"/>
        <v>91</v>
      </c>
      <c r="C93" s="9" t="s">
        <v>1058</v>
      </c>
      <c r="D93" s="9" t="s">
        <v>1059</v>
      </c>
      <c r="E93" s="44">
        <f t="shared" si="8"/>
        <v>3</v>
      </c>
      <c r="F93" s="44" t="str">
        <f t="shared" si="9"/>
        <v>09118</v>
      </c>
      <c r="G93" s="10" t="str">
        <f t="shared" si="10"/>
        <v/>
      </c>
      <c r="H93" t="str">
        <f t="shared" si="11"/>
        <v>09</v>
      </c>
      <c r="I93" t="str">
        <f t="shared" si="12"/>
        <v>091</v>
      </c>
      <c r="J93" s="45" t="str">
        <f t="shared" si="13"/>
        <v>09118</v>
      </c>
    </row>
    <row r="94" spans="1:10" x14ac:dyDescent="0.25">
      <c r="A94" s="7">
        <f>IF(E94=3,1+COUNTIF(A$2:A93,"&lt;&gt;0"),0)</f>
        <v>71</v>
      </c>
      <c r="B94" s="8">
        <f t="shared" si="7"/>
        <v>92</v>
      </c>
      <c r="C94" s="9" t="s">
        <v>1060</v>
      </c>
      <c r="D94" s="9" t="s">
        <v>1061</v>
      </c>
      <c r="E94" s="44">
        <f t="shared" si="8"/>
        <v>3</v>
      </c>
      <c r="F94" s="44" t="str">
        <f t="shared" si="9"/>
        <v>09119</v>
      </c>
      <c r="G94" s="10" t="str">
        <f t="shared" si="10"/>
        <v/>
      </c>
      <c r="H94" t="str">
        <f t="shared" si="11"/>
        <v>09</v>
      </c>
      <c r="I94" t="str">
        <f t="shared" si="12"/>
        <v>091</v>
      </c>
      <c r="J94" s="45" t="str">
        <f t="shared" si="13"/>
        <v>09119</v>
      </c>
    </row>
    <row r="95" spans="1:10" x14ac:dyDescent="0.25">
      <c r="A95" s="7">
        <f>IF(E95=3,1+COUNTIF(A$2:A94,"&lt;&gt;0"),0)</f>
        <v>72</v>
      </c>
      <c r="B95" s="8">
        <f t="shared" si="7"/>
        <v>93</v>
      </c>
      <c r="C95" s="9" t="s">
        <v>1062</v>
      </c>
      <c r="D95" s="9" t="s">
        <v>1063</v>
      </c>
      <c r="E95" s="44">
        <f t="shared" si="8"/>
        <v>3</v>
      </c>
      <c r="F95" s="44" t="str">
        <f t="shared" si="9"/>
        <v>09120</v>
      </c>
      <c r="G95" s="10" t="str">
        <f t="shared" si="10"/>
        <v/>
      </c>
      <c r="H95" t="str">
        <f t="shared" si="11"/>
        <v>09</v>
      </c>
      <c r="I95" t="str">
        <f t="shared" si="12"/>
        <v>091</v>
      </c>
      <c r="J95" s="45" t="str">
        <f t="shared" si="13"/>
        <v>09120</v>
      </c>
    </row>
    <row r="96" spans="1:10" x14ac:dyDescent="0.25">
      <c r="A96" s="7">
        <f>IF(E96=3,1+COUNTIF(A$2:A95,"&lt;&gt;0"),0)</f>
        <v>73</v>
      </c>
      <c r="B96" s="8">
        <f t="shared" si="7"/>
        <v>94</v>
      </c>
      <c r="C96" s="9" t="s">
        <v>1064</v>
      </c>
      <c r="D96" s="9" t="s">
        <v>1065</v>
      </c>
      <c r="E96" s="44">
        <f t="shared" si="8"/>
        <v>3</v>
      </c>
      <c r="F96" s="44" t="str">
        <f t="shared" si="9"/>
        <v>09121</v>
      </c>
      <c r="G96" s="10" t="str">
        <f t="shared" si="10"/>
        <v/>
      </c>
      <c r="H96" t="str">
        <f t="shared" si="11"/>
        <v>09</v>
      </c>
      <c r="I96" t="str">
        <f t="shared" si="12"/>
        <v>091</v>
      </c>
      <c r="J96" s="45" t="str">
        <f t="shared" si="13"/>
        <v>09121</v>
      </c>
    </row>
    <row r="97" spans="1:10" x14ac:dyDescent="0.25">
      <c r="A97" s="7">
        <f>IF(E97=3,1+COUNTIF(A$2:A96,"&lt;&gt;0"),0)</f>
        <v>74</v>
      </c>
      <c r="B97" s="8">
        <f t="shared" si="7"/>
        <v>95</v>
      </c>
      <c r="C97" s="9" t="s">
        <v>1066</v>
      </c>
      <c r="D97" s="9" t="s">
        <v>1067</v>
      </c>
      <c r="E97" s="44">
        <f t="shared" si="8"/>
        <v>3</v>
      </c>
      <c r="F97" s="44" t="str">
        <f t="shared" si="9"/>
        <v>09122</v>
      </c>
      <c r="G97" s="10" t="str">
        <f t="shared" si="10"/>
        <v/>
      </c>
      <c r="H97" t="str">
        <f t="shared" si="11"/>
        <v>09</v>
      </c>
      <c r="I97" t="str">
        <f t="shared" si="12"/>
        <v>091</v>
      </c>
      <c r="J97" s="45" t="str">
        <f t="shared" si="13"/>
        <v>09122</v>
      </c>
    </row>
    <row r="98" spans="1:10" x14ac:dyDescent="0.25">
      <c r="A98" s="7">
        <f>IF(E98=3,1+COUNTIF(A$2:A97,"&lt;&gt;0"),0)</f>
        <v>75</v>
      </c>
      <c r="B98" s="8">
        <f t="shared" si="7"/>
        <v>96</v>
      </c>
      <c r="C98" s="9" t="s">
        <v>1068</v>
      </c>
      <c r="D98" s="9" t="s">
        <v>1069</v>
      </c>
      <c r="E98" s="44">
        <f t="shared" si="8"/>
        <v>3</v>
      </c>
      <c r="F98" s="44" t="str">
        <f t="shared" si="9"/>
        <v>09123</v>
      </c>
      <c r="G98" s="10" t="str">
        <f t="shared" si="10"/>
        <v/>
      </c>
      <c r="H98" t="str">
        <f t="shared" si="11"/>
        <v>09</v>
      </c>
      <c r="I98" t="str">
        <f t="shared" si="12"/>
        <v>091</v>
      </c>
      <c r="J98" s="45" t="str">
        <f t="shared" si="13"/>
        <v>09123</v>
      </c>
    </row>
    <row r="99" spans="1:10" x14ac:dyDescent="0.25">
      <c r="A99" s="7">
        <f>IF(E99=3,1+COUNTIF(A$2:A98,"&lt;&gt;0"),0)</f>
        <v>76</v>
      </c>
      <c r="B99" s="8">
        <f t="shared" si="7"/>
        <v>97</v>
      </c>
      <c r="C99" s="9" t="s">
        <v>1070</v>
      </c>
      <c r="D99" s="9" t="s">
        <v>1071</v>
      </c>
      <c r="E99" s="44">
        <f t="shared" si="8"/>
        <v>3</v>
      </c>
      <c r="F99" s="44" t="str">
        <f t="shared" si="9"/>
        <v>09124</v>
      </c>
      <c r="G99" s="10" t="str">
        <f t="shared" si="10"/>
        <v/>
      </c>
      <c r="H99" t="str">
        <f t="shared" si="11"/>
        <v>09</v>
      </c>
      <c r="I99" t="str">
        <f t="shared" si="12"/>
        <v>091</v>
      </c>
      <c r="J99" s="45" t="str">
        <f t="shared" si="13"/>
        <v>09124</v>
      </c>
    </row>
    <row r="100" spans="1:10" x14ac:dyDescent="0.25">
      <c r="A100" s="7">
        <f>IF(E100=3,1+COUNTIF(A$2:A99,"&lt;&gt;0"),0)</f>
        <v>77</v>
      </c>
      <c r="B100" s="8">
        <f t="shared" si="7"/>
        <v>98</v>
      </c>
      <c r="C100" s="9" t="s">
        <v>1072</v>
      </c>
      <c r="D100" s="9" t="s">
        <v>1073</v>
      </c>
      <c r="E100" s="44">
        <f t="shared" si="8"/>
        <v>3</v>
      </c>
      <c r="F100" s="44" t="str">
        <f t="shared" si="9"/>
        <v>09125</v>
      </c>
      <c r="G100" s="10" t="str">
        <f t="shared" si="10"/>
        <v/>
      </c>
      <c r="H100" t="str">
        <f t="shared" si="11"/>
        <v>09</v>
      </c>
      <c r="I100" t="str">
        <f t="shared" si="12"/>
        <v>091</v>
      </c>
      <c r="J100" s="45" t="str">
        <f t="shared" si="13"/>
        <v>09125</v>
      </c>
    </row>
    <row r="101" spans="1:10" x14ac:dyDescent="0.25">
      <c r="A101" s="7">
        <f>IF(E101=3,1+COUNTIF(A$2:A100,"&lt;&gt;0"),0)</f>
        <v>78</v>
      </c>
      <c r="B101" s="8">
        <f t="shared" si="7"/>
        <v>99</v>
      </c>
      <c r="C101" s="9" t="s">
        <v>1074</v>
      </c>
      <c r="D101" s="9" t="s">
        <v>1075</v>
      </c>
      <c r="E101" s="44">
        <f t="shared" si="8"/>
        <v>3</v>
      </c>
      <c r="F101" s="44" t="str">
        <f t="shared" si="9"/>
        <v>09126</v>
      </c>
      <c r="G101" s="10" t="str">
        <f t="shared" si="10"/>
        <v/>
      </c>
      <c r="H101" t="str">
        <f t="shared" si="11"/>
        <v>09</v>
      </c>
      <c r="I101" t="str">
        <f t="shared" si="12"/>
        <v>091</v>
      </c>
      <c r="J101" s="45" t="str">
        <f t="shared" si="13"/>
        <v>09126</v>
      </c>
    </row>
    <row r="102" spans="1:10" x14ac:dyDescent="0.25">
      <c r="A102" s="7">
        <f>IF(E102=3,1+COUNTIF(A$2:A101,"&lt;&gt;0"),0)</f>
        <v>79</v>
      </c>
      <c r="B102" s="8">
        <f t="shared" si="7"/>
        <v>100</v>
      </c>
      <c r="C102" s="9" t="s">
        <v>1076</v>
      </c>
      <c r="D102" s="9" t="s">
        <v>1077</v>
      </c>
      <c r="E102" s="44">
        <f t="shared" si="8"/>
        <v>3</v>
      </c>
      <c r="F102" s="44" t="str">
        <f t="shared" si="9"/>
        <v>09127</v>
      </c>
      <c r="G102" s="10" t="str">
        <f t="shared" si="10"/>
        <v/>
      </c>
      <c r="H102" t="str">
        <f t="shared" si="11"/>
        <v>09</v>
      </c>
      <c r="I102" t="str">
        <f t="shared" si="12"/>
        <v>091</v>
      </c>
      <c r="J102" s="45" t="str">
        <f t="shared" si="13"/>
        <v>09127</v>
      </c>
    </row>
    <row r="103" spans="1:10" x14ac:dyDescent="0.25">
      <c r="A103" s="7">
        <f>IF(E103=3,1+COUNTIF(A$2:A102,"&lt;&gt;0"),0)</f>
        <v>0</v>
      </c>
      <c r="B103" s="8">
        <f t="shared" si="7"/>
        <v>101</v>
      </c>
      <c r="C103" s="9" t="s">
        <v>1078</v>
      </c>
      <c r="D103" s="9" t="s">
        <v>1079</v>
      </c>
      <c r="E103" s="44">
        <f t="shared" si="8"/>
        <v>2</v>
      </c>
      <c r="F103" s="44" t="str">
        <f t="shared" si="9"/>
        <v>09200</v>
      </c>
      <c r="G103" s="10" t="str">
        <f t="shared" si="10"/>
        <v/>
      </c>
      <c r="H103" t="str">
        <f t="shared" si="11"/>
        <v>09</v>
      </c>
      <c r="I103" t="str">
        <f t="shared" si="12"/>
        <v>092</v>
      </c>
      <c r="J103" s="45" t="str">
        <f t="shared" si="13"/>
        <v>09200</v>
      </c>
    </row>
    <row r="104" spans="1:10" x14ac:dyDescent="0.25">
      <c r="A104" s="7">
        <f>IF(E104=3,1+COUNTIF(A$2:A103,"&lt;&gt;0"),0)</f>
        <v>80</v>
      </c>
      <c r="B104" s="8">
        <f t="shared" si="7"/>
        <v>102</v>
      </c>
      <c r="C104" s="9" t="s">
        <v>1080</v>
      </c>
      <c r="D104" s="9" t="s">
        <v>1081</v>
      </c>
      <c r="E104" s="44">
        <f t="shared" si="8"/>
        <v>3</v>
      </c>
      <c r="F104" s="44" t="str">
        <f t="shared" si="9"/>
        <v>09201</v>
      </c>
      <c r="G104" s="10" t="str">
        <f t="shared" si="10"/>
        <v/>
      </c>
      <c r="H104" t="str">
        <f t="shared" si="11"/>
        <v>09</v>
      </c>
      <c r="I104" t="str">
        <f t="shared" si="12"/>
        <v>092</v>
      </c>
      <c r="J104" s="45" t="str">
        <f t="shared" si="13"/>
        <v>09201</v>
      </c>
    </row>
    <row r="105" spans="1:10" x14ac:dyDescent="0.25">
      <c r="A105" s="7">
        <f>IF(E105=3,1+COUNTIF(A$2:A104,"&lt;&gt;0"),0)</f>
        <v>81</v>
      </c>
      <c r="B105" s="8">
        <f t="shared" si="7"/>
        <v>103</v>
      </c>
      <c r="C105" s="9" t="s">
        <v>1082</v>
      </c>
      <c r="D105" s="9" t="s">
        <v>1083</v>
      </c>
      <c r="E105" s="44">
        <f t="shared" si="8"/>
        <v>3</v>
      </c>
      <c r="F105" s="44" t="str">
        <f t="shared" si="9"/>
        <v>09202</v>
      </c>
      <c r="G105" s="10" t="str">
        <f t="shared" si="10"/>
        <v/>
      </c>
      <c r="H105" t="str">
        <f t="shared" si="11"/>
        <v>09</v>
      </c>
      <c r="I105" t="str">
        <f t="shared" si="12"/>
        <v>092</v>
      </c>
      <c r="J105" s="45" t="str">
        <f t="shared" si="13"/>
        <v>09202</v>
      </c>
    </row>
    <row r="106" spans="1:10" x14ac:dyDescent="0.25">
      <c r="A106" s="7">
        <f>IF(E106=3,1+COUNTIF(A$2:A105,"&lt;&gt;0"),0)</f>
        <v>82</v>
      </c>
      <c r="B106" s="8">
        <f t="shared" si="7"/>
        <v>104</v>
      </c>
      <c r="C106" s="9" t="s">
        <v>1084</v>
      </c>
      <c r="D106" s="9" t="s">
        <v>1085</v>
      </c>
      <c r="E106" s="44">
        <f t="shared" si="8"/>
        <v>3</v>
      </c>
      <c r="F106" s="44" t="str">
        <f t="shared" si="9"/>
        <v>09203</v>
      </c>
      <c r="G106" s="10" t="str">
        <f t="shared" si="10"/>
        <v/>
      </c>
      <c r="H106" t="str">
        <f t="shared" si="11"/>
        <v>09</v>
      </c>
      <c r="I106" t="str">
        <f t="shared" si="12"/>
        <v>092</v>
      </c>
      <c r="J106" s="45" t="str">
        <f t="shared" si="13"/>
        <v>09203</v>
      </c>
    </row>
    <row r="107" spans="1:10" x14ac:dyDescent="0.25">
      <c r="A107" s="7">
        <f>IF(E107=3,1+COUNTIF(A$2:A106,"&lt;&gt;0"),0)</f>
        <v>83</v>
      </c>
      <c r="B107" s="8">
        <f t="shared" si="7"/>
        <v>105</v>
      </c>
      <c r="C107" s="9" t="s">
        <v>1086</v>
      </c>
      <c r="D107" s="9" t="s">
        <v>1087</v>
      </c>
      <c r="E107" s="44">
        <f t="shared" si="8"/>
        <v>3</v>
      </c>
      <c r="F107" s="44" t="str">
        <f t="shared" si="9"/>
        <v>09204</v>
      </c>
      <c r="G107" s="10" t="str">
        <f t="shared" si="10"/>
        <v/>
      </c>
      <c r="H107" t="str">
        <f t="shared" si="11"/>
        <v>09</v>
      </c>
      <c r="I107" t="str">
        <f t="shared" si="12"/>
        <v>092</v>
      </c>
      <c r="J107" s="45" t="str">
        <f t="shared" si="13"/>
        <v>09204</v>
      </c>
    </row>
    <row r="108" spans="1:10" x14ac:dyDescent="0.25">
      <c r="A108" s="7">
        <f>IF(E108=3,1+COUNTIF(A$2:A107,"&lt;&gt;0"),0)</f>
        <v>84</v>
      </c>
      <c r="B108" s="8">
        <f t="shared" si="7"/>
        <v>106</v>
      </c>
      <c r="C108" s="9" t="s">
        <v>1088</v>
      </c>
      <c r="D108" s="9" t="s">
        <v>1089</v>
      </c>
      <c r="E108" s="44">
        <f t="shared" si="8"/>
        <v>3</v>
      </c>
      <c r="F108" s="44" t="str">
        <f t="shared" si="9"/>
        <v>09205</v>
      </c>
      <c r="G108" s="10" t="str">
        <f t="shared" si="10"/>
        <v/>
      </c>
      <c r="H108" t="str">
        <f t="shared" si="11"/>
        <v>09</v>
      </c>
      <c r="I108" t="str">
        <f t="shared" si="12"/>
        <v>092</v>
      </c>
      <c r="J108" s="45" t="str">
        <f t="shared" si="13"/>
        <v>09205</v>
      </c>
    </row>
    <row r="109" spans="1:10" x14ac:dyDescent="0.25">
      <c r="A109" s="7">
        <f>IF(E109=3,1+COUNTIF(A$2:A108,"&lt;&gt;0"),0)</f>
        <v>85</v>
      </c>
      <c r="B109" s="8">
        <f t="shared" si="7"/>
        <v>107</v>
      </c>
      <c r="C109" s="9" t="s">
        <v>1090</v>
      </c>
      <c r="D109" s="9" t="s">
        <v>1091</v>
      </c>
      <c r="E109" s="44">
        <f t="shared" si="8"/>
        <v>3</v>
      </c>
      <c r="F109" s="44" t="str">
        <f t="shared" si="9"/>
        <v>09206</v>
      </c>
      <c r="G109" s="10" t="str">
        <f t="shared" si="10"/>
        <v/>
      </c>
      <c r="H109" t="str">
        <f t="shared" si="11"/>
        <v>09</v>
      </c>
      <c r="I109" t="str">
        <f t="shared" si="12"/>
        <v>092</v>
      </c>
      <c r="J109" s="45" t="str">
        <f t="shared" si="13"/>
        <v>09206</v>
      </c>
    </row>
    <row r="110" spans="1:10" x14ac:dyDescent="0.25">
      <c r="A110" s="7">
        <f>IF(E110=3,1+COUNTIF(A$2:A109,"&lt;&gt;0"),0)</f>
        <v>86</v>
      </c>
      <c r="B110" s="8">
        <f t="shared" si="7"/>
        <v>108</v>
      </c>
      <c r="C110" s="12" t="s">
        <v>1092</v>
      </c>
      <c r="D110" s="9" t="s">
        <v>1093</v>
      </c>
      <c r="E110" s="44">
        <f t="shared" si="8"/>
        <v>3</v>
      </c>
      <c r="F110" s="44" t="str">
        <f t="shared" si="9"/>
        <v>09207</v>
      </c>
      <c r="G110" s="10" t="str">
        <f t="shared" si="10"/>
        <v/>
      </c>
      <c r="H110" t="str">
        <f t="shared" si="11"/>
        <v>09</v>
      </c>
      <c r="I110" t="str">
        <f t="shared" si="12"/>
        <v>092</v>
      </c>
      <c r="J110" s="45" t="str">
        <f t="shared" si="13"/>
        <v>09207</v>
      </c>
    </row>
    <row r="111" spans="1:10" x14ac:dyDescent="0.25">
      <c r="A111" s="7">
        <f>IF(E111=3,1+COUNTIF(A$2:A110,"&lt;&gt;0"),0)</f>
        <v>87</v>
      </c>
      <c r="B111" s="8">
        <f t="shared" si="7"/>
        <v>109</v>
      </c>
      <c r="C111" s="12" t="s">
        <v>1094</v>
      </c>
      <c r="D111" s="9" t="s">
        <v>1095</v>
      </c>
      <c r="E111" s="44">
        <f t="shared" si="8"/>
        <v>3</v>
      </c>
      <c r="F111" s="44" t="str">
        <f t="shared" si="9"/>
        <v>09208</v>
      </c>
      <c r="G111" s="10" t="str">
        <f t="shared" si="10"/>
        <v/>
      </c>
      <c r="H111" t="str">
        <f t="shared" si="11"/>
        <v>09</v>
      </c>
      <c r="I111" t="str">
        <f t="shared" si="12"/>
        <v>092</v>
      </c>
      <c r="J111" s="45" t="str">
        <f t="shared" si="13"/>
        <v>09208</v>
      </c>
    </row>
    <row r="112" spans="1:10" x14ac:dyDescent="0.25">
      <c r="A112" s="7">
        <f>IF(E112=3,1+COUNTIF(A$2:A111,"&lt;&gt;0"),0)</f>
        <v>88</v>
      </c>
      <c r="B112" s="8">
        <f t="shared" si="7"/>
        <v>110</v>
      </c>
      <c r="C112" s="12" t="s">
        <v>1096</v>
      </c>
      <c r="D112" s="9" t="s">
        <v>1097</v>
      </c>
      <c r="E112" s="44">
        <f t="shared" si="8"/>
        <v>3</v>
      </c>
      <c r="F112" s="44" t="str">
        <f t="shared" si="9"/>
        <v>09209</v>
      </c>
      <c r="G112" s="10" t="str">
        <f t="shared" si="10"/>
        <v/>
      </c>
      <c r="H112" t="str">
        <f t="shared" si="11"/>
        <v>09</v>
      </c>
      <c r="I112" t="str">
        <f t="shared" si="12"/>
        <v>092</v>
      </c>
      <c r="J112" s="45" t="str">
        <f t="shared" si="13"/>
        <v>09209</v>
      </c>
    </row>
    <row r="113" spans="1:10" x14ac:dyDescent="0.25">
      <c r="A113" s="7">
        <f>IF(E113=3,1+COUNTIF(A$2:A112,"&lt;&gt;0"),0)</f>
        <v>89</v>
      </c>
      <c r="B113" s="8">
        <f t="shared" si="7"/>
        <v>111</v>
      </c>
      <c r="C113" s="12" t="s">
        <v>1098</v>
      </c>
      <c r="D113" s="9" t="s">
        <v>1099</v>
      </c>
      <c r="E113" s="44">
        <f t="shared" si="8"/>
        <v>3</v>
      </c>
      <c r="F113" s="44" t="str">
        <f t="shared" si="9"/>
        <v>09210</v>
      </c>
      <c r="G113" s="10" t="str">
        <f t="shared" si="10"/>
        <v/>
      </c>
      <c r="H113" t="str">
        <f t="shared" si="11"/>
        <v>09</v>
      </c>
      <c r="I113" t="str">
        <f t="shared" si="12"/>
        <v>092</v>
      </c>
      <c r="J113" s="45" t="str">
        <f t="shared" si="13"/>
        <v>09210</v>
      </c>
    </row>
    <row r="114" spans="1:10" x14ac:dyDescent="0.25">
      <c r="A114" s="7">
        <f>IF(E114=3,1+COUNTIF(A$2:A113,"&lt;&gt;0"),0)</f>
        <v>90</v>
      </c>
      <c r="B114" s="8">
        <f t="shared" si="7"/>
        <v>112</v>
      </c>
      <c r="C114" s="12" t="s">
        <v>1100</v>
      </c>
      <c r="D114" s="9" t="s">
        <v>1101</v>
      </c>
      <c r="E114" s="44">
        <f t="shared" si="8"/>
        <v>3</v>
      </c>
      <c r="F114" s="44" t="str">
        <f t="shared" si="9"/>
        <v>09211</v>
      </c>
      <c r="G114" s="10" t="str">
        <f t="shared" si="10"/>
        <v/>
      </c>
      <c r="H114" t="str">
        <f t="shared" si="11"/>
        <v>09</v>
      </c>
      <c r="I114" t="str">
        <f t="shared" si="12"/>
        <v>092</v>
      </c>
      <c r="J114" s="45" t="str">
        <f t="shared" si="13"/>
        <v>09211</v>
      </c>
    </row>
    <row r="115" spans="1:10" x14ac:dyDescent="0.25">
      <c r="A115" s="7">
        <f>IF(E115=3,1+COUNTIF(A$2:A114,"&lt;&gt;0"),0)</f>
        <v>91</v>
      </c>
      <c r="B115" s="8">
        <f t="shared" si="7"/>
        <v>113</v>
      </c>
      <c r="C115" s="12" t="s">
        <v>1102</v>
      </c>
      <c r="D115" s="9" t="s">
        <v>1103</v>
      </c>
      <c r="E115" s="44">
        <f t="shared" si="8"/>
        <v>3</v>
      </c>
      <c r="F115" s="44" t="str">
        <f t="shared" si="9"/>
        <v>09212</v>
      </c>
      <c r="G115" s="10" t="str">
        <f t="shared" si="10"/>
        <v/>
      </c>
      <c r="H115" t="str">
        <f t="shared" si="11"/>
        <v>09</v>
      </c>
      <c r="I115" t="str">
        <f t="shared" si="12"/>
        <v>092</v>
      </c>
      <c r="J115" s="45" t="str">
        <f t="shared" si="13"/>
        <v>09212</v>
      </c>
    </row>
    <row r="116" spans="1:10" x14ac:dyDescent="0.25">
      <c r="A116" s="7">
        <f>IF(E116=3,1+COUNTIF(A$2:A115,"&lt;&gt;0"),0)</f>
        <v>92</v>
      </c>
      <c r="B116" s="8">
        <f t="shared" si="7"/>
        <v>114</v>
      </c>
      <c r="C116" s="12" t="s">
        <v>1104</v>
      </c>
      <c r="D116" s="9" t="s">
        <v>1105</v>
      </c>
      <c r="E116" s="44">
        <f t="shared" si="8"/>
        <v>3</v>
      </c>
      <c r="F116" s="44" t="str">
        <f t="shared" si="9"/>
        <v>09213</v>
      </c>
      <c r="G116" s="10" t="str">
        <f t="shared" si="10"/>
        <v/>
      </c>
      <c r="H116" t="str">
        <f t="shared" si="11"/>
        <v>09</v>
      </c>
      <c r="I116" t="str">
        <f t="shared" si="12"/>
        <v>092</v>
      </c>
      <c r="J116" s="45" t="str">
        <f t="shared" si="13"/>
        <v>09213</v>
      </c>
    </row>
    <row r="117" spans="1:10" x14ac:dyDescent="0.25">
      <c r="A117" s="7">
        <f>IF(E117=3,1+COUNTIF(A$2:A116,"&lt;&gt;0"),0)</f>
        <v>93</v>
      </c>
      <c r="B117" s="8">
        <f t="shared" si="7"/>
        <v>115</v>
      </c>
      <c r="C117" s="12" t="s">
        <v>1106</v>
      </c>
      <c r="D117" s="9" t="s">
        <v>1107</v>
      </c>
      <c r="E117" s="44">
        <f t="shared" si="8"/>
        <v>3</v>
      </c>
      <c r="F117" s="44" t="str">
        <f t="shared" si="9"/>
        <v>09214</v>
      </c>
      <c r="G117" s="10" t="str">
        <f t="shared" si="10"/>
        <v/>
      </c>
      <c r="H117" t="str">
        <f t="shared" si="11"/>
        <v>09</v>
      </c>
      <c r="I117" t="str">
        <f t="shared" si="12"/>
        <v>092</v>
      </c>
      <c r="J117" s="45" t="str">
        <f t="shared" si="13"/>
        <v>09214</v>
      </c>
    </row>
    <row r="118" spans="1:10" x14ac:dyDescent="0.25">
      <c r="A118" s="7">
        <f>IF(E118=3,1+COUNTIF(A$2:A117,"&lt;&gt;0"),0)</f>
        <v>94</v>
      </c>
      <c r="B118" s="8">
        <f t="shared" si="7"/>
        <v>116</v>
      </c>
      <c r="C118" s="12" t="s">
        <v>1108</v>
      </c>
      <c r="D118" s="9" t="s">
        <v>1109</v>
      </c>
      <c r="E118" s="44">
        <f t="shared" si="8"/>
        <v>3</v>
      </c>
      <c r="F118" s="44" t="str">
        <f t="shared" si="9"/>
        <v>09215</v>
      </c>
      <c r="G118" s="10" t="str">
        <f t="shared" si="10"/>
        <v/>
      </c>
      <c r="H118" t="str">
        <f t="shared" si="11"/>
        <v>09</v>
      </c>
      <c r="I118" t="str">
        <f t="shared" si="12"/>
        <v>092</v>
      </c>
      <c r="J118" s="45" t="str">
        <f t="shared" si="13"/>
        <v>09215</v>
      </c>
    </row>
    <row r="119" spans="1:10" x14ac:dyDescent="0.25">
      <c r="A119" s="7">
        <f>IF(E119=3,1+COUNTIF(A$2:A118,"&lt;&gt;0"),0)</f>
        <v>95</v>
      </c>
      <c r="B119" s="8">
        <f t="shared" si="7"/>
        <v>117</v>
      </c>
      <c r="C119" s="9" t="s">
        <v>1110</v>
      </c>
      <c r="D119" s="9" t="s">
        <v>1111</v>
      </c>
      <c r="E119" s="38">
        <f t="shared" si="8"/>
        <v>3</v>
      </c>
      <c r="F119" s="44" t="str">
        <f t="shared" si="9"/>
        <v>09216</v>
      </c>
      <c r="G119" s="10" t="str">
        <f t="shared" si="10"/>
        <v/>
      </c>
      <c r="H119" t="str">
        <f t="shared" si="11"/>
        <v>09</v>
      </c>
      <c r="I119" t="str">
        <f t="shared" si="12"/>
        <v>092</v>
      </c>
      <c r="J119" s="45" t="str">
        <f t="shared" si="13"/>
        <v>09216</v>
      </c>
    </row>
    <row r="120" spans="1:10" x14ac:dyDescent="0.25">
      <c r="A120" s="7">
        <f>IF(E120=3,1+COUNTIF(A$2:A119,"&lt;&gt;0"),0)</f>
        <v>96</v>
      </c>
      <c r="B120" s="8">
        <f t="shared" si="7"/>
        <v>118</v>
      </c>
      <c r="C120" s="9" t="s">
        <v>1112</v>
      </c>
      <c r="D120" s="9" t="s">
        <v>1113</v>
      </c>
      <c r="E120" s="38">
        <f t="shared" si="8"/>
        <v>3</v>
      </c>
      <c r="F120" s="44" t="str">
        <f t="shared" si="9"/>
        <v>09217</v>
      </c>
      <c r="G120" s="10" t="str">
        <f t="shared" si="10"/>
        <v/>
      </c>
      <c r="H120" t="str">
        <f t="shared" si="11"/>
        <v>09</v>
      </c>
      <c r="I120" t="str">
        <f t="shared" si="12"/>
        <v>092</v>
      </c>
      <c r="J120" s="45" t="str">
        <f t="shared" si="13"/>
        <v>09217</v>
      </c>
    </row>
    <row r="121" spans="1:10" x14ac:dyDescent="0.25">
      <c r="A121" s="7">
        <f>IF(E121=3,1+COUNTIF(A$2:A120,"&lt;&gt;0"),0)</f>
        <v>97</v>
      </c>
      <c r="B121" s="8">
        <f t="shared" si="7"/>
        <v>119</v>
      </c>
      <c r="C121" s="9" t="s">
        <v>1114</v>
      </c>
      <c r="D121" s="9" t="s">
        <v>1115</v>
      </c>
      <c r="E121" s="38">
        <f t="shared" si="8"/>
        <v>3</v>
      </c>
      <c r="F121" s="44" t="str">
        <f t="shared" si="9"/>
        <v>09218</v>
      </c>
      <c r="G121" s="10" t="str">
        <f t="shared" si="10"/>
        <v/>
      </c>
      <c r="H121" t="str">
        <f t="shared" si="11"/>
        <v>09</v>
      </c>
      <c r="I121" t="str">
        <f t="shared" si="12"/>
        <v>092</v>
      </c>
      <c r="J121" s="45" t="str">
        <f t="shared" si="13"/>
        <v>09218</v>
      </c>
    </row>
    <row r="122" spans="1:10" x14ac:dyDescent="0.25">
      <c r="A122" s="7">
        <f>IF(E122=3,1+COUNTIF(A$2:A121,"&lt;&gt;0"),0)</f>
        <v>98</v>
      </c>
      <c r="B122" s="8">
        <f t="shared" si="7"/>
        <v>120</v>
      </c>
      <c r="C122" s="9" t="s">
        <v>1116</v>
      </c>
      <c r="D122" s="9" t="s">
        <v>1117</v>
      </c>
      <c r="E122" s="38">
        <f t="shared" si="8"/>
        <v>3</v>
      </c>
      <c r="F122" s="44" t="str">
        <f t="shared" si="9"/>
        <v>09219</v>
      </c>
      <c r="G122" s="10" t="str">
        <f t="shared" si="10"/>
        <v/>
      </c>
      <c r="H122" t="str">
        <f t="shared" si="11"/>
        <v>09</v>
      </c>
      <c r="I122" t="str">
        <f t="shared" si="12"/>
        <v>092</v>
      </c>
      <c r="J122" s="45" t="str">
        <f t="shared" si="13"/>
        <v>09219</v>
      </c>
    </row>
    <row r="123" spans="1:10" x14ac:dyDescent="0.25">
      <c r="A123" s="7">
        <f>IF(E123=3,1+COUNTIF(A$2:A122,"&lt;&gt;0"),0)</f>
        <v>99</v>
      </c>
      <c r="B123" s="8">
        <f t="shared" si="7"/>
        <v>121</v>
      </c>
      <c r="C123" s="9" t="s">
        <v>1118</v>
      </c>
      <c r="D123" s="9" t="s">
        <v>1119</v>
      </c>
      <c r="E123" s="38">
        <f t="shared" si="8"/>
        <v>3</v>
      </c>
      <c r="F123" s="44" t="str">
        <f t="shared" si="9"/>
        <v>09220</v>
      </c>
      <c r="G123" s="10" t="str">
        <f t="shared" si="10"/>
        <v/>
      </c>
      <c r="H123" t="str">
        <f t="shared" si="11"/>
        <v>09</v>
      </c>
      <c r="I123" t="str">
        <f t="shared" si="12"/>
        <v>092</v>
      </c>
      <c r="J123" s="45" t="str">
        <f t="shared" si="13"/>
        <v>09220</v>
      </c>
    </row>
    <row r="124" spans="1:10" x14ac:dyDescent="0.25">
      <c r="A124" s="7">
        <f>IF(E124=3,1+COUNTIF(A$2:A123,"&lt;&gt;0"),0)</f>
        <v>100</v>
      </c>
      <c r="B124" s="8">
        <f t="shared" si="7"/>
        <v>122</v>
      </c>
      <c r="C124" s="9" t="s">
        <v>1120</v>
      </c>
      <c r="D124" s="9" t="s">
        <v>1121</v>
      </c>
      <c r="E124" s="38">
        <f t="shared" si="8"/>
        <v>3</v>
      </c>
      <c r="F124" s="44" t="str">
        <f t="shared" si="9"/>
        <v>09221</v>
      </c>
      <c r="G124" s="10" t="str">
        <f t="shared" si="10"/>
        <v/>
      </c>
      <c r="H124" t="str">
        <f t="shared" si="11"/>
        <v>09</v>
      </c>
      <c r="I124" t="str">
        <f t="shared" si="12"/>
        <v>092</v>
      </c>
      <c r="J124" s="45" t="str">
        <f t="shared" si="13"/>
        <v>09221</v>
      </c>
    </row>
    <row r="125" spans="1:10" x14ac:dyDescent="0.25">
      <c r="A125" s="7">
        <f>IF(E125=3,1+COUNTIF(A$2:A124,"&lt;&gt;0"),0)</f>
        <v>101</v>
      </c>
      <c r="B125" s="8">
        <f t="shared" si="7"/>
        <v>123</v>
      </c>
      <c r="C125" s="9" t="s">
        <v>1122</v>
      </c>
      <c r="D125" s="9" t="s">
        <v>1123</v>
      </c>
      <c r="E125" s="38">
        <f t="shared" si="8"/>
        <v>3</v>
      </c>
      <c r="F125" s="44" t="str">
        <f t="shared" si="9"/>
        <v>09222</v>
      </c>
      <c r="G125" s="10" t="str">
        <f t="shared" si="10"/>
        <v/>
      </c>
      <c r="H125" t="str">
        <f t="shared" si="11"/>
        <v>09</v>
      </c>
      <c r="I125" t="str">
        <f t="shared" si="12"/>
        <v>092</v>
      </c>
      <c r="J125" s="45" t="str">
        <f t="shared" si="13"/>
        <v>09222</v>
      </c>
    </row>
    <row r="126" spans="1:10" x14ac:dyDescent="0.25">
      <c r="A126" s="7">
        <f>IF(E126=3,1+COUNTIF(A$2:A125,"&lt;&gt;0"),0)</f>
        <v>102</v>
      </c>
      <c r="B126" s="8">
        <f t="shared" si="7"/>
        <v>124</v>
      </c>
      <c r="C126" s="9" t="s">
        <v>1124</v>
      </c>
      <c r="D126" s="9" t="s">
        <v>1125</v>
      </c>
      <c r="E126" s="38">
        <f t="shared" si="8"/>
        <v>3</v>
      </c>
      <c r="F126" s="44" t="str">
        <f t="shared" si="9"/>
        <v>09223</v>
      </c>
      <c r="G126" s="10" t="str">
        <f t="shared" si="10"/>
        <v/>
      </c>
      <c r="H126" t="str">
        <f t="shared" si="11"/>
        <v>09</v>
      </c>
      <c r="I126" t="str">
        <f t="shared" si="12"/>
        <v>092</v>
      </c>
      <c r="J126" s="45" t="str">
        <f t="shared" si="13"/>
        <v>09223</v>
      </c>
    </row>
    <row r="127" spans="1:10" x14ac:dyDescent="0.25">
      <c r="A127" s="7">
        <f>IF(E127=3,1+COUNTIF(A$2:A126,"&lt;&gt;0"),0)</f>
        <v>103</v>
      </c>
      <c r="B127" s="8">
        <f t="shared" si="7"/>
        <v>125</v>
      </c>
      <c r="C127" s="9" t="s">
        <v>1126</v>
      </c>
      <c r="D127" s="9" t="s">
        <v>1127</v>
      </c>
      <c r="E127" s="38">
        <f t="shared" si="8"/>
        <v>3</v>
      </c>
      <c r="F127" s="44" t="str">
        <f t="shared" si="9"/>
        <v>09224</v>
      </c>
      <c r="G127" s="10" t="str">
        <f t="shared" si="10"/>
        <v/>
      </c>
      <c r="H127" t="str">
        <f t="shared" si="11"/>
        <v>09</v>
      </c>
      <c r="I127" t="str">
        <f t="shared" si="12"/>
        <v>092</v>
      </c>
      <c r="J127" s="45" t="str">
        <f t="shared" si="13"/>
        <v>09224</v>
      </c>
    </row>
    <row r="128" spans="1:10" x14ac:dyDescent="0.25">
      <c r="A128" s="7">
        <f>IF(E128=3,1+COUNTIF(A$2:A127,"&lt;&gt;0"),0)</f>
        <v>104</v>
      </c>
      <c r="B128" s="8">
        <f t="shared" si="7"/>
        <v>126</v>
      </c>
      <c r="C128" s="9" t="s">
        <v>1128</v>
      </c>
      <c r="D128" s="9" t="s">
        <v>1129</v>
      </c>
      <c r="E128" s="38">
        <f t="shared" si="8"/>
        <v>3</v>
      </c>
      <c r="F128" s="44" t="str">
        <f t="shared" si="9"/>
        <v>09225</v>
      </c>
      <c r="G128" s="10" t="str">
        <f t="shared" si="10"/>
        <v/>
      </c>
      <c r="H128" t="str">
        <f t="shared" si="11"/>
        <v>09</v>
      </c>
      <c r="I128" t="str">
        <f t="shared" si="12"/>
        <v>092</v>
      </c>
      <c r="J128" s="45" t="str">
        <f t="shared" si="13"/>
        <v>09225</v>
      </c>
    </row>
    <row r="129" spans="1:10" x14ac:dyDescent="0.25">
      <c r="A129" s="7">
        <f>IF(E129=3,1+COUNTIF(A$2:A128,"&lt;&gt;0"),0)</f>
        <v>105</v>
      </c>
      <c r="B129" s="8">
        <f t="shared" si="7"/>
        <v>127</v>
      </c>
      <c r="C129" s="9" t="s">
        <v>1130</v>
      </c>
      <c r="D129" s="9" t="s">
        <v>1131</v>
      </c>
      <c r="E129" s="38">
        <f t="shared" si="8"/>
        <v>3</v>
      </c>
      <c r="F129" s="44" t="str">
        <f t="shared" si="9"/>
        <v>09226</v>
      </c>
      <c r="G129" s="10" t="str">
        <f t="shared" si="10"/>
        <v/>
      </c>
      <c r="H129" t="str">
        <f t="shared" si="11"/>
        <v>09</v>
      </c>
      <c r="I129" t="str">
        <f t="shared" si="12"/>
        <v>092</v>
      </c>
      <c r="J129" s="45" t="str">
        <f t="shared" si="13"/>
        <v>09226</v>
      </c>
    </row>
    <row r="130" spans="1:10" x14ac:dyDescent="0.25">
      <c r="A130" s="7">
        <f>IF(E130=3,1+COUNTIF(A$2:A129,"&lt;&gt;0"),0)</f>
        <v>0</v>
      </c>
      <c r="B130" s="8">
        <f t="shared" si="7"/>
        <v>128</v>
      </c>
      <c r="C130" s="9" t="s">
        <v>1132</v>
      </c>
      <c r="D130" s="9" t="s">
        <v>1133</v>
      </c>
      <c r="E130" s="38">
        <f t="shared" si="8"/>
        <v>2</v>
      </c>
      <c r="F130" s="44" t="str">
        <f t="shared" si="9"/>
        <v>09300</v>
      </c>
      <c r="G130" s="10" t="str">
        <f t="shared" si="10"/>
        <v/>
      </c>
      <c r="H130" t="str">
        <f t="shared" si="11"/>
        <v>09</v>
      </c>
      <c r="I130" t="str">
        <f t="shared" si="12"/>
        <v>093</v>
      </c>
      <c r="J130" s="45" t="str">
        <f t="shared" si="13"/>
        <v>09300</v>
      </c>
    </row>
    <row r="131" spans="1:10" x14ac:dyDescent="0.25">
      <c r="A131" s="7">
        <f>IF(E131=3,1+COUNTIF(A$2:A130,"&lt;&gt;0"),0)</f>
        <v>106</v>
      </c>
      <c r="B131" s="8">
        <f t="shared" si="7"/>
        <v>129</v>
      </c>
      <c r="C131" s="9" t="s">
        <v>1134</v>
      </c>
      <c r="D131" s="9" t="s">
        <v>1135</v>
      </c>
      <c r="E131" s="38">
        <f t="shared" si="8"/>
        <v>3</v>
      </c>
      <c r="F131" s="44" t="str">
        <f t="shared" si="9"/>
        <v>09301</v>
      </c>
      <c r="G131" s="10" t="str">
        <f t="shared" si="10"/>
        <v/>
      </c>
      <c r="H131" t="str">
        <f t="shared" si="11"/>
        <v>09</v>
      </c>
      <c r="I131" t="str">
        <f t="shared" si="12"/>
        <v>093</v>
      </c>
      <c r="J131" s="45" t="str">
        <f t="shared" si="13"/>
        <v>09301</v>
      </c>
    </row>
    <row r="132" spans="1:10" x14ac:dyDescent="0.25">
      <c r="A132" s="7">
        <f>IF(E132=3,1+COUNTIF(A$2:A131,"&lt;&gt;0"),0)</f>
        <v>107</v>
      </c>
      <c r="B132" s="8">
        <f t="shared" ref="B132:B195" si="14">ROW(B132)-2</f>
        <v>130</v>
      </c>
      <c r="C132" s="9" t="s">
        <v>1136</v>
      </c>
      <c r="D132" s="9" t="s">
        <v>1137</v>
      </c>
      <c r="E132" s="38">
        <f t="shared" ref="E132:E195" si="15">IF(C132="","",IF(MID(C132,3,1)="",1,IF(MID(C132,4,1)="",2,3)))</f>
        <v>3</v>
      </c>
      <c r="F132" s="44" t="str">
        <f t="shared" ref="F132:F195" si="16">IF(E132=1,MID(C132,1,2)&amp;"000",IF(E132=2,MID(C132,1,3)&amp;"00",IF(E132=3,MID(C132,1,5),"")))</f>
        <v>09302</v>
      </c>
      <c r="G132" s="10" t="str">
        <f t="shared" ref="G132:G195" si="17">IFERROR(IF(SUM(P132:T132)=0,"",IF(SUM(P132:T132)&gt;1,"Multiple Errors",IF(P132=1,"Error - Inconsistency with Above/Below",IF(Q132=1,"Error - Too Many Digits",IF(R132=1,"Error - Level Missed",IF(S132=1,"Higher Code Level Missing from Code",IF(T132=1,"Missing Code or Description",""))))))),"")</f>
        <v/>
      </c>
      <c r="H132" t="str">
        <f t="shared" ref="H132:H195" si="18">MID(F132,1,2)</f>
        <v>09</v>
      </c>
      <c r="I132" t="str">
        <f t="shared" ref="I132:I195" si="19">MID(F132,1,3)</f>
        <v>093</v>
      </c>
      <c r="J132" s="45" t="str">
        <f t="shared" ref="J132:J195" si="20">F132</f>
        <v>09302</v>
      </c>
    </row>
    <row r="133" spans="1:10" x14ac:dyDescent="0.25">
      <c r="A133" s="7">
        <f>IF(E133=3,1+COUNTIF(A$2:A132,"&lt;&gt;0"),0)</f>
        <v>108</v>
      </c>
      <c r="B133" s="8">
        <f t="shared" si="14"/>
        <v>131</v>
      </c>
      <c r="C133" s="9" t="s">
        <v>1138</v>
      </c>
      <c r="D133" s="9" t="s">
        <v>1139</v>
      </c>
      <c r="E133" s="38">
        <f t="shared" si="15"/>
        <v>3</v>
      </c>
      <c r="F133" s="44" t="str">
        <f t="shared" si="16"/>
        <v>09303</v>
      </c>
      <c r="G133" s="10" t="str">
        <f t="shared" si="17"/>
        <v/>
      </c>
      <c r="H133" t="str">
        <f t="shared" si="18"/>
        <v>09</v>
      </c>
      <c r="I133" t="str">
        <f t="shared" si="19"/>
        <v>093</v>
      </c>
      <c r="J133" s="45" t="str">
        <f t="shared" si="20"/>
        <v>09303</v>
      </c>
    </row>
    <row r="134" spans="1:10" x14ac:dyDescent="0.25">
      <c r="A134" s="7">
        <f>IF(E134=3,1+COUNTIF(A$2:A133,"&lt;&gt;0"),0)</f>
        <v>109</v>
      </c>
      <c r="B134" s="8">
        <f t="shared" si="14"/>
        <v>132</v>
      </c>
      <c r="C134" s="9" t="s">
        <v>1140</v>
      </c>
      <c r="D134" s="9" t="s">
        <v>1141</v>
      </c>
      <c r="E134" s="38">
        <f t="shared" si="15"/>
        <v>3</v>
      </c>
      <c r="F134" s="44" t="str">
        <f t="shared" si="16"/>
        <v>09304</v>
      </c>
      <c r="G134" s="10" t="str">
        <f t="shared" si="17"/>
        <v/>
      </c>
      <c r="H134" t="str">
        <f t="shared" si="18"/>
        <v>09</v>
      </c>
      <c r="I134" t="str">
        <f t="shared" si="19"/>
        <v>093</v>
      </c>
      <c r="J134" s="45" t="str">
        <f t="shared" si="20"/>
        <v>09304</v>
      </c>
    </row>
    <row r="135" spans="1:10" x14ac:dyDescent="0.25">
      <c r="A135" s="7">
        <f>IF(E135=3,1+COUNTIF(A$2:A134,"&lt;&gt;0"),0)</f>
        <v>110</v>
      </c>
      <c r="B135" s="8">
        <f t="shared" si="14"/>
        <v>133</v>
      </c>
      <c r="C135" s="9" t="s">
        <v>1142</v>
      </c>
      <c r="D135" s="9" t="s">
        <v>1143</v>
      </c>
      <c r="E135" s="38">
        <f t="shared" si="15"/>
        <v>3</v>
      </c>
      <c r="F135" s="44" t="str">
        <f t="shared" si="16"/>
        <v>09305</v>
      </c>
      <c r="G135" s="10" t="str">
        <f t="shared" si="17"/>
        <v/>
      </c>
      <c r="H135" t="str">
        <f t="shared" si="18"/>
        <v>09</v>
      </c>
      <c r="I135" t="str">
        <f t="shared" si="19"/>
        <v>093</v>
      </c>
      <c r="J135" s="45" t="str">
        <f t="shared" si="20"/>
        <v>09305</v>
      </c>
    </row>
    <row r="136" spans="1:10" x14ac:dyDescent="0.25">
      <c r="A136" s="7">
        <f>IF(E136=3,1+COUNTIF(A$2:A135,"&lt;&gt;0"),0)</f>
        <v>111</v>
      </c>
      <c r="B136" s="8">
        <f t="shared" si="14"/>
        <v>134</v>
      </c>
      <c r="C136" s="9" t="s">
        <v>1144</v>
      </c>
      <c r="D136" s="9" t="s">
        <v>1145</v>
      </c>
      <c r="E136" s="38">
        <f t="shared" si="15"/>
        <v>3</v>
      </c>
      <c r="F136" s="44" t="str">
        <f t="shared" si="16"/>
        <v>09306</v>
      </c>
      <c r="G136" s="10" t="str">
        <f t="shared" si="17"/>
        <v/>
      </c>
      <c r="H136" t="str">
        <f t="shared" si="18"/>
        <v>09</v>
      </c>
      <c r="I136" t="str">
        <f t="shared" si="19"/>
        <v>093</v>
      </c>
      <c r="J136" s="45" t="str">
        <f t="shared" si="20"/>
        <v>09306</v>
      </c>
    </row>
    <row r="137" spans="1:10" x14ac:dyDescent="0.25">
      <c r="A137" s="7">
        <f>IF(E137=3,1+COUNTIF(A$2:A136,"&lt;&gt;0"),0)</f>
        <v>112</v>
      </c>
      <c r="B137" s="8">
        <f t="shared" si="14"/>
        <v>135</v>
      </c>
      <c r="C137" s="9" t="s">
        <v>1146</v>
      </c>
      <c r="D137" s="9" t="s">
        <v>1147</v>
      </c>
      <c r="E137" s="38">
        <f t="shared" si="15"/>
        <v>3</v>
      </c>
      <c r="F137" s="44" t="str">
        <f t="shared" si="16"/>
        <v>09307</v>
      </c>
      <c r="G137" s="10" t="str">
        <f t="shared" si="17"/>
        <v/>
      </c>
      <c r="H137" t="str">
        <f t="shared" si="18"/>
        <v>09</v>
      </c>
      <c r="I137" t="str">
        <f t="shared" si="19"/>
        <v>093</v>
      </c>
      <c r="J137" s="45" t="str">
        <f t="shared" si="20"/>
        <v>09307</v>
      </c>
    </row>
    <row r="138" spans="1:10" x14ac:dyDescent="0.25">
      <c r="A138" s="7">
        <f>IF(E138=3,1+COUNTIF(A$2:A137,"&lt;&gt;0"),0)</f>
        <v>113</v>
      </c>
      <c r="B138" s="8">
        <f t="shared" si="14"/>
        <v>136</v>
      </c>
      <c r="C138" s="9" t="s">
        <v>1148</v>
      </c>
      <c r="D138" s="9" t="s">
        <v>1149</v>
      </c>
      <c r="E138" s="38">
        <f t="shared" si="15"/>
        <v>3</v>
      </c>
      <c r="F138" s="44" t="str">
        <f t="shared" si="16"/>
        <v>09308</v>
      </c>
      <c r="G138" s="10" t="str">
        <f t="shared" si="17"/>
        <v/>
      </c>
      <c r="H138" t="str">
        <f t="shared" si="18"/>
        <v>09</v>
      </c>
      <c r="I138" t="str">
        <f t="shared" si="19"/>
        <v>093</v>
      </c>
      <c r="J138" s="45" t="str">
        <f t="shared" si="20"/>
        <v>09308</v>
      </c>
    </row>
    <row r="139" spans="1:10" x14ac:dyDescent="0.25">
      <c r="A139" s="7">
        <f>IF(E139=3,1+COUNTIF(A$2:A138,"&lt;&gt;0"),0)</f>
        <v>114</v>
      </c>
      <c r="B139" s="8">
        <f t="shared" si="14"/>
        <v>137</v>
      </c>
      <c r="C139" s="9" t="s">
        <v>1150</v>
      </c>
      <c r="D139" s="9" t="s">
        <v>1151</v>
      </c>
      <c r="E139" s="38">
        <f t="shared" si="15"/>
        <v>3</v>
      </c>
      <c r="F139" s="44" t="str">
        <f t="shared" si="16"/>
        <v>09309</v>
      </c>
      <c r="G139" s="10" t="str">
        <f t="shared" si="17"/>
        <v/>
      </c>
      <c r="H139" t="str">
        <f t="shared" si="18"/>
        <v>09</v>
      </c>
      <c r="I139" t="str">
        <f t="shared" si="19"/>
        <v>093</v>
      </c>
      <c r="J139" s="45" t="str">
        <f t="shared" si="20"/>
        <v>09309</v>
      </c>
    </row>
    <row r="140" spans="1:10" x14ac:dyDescent="0.25">
      <c r="A140" s="7">
        <f>IF(E140=3,1+COUNTIF(A$2:A139,"&lt;&gt;0"),0)</f>
        <v>115</v>
      </c>
      <c r="B140" s="8">
        <f t="shared" si="14"/>
        <v>138</v>
      </c>
      <c r="C140" s="9" t="s">
        <v>1152</v>
      </c>
      <c r="D140" s="9" t="s">
        <v>1153</v>
      </c>
      <c r="E140" s="38">
        <f t="shared" si="15"/>
        <v>3</v>
      </c>
      <c r="F140" s="44" t="str">
        <f t="shared" si="16"/>
        <v>09310</v>
      </c>
      <c r="G140" s="10" t="str">
        <f t="shared" si="17"/>
        <v/>
      </c>
      <c r="H140" t="str">
        <f t="shared" si="18"/>
        <v>09</v>
      </c>
      <c r="I140" t="str">
        <f t="shared" si="19"/>
        <v>093</v>
      </c>
      <c r="J140" s="45" t="str">
        <f t="shared" si="20"/>
        <v>09310</v>
      </c>
    </row>
    <row r="141" spans="1:10" x14ac:dyDescent="0.25">
      <c r="A141" s="7">
        <f>IF(E141=3,1+COUNTIF(A$2:A140,"&lt;&gt;0"),0)</f>
        <v>116</v>
      </c>
      <c r="B141" s="8">
        <f t="shared" si="14"/>
        <v>139</v>
      </c>
      <c r="C141" s="9" t="s">
        <v>1154</v>
      </c>
      <c r="D141" s="9" t="s">
        <v>1155</v>
      </c>
      <c r="E141" s="38">
        <f t="shared" si="15"/>
        <v>3</v>
      </c>
      <c r="F141" s="44" t="str">
        <f t="shared" si="16"/>
        <v>09311</v>
      </c>
      <c r="G141" s="10" t="str">
        <f t="shared" si="17"/>
        <v/>
      </c>
      <c r="H141" t="str">
        <f t="shared" si="18"/>
        <v>09</v>
      </c>
      <c r="I141" t="str">
        <f t="shared" si="19"/>
        <v>093</v>
      </c>
      <c r="J141" s="45" t="str">
        <f t="shared" si="20"/>
        <v>09311</v>
      </c>
    </row>
    <row r="142" spans="1:10" x14ac:dyDescent="0.25">
      <c r="A142" s="7">
        <f>IF(E142=3,1+COUNTIF(A$2:A141,"&lt;&gt;0"),0)</f>
        <v>0</v>
      </c>
      <c r="B142" s="8">
        <f t="shared" si="14"/>
        <v>140</v>
      </c>
      <c r="C142" s="9" t="s">
        <v>1156</v>
      </c>
      <c r="D142" s="9" t="s">
        <v>1157</v>
      </c>
      <c r="E142" s="38">
        <f t="shared" si="15"/>
        <v>1</v>
      </c>
      <c r="F142" s="44" t="str">
        <f t="shared" si="16"/>
        <v>10000</v>
      </c>
      <c r="G142" s="10" t="str">
        <f t="shared" si="17"/>
        <v/>
      </c>
      <c r="H142" t="str">
        <f t="shared" si="18"/>
        <v>10</v>
      </c>
      <c r="I142" t="str">
        <f t="shared" si="19"/>
        <v>100</v>
      </c>
      <c r="J142" s="45" t="str">
        <f t="shared" si="20"/>
        <v>10000</v>
      </c>
    </row>
    <row r="143" spans="1:10" x14ac:dyDescent="0.25">
      <c r="A143" s="7">
        <f>IF(E143=3,1+COUNTIF(A$2:A142,"&lt;&gt;0"),0)</f>
        <v>0</v>
      </c>
      <c r="B143" s="8">
        <f t="shared" si="14"/>
        <v>141</v>
      </c>
      <c r="C143" s="9" t="s">
        <v>1158</v>
      </c>
      <c r="D143" s="9" t="s">
        <v>1157</v>
      </c>
      <c r="E143" s="38">
        <f t="shared" si="15"/>
        <v>2</v>
      </c>
      <c r="F143" s="44" t="str">
        <f t="shared" si="16"/>
        <v>10100</v>
      </c>
      <c r="G143" s="10" t="str">
        <f t="shared" si="17"/>
        <v/>
      </c>
      <c r="H143" t="str">
        <f t="shared" si="18"/>
        <v>10</v>
      </c>
      <c r="I143" t="str">
        <f t="shared" si="19"/>
        <v>101</v>
      </c>
      <c r="J143" s="45" t="str">
        <f t="shared" si="20"/>
        <v>10100</v>
      </c>
    </row>
    <row r="144" spans="1:10" x14ac:dyDescent="0.25">
      <c r="A144" s="7">
        <f>IF(E144=3,1+COUNTIF(A$2:A143,"&lt;&gt;0"),0)</f>
        <v>117</v>
      </c>
      <c r="B144" s="8">
        <f t="shared" si="14"/>
        <v>142</v>
      </c>
      <c r="C144" s="9" t="s">
        <v>1159</v>
      </c>
      <c r="D144" s="9" t="s">
        <v>1160</v>
      </c>
      <c r="E144" s="38">
        <f t="shared" si="15"/>
        <v>3</v>
      </c>
      <c r="F144" s="44" t="str">
        <f t="shared" si="16"/>
        <v>10101</v>
      </c>
      <c r="G144" s="10" t="str">
        <f t="shared" si="17"/>
        <v/>
      </c>
      <c r="H144" t="str">
        <f t="shared" si="18"/>
        <v>10</v>
      </c>
      <c r="I144" t="str">
        <f t="shared" si="19"/>
        <v>101</v>
      </c>
      <c r="J144" s="45" t="str">
        <f t="shared" si="20"/>
        <v>10101</v>
      </c>
    </row>
    <row r="145" spans="1:10" x14ac:dyDescent="0.25">
      <c r="A145" s="7">
        <f>IF(E145=3,1+COUNTIF(A$2:A144,"&lt;&gt;0"),0)</f>
        <v>118</v>
      </c>
      <c r="B145" s="8">
        <f t="shared" si="14"/>
        <v>143</v>
      </c>
      <c r="C145" s="9" t="s">
        <v>1161</v>
      </c>
      <c r="D145" s="9" t="s">
        <v>1162</v>
      </c>
      <c r="E145" s="38">
        <f t="shared" si="15"/>
        <v>3</v>
      </c>
      <c r="F145" s="44" t="str">
        <f t="shared" si="16"/>
        <v>10102</v>
      </c>
      <c r="G145" s="10" t="str">
        <f t="shared" si="17"/>
        <v/>
      </c>
      <c r="H145" t="str">
        <f t="shared" si="18"/>
        <v>10</v>
      </c>
      <c r="I145" t="str">
        <f t="shared" si="19"/>
        <v>101</v>
      </c>
      <c r="J145" s="45" t="str">
        <f t="shared" si="20"/>
        <v>10102</v>
      </c>
    </row>
    <row r="146" spans="1:10" x14ac:dyDescent="0.25">
      <c r="A146" s="7">
        <f>IF(E146=3,1+COUNTIF(A$2:A145,"&lt;&gt;0"),0)</f>
        <v>119</v>
      </c>
      <c r="B146" s="8">
        <f t="shared" si="14"/>
        <v>144</v>
      </c>
      <c r="C146" s="9" t="s">
        <v>1163</v>
      </c>
      <c r="D146" s="9" t="s">
        <v>1164</v>
      </c>
      <c r="E146" s="38">
        <f t="shared" si="15"/>
        <v>3</v>
      </c>
      <c r="F146" s="44" t="str">
        <f t="shared" si="16"/>
        <v>10103</v>
      </c>
      <c r="G146" s="10" t="str">
        <f t="shared" si="17"/>
        <v/>
      </c>
      <c r="H146" t="str">
        <f t="shared" si="18"/>
        <v>10</v>
      </c>
      <c r="I146" t="str">
        <f t="shared" si="19"/>
        <v>101</v>
      </c>
      <c r="J146" s="45" t="str">
        <f t="shared" si="20"/>
        <v>10103</v>
      </c>
    </row>
    <row r="147" spans="1:10" x14ac:dyDescent="0.25">
      <c r="A147" s="7">
        <f>IF(E147=3,1+COUNTIF(A$2:A146,"&lt;&gt;0"),0)</f>
        <v>0</v>
      </c>
      <c r="B147" s="8">
        <f t="shared" si="14"/>
        <v>145</v>
      </c>
      <c r="C147" s="9"/>
      <c r="D147" s="9"/>
      <c r="E147" s="38" t="str">
        <f t="shared" si="15"/>
        <v/>
      </c>
      <c r="F147" s="44" t="str">
        <f t="shared" si="16"/>
        <v/>
      </c>
      <c r="G147" s="10" t="str">
        <f t="shared" si="17"/>
        <v/>
      </c>
      <c r="H147" t="str">
        <f t="shared" si="18"/>
        <v/>
      </c>
      <c r="I147" t="str">
        <f t="shared" si="19"/>
        <v/>
      </c>
      <c r="J147" s="45" t="str">
        <f t="shared" si="20"/>
        <v/>
      </c>
    </row>
    <row r="148" spans="1:10" x14ac:dyDescent="0.25">
      <c r="A148" s="7">
        <f>IF(E148=3,1+COUNTIF(A$2:A147,"&lt;&gt;0"),0)</f>
        <v>0</v>
      </c>
      <c r="B148" s="8">
        <f t="shared" si="14"/>
        <v>146</v>
      </c>
      <c r="C148" s="9"/>
      <c r="D148" s="9"/>
      <c r="E148" s="38" t="str">
        <f t="shared" si="15"/>
        <v/>
      </c>
      <c r="F148" s="44" t="str">
        <f t="shared" si="16"/>
        <v/>
      </c>
      <c r="G148" s="10" t="str">
        <f t="shared" si="17"/>
        <v/>
      </c>
      <c r="H148" t="str">
        <f t="shared" si="18"/>
        <v/>
      </c>
      <c r="I148" t="str">
        <f t="shared" si="19"/>
        <v/>
      </c>
      <c r="J148" s="45" t="str">
        <f t="shared" si="20"/>
        <v/>
      </c>
    </row>
    <row r="149" spans="1:10" x14ac:dyDescent="0.25">
      <c r="A149" s="7">
        <f>IF(E149=3,1+COUNTIF(A$2:A148,"&lt;&gt;0"),0)</f>
        <v>0</v>
      </c>
      <c r="B149" s="8">
        <f t="shared" si="14"/>
        <v>147</v>
      </c>
      <c r="C149" s="9"/>
      <c r="D149" s="9"/>
      <c r="E149" s="38" t="str">
        <f t="shared" si="15"/>
        <v/>
      </c>
      <c r="F149" s="44" t="str">
        <f t="shared" si="16"/>
        <v/>
      </c>
      <c r="G149" s="10" t="str">
        <f t="shared" si="17"/>
        <v/>
      </c>
      <c r="H149" t="str">
        <f t="shared" si="18"/>
        <v/>
      </c>
      <c r="I149" t="str">
        <f t="shared" si="19"/>
        <v/>
      </c>
      <c r="J149" s="45" t="str">
        <f t="shared" si="20"/>
        <v/>
      </c>
    </row>
    <row r="150" spans="1:10" x14ac:dyDescent="0.25">
      <c r="A150" s="7">
        <f>IF(E150=3,1+COUNTIF(A$2:A149,"&lt;&gt;0"),0)</f>
        <v>0</v>
      </c>
      <c r="B150" s="8">
        <f t="shared" si="14"/>
        <v>148</v>
      </c>
      <c r="C150" s="9"/>
      <c r="D150" s="9"/>
      <c r="E150" s="38" t="str">
        <f t="shared" si="15"/>
        <v/>
      </c>
      <c r="F150" s="44" t="str">
        <f t="shared" si="16"/>
        <v/>
      </c>
      <c r="G150" s="10" t="str">
        <f t="shared" si="17"/>
        <v/>
      </c>
      <c r="H150" t="str">
        <f t="shared" si="18"/>
        <v/>
      </c>
      <c r="I150" t="str">
        <f t="shared" si="19"/>
        <v/>
      </c>
      <c r="J150" s="45" t="str">
        <f t="shared" si="20"/>
        <v/>
      </c>
    </row>
    <row r="151" spans="1:10" x14ac:dyDescent="0.25">
      <c r="A151" s="7">
        <f>IF(E151=3,1+COUNTIF(A$2:A150,"&lt;&gt;0"),0)</f>
        <v>0</v>
      </c>
      <c r="B151" s="8">
        <f t="shared" si="14"/>
        <v>149</v>
      </c>
      <c r="C151" s="9"/>
      <c r="D151" s="9"/>
      <c r="E151" s="38" t="str">
        <f t="shared" si="15"/>
        <v/>
      </c>
      <c r="F151" s="44" t="str">
        <f t="shared" si="16"/>
        <v/>
      </c>
      <c r="G151" s="10" t="str">
        <f t="shared" si="17"/>
        <v/>
      </c>
      <c r="H151" t="str">
        <f t="shared" si="18"/>
        <v/>
      </c>
      <c r="I151" t="str">
        <f t="shared" si="19"/>
        <v/>
      </c>
      <c r="J151" s="45" t="str">
        <f t="shared" si="20"/>
        <v/>
      </c>
    </row>
    <row r="152" spans="1:10" x14ac:dyDescent="0.25">
      <c r="A152" s="7">
        <f>IF(E152=3,1+COUNTIF(A$2:A151,"&lt;&gt;0"),0)</f>
        <v>0</v>
      </c>
      <c r="B152" s="8">
        <f t="shared" si="14"/>
        <v>150</v>
      </c>
      <c r="C152" s="9"/>
      <c r="D152" s="9"/>
      <c r="E152" s="38" t="str">
        <f t="shared" si="15"/>
        <v/>
      </c>
      <c r="F152" s="44" t="str">
        <f t="shared" si="16"/>
        <v/>
      </c>
      <c r="G152" s="10" t="str">
        <f t="shared" si="17"/>
        <v/>
      </c>
      <c r="H152" t="str">
        <f t="shared" si="18"/>
        <v/>
      </c>
      <c r="I152" t="str">
        <f t="shared" si="19"/>
        <v/>
      </c>
      <c r="J152" s="45" t="str">
        <f t="shared" si="20"/>
        <v/>
      </c>
    </row>
    <row r="153" spans="1:10" x14ac:dyDescent="0.25">
      <c r="A153" s="7">
        <f>IF(E153=3,1+COUNTIF(A$2:A152,"&lt;&gt;0"),0)</f>
        <v>0</v>
      </c>
      <c r="B153" s="8">
        <f t="shared" si="14"/>
        <v>151</v>
      </c>
      <c r="C153" s="9"/>
      <c r="D153" s="9"/>
      <c r="E153" s="38" t="str">
        <f t="shared" si="15"/>
        <v/>
      </c>
      <c r="F153" s="44" t="str">
        <f t="shared" si="16"/>
        <v/>
      </c>
      <c r="G153" s="10" t="str">
        <f t="shared" si="17"/>
        <v/>
      </c>
      <c r="H153" t="str">
        <f t="shared" si="18"/>
        <v/>
      </c>
      <c r="I153" t="str">
        <f t="shared" si="19"/>
        <v/>
      </c>
      <c r="J153" s="45" t="str">
        <f t="shared" si="20"/>
        <v/>
      </c>
    </row>
    <row r="154" spans="1:10" x14ac:dyDescent="0.25">
      <c r="A154" s="7">
        <f>IF(E154=3,1+COUNTIF(A$2:A153,"&lt;&gt;0"),0)</f>
        <v>0</v>
      </c>
      <c r="B154" s="8">
        <f t="shared" si="14"/>
        <v>152</v>
      </c>
      <c r="C154" s="9"/>
      <c r="D154" s="9"/>
      <c r="E154" s="38" t="str">
        <f t="shared" si="15"/>
        <v/>
      </c>
      <c r="F154" s="44" t="str">
        <f t="shared" si="16"/>
        <v/>
      </c>
      <c r="G154" s="10" t="str">
        <f t="shared" si="17"/>
        <v/>
      </c>
      <c r="H154" t="str">
        <f t="shared" si="18"/>
        <v/>
      </c>
      <c r="I154" t="str">
        <f t="shared" si="19"/>
        <v/>
      </c>
      <c r="J154" s="45" t="str">
        <f t="shared" si="20"/>
        <v/>
      </c>
    </row>
    <row r="155" spans="1:10" x14ac:dyDescent="0.25">
      <c r="A155" s="7">
        <f>IF(E155=3,1+COUNTIF(A$2:A154,"&lt;&gt;0"),0)</f>
        <v>0</v>
      </c>
      <c r="B155" s="8">
        <f t="shared" si="14"/>
        <v>153</v>
      </c>
      <c r="C155" s="9"/>
      <c r="D155" s="9"/>
      <c r="E155" s="38" t="str">
        <f t="shared" si="15"/>
        <v/>
      </c>
      <c r="F155" s="44" t="str">
        <f t="shared" si="16"/>
        <v/>
      </c>
      <c r="G155" s="10" t="str">
        <f t="shared" si="17"/>
        <v/>
      </c>
      <c r="H155" t="str">
        <f t="shared" si="18"/>
        <v/>
      </c>
      <c r="I155" t="str">
        <f t="shared" si="19"/>
        <v/>
      </c>
      <c r="J155" s="45" t="str">
        <f t="shared" si="20"/>
        <v/>
      </c>
    </row>
    <row r="156" spans="1:10" x14ac:dyDescent="0.25">
      <c r="A156" s="7">
        <f>IF(E156=3,1+COUNTIF(A$2:A155,"&lt;&gt;0"),0)</f>
        <v>0</v>
      </c>
      <c r="B156" s="8">
        <f t="shared" si="14"/>
        <v>154</v>
      </c>
      <c r="C156" s="9"/>
      <c r="D156" s="9"/>
      <c r="E156" s="38" t="str">
        <f t="shared" si="15"/>
        <v/>
      </c>
      <c r="F156" s="44" t="str">
        <f t="shared" si="16"/>
        <v/>
      </c>
      <c r="G156" s="10" t="str">
        <f t="shared" si="17"/>
        <v/>
      </c>
      <c r="H156" t="str">
        <f t="shared" si="18"/>
        <v/>
      </c>
      <c r="I156" t="str">
        <f t="shared" si="19"/>
        <v/>
      </c>
      <c r="J156" s="45" t="str">
        <f t="shared" si="20"/>
        <v/>
      </c>
    </row>
    <row r="157" spans="1:10" x14ac:dyDescent="0.25">
      <c r="A157" s="7">
        <f>IF(E157=3,1+COUNTIF(A$2:A156,"&lt;&gt;0"),0)</f>
        <v>0</v>
      </c>
      <c r="B157" s="8">
        <f t="shared" si="14"/>
        <v>155</v>
      </c>
      <c r="C157" s="9"/>
      <c r="D157" s="9"/>
      <c r="E157" s="38" t="str">
        <f t="shared" si="15"/>
        <v/>
      </c>
      <c r="F157" s="44" t="str">
        <f t="shared" si="16"/>
        <v/>
      </c>
      <c r="G157" s="10" t="str">
        <f t="shared" si="17"/>
        <v/>
      </c>
      <c r="H157" t="str">
        <f t="shared" si="18"/>
        <v/>
      </c>
      <c r="I157" t="str">
        <f t="shared" si="19"/>
        <v/>
      </c>
      <c r="J157" s="45" t="str">
        <f t="shared" si="20"/>
        <v/>
      </c>
    </row>
    <row r="158" spans="1:10" x14ac:dyDescent="0.25">
      <c r="A158" s="7">
        <f>IF(E158=3,1+COUNTIF(A$2:A157,"&lt;&gt;0"),0)</f>
        <v>0</v>
      </c>
      <c r="B158" s="8">
        <f t="shared" si="14"/>
        <v>156</v>
      </c>
      <c r="C158" s="9"/>
      <c r="D158" s="9"/>
      <c r="E158" s="38" t="str">
        <f t="shared" si="15"/>
        <v/>
      </c>
      <c r="F158" s="44" t="str">
        <f t="shared" si="16"/>
        <v/>
      </c>
      <c r="G158" s="10" t="str">
        <f t="shared" si="17"/>
        <v/>
      </c>
      <c r="H158" t="str">
        <f t="shared" si="18"/>
        <v/>
      </c>
      <c r="I158" t="str">
        <f t="shared" si="19"/>
        <v/>
      </c>
      <c r="J158" s="45" t="str">
        <f t="shared" si="20"/>
        <v/>
      </c>
    </row>
    <row r="159" spans="1:10" x14ac:dyDescent="0.25">
      <c r="A159" s="7">
        <f>IF(E159=3,1+COUNTIF(A$2:A158,"&lt;&gt;0"),0)</f>
        <v>0</v>
      </c>
      <c r="B159" s="8">
        <f t="shared" si="14"/>
        <v>157</v>
      </c>
      <c r="C159" s="9"/>
      <c r="D159" s="9"/>
      <c r="E159" s="38" t="str">
        <f t="shared" si="15"/>
        <v/>
      </c>
      <c r="F159" s="44" t="str">
        <f t="shared" si="16"/>
        <v/>
      </c>
      <c r="G159" s="10" t="str">
        <f t="shared" si="17"/>
        <v/>
      </c>
      <c r="H159" t="str">
        <f t="shared" si="18"/>
        <v/>
      </c>
      <c r="I159" t="str">
        <f t="shared" si="19"/>
        <v/>
      </c>
      <c r="J159" s="45" t="str">
        <f t="shared" si="20"/>
        <v/>
      </c>
    </row>
    <row r="160" spans="1:10" x14ac:dyDescent="0.25">
      <c r="A160" s="7">
        <f>IF(E160=3,1+COUNTIF(A$2:A159,"&lt;&gt;0"),0)</f>
        <v>0</v>
      </c>
      <c r="B160" s="8">
        <f t="shared" si="14"/>
        <v>158</v>
      </c>
      <c r="C160" s="9"/>
      <c r="D160" s="9"/>
      <c r="E160" s="38" t="str">
        <f t="shared" si="15"/>
        <v/>
      </c>
      <c r="F160" s="44" t="str">
        <f t="shared" si="16"/>
        <v/>
      </c>
      <c r="G160" s="10" t="str">
        <f t="shared" si="17"/>
        <v/>
      </c>
      <c r="H160" t="str">
        <f t="shared" si="18"/>
        <v/>
      </c>
      <c r="I160" t="str">
        <f t="shared" si="19"/>
        <v/>
      </c>
      <c r="J160" s="45" t="str">
        <f t="shared" si="20"/>
        <v/>
      </c>
    </row>
    <row r="161" spans="1:10" x14ac:dyDescent="0.25">
      <c r="A161" s="7">
        <f>IF(E161=3,1+COUNTIF(A$2:A160,"&lt;&gt;0"),0)</f>
        <v>0</v>
      </c>
      <c r="B161" s="8">
        <f t="shared" si="14"/>
        <v>159</v>
      </c>
      <c r="C161" s="9"/>
      <c r="D161" s="9"/>
      <c r="E161" s="38" t="str">
        <f t="shared" si="15"/>
        <v/>
      </c>
      <c r="F161" s="44" t="str">
        <f t="shared" si="16"/>
        <v/>
      </c>
      <c r="G161" s="10" t="str">
        <f t="shared" si="17"/>
        <v/>
      </c>
      <c r="H161" t="str">
        <f t="shared" si="18"/>
        <v/>
      </c>
      <c r="I161" t="str">
        <f t="shared" si="19"/>
        <v/>
      </c>
      <c r="J161" s="45" t="str">
        <f t="shared" si="20"/>
        <v/>
      </c>
    </row>
    <row r="162" spans="1:10" x14ac:dyDescent="0.25">
      <c r="A162" s="7">
        <f>IF(E162=3,1+COUNTIF(A$2:A161,"&lt;&gt;0"),0)</f>
        <v>0</v>
      </c>
      <c r="B162" s="8">
        <f t="shared" si="14"/>
        <v>160</v>
      </c>
      <c r="C162" s="9"/>
      <c r="D162" s="9"/>
      <c r="E162" s="38" t="str">
        <f t="shared" si="15"/>
        <v/>
      </c>
      <c r="F162" s="44" t="str">
        <f t="shared" si="16"/>
        <v/>
      </c>
      <c r="G162" s="10" t="str">
        <f t="shared" si="17"/>
        <v/>
      </c>
      <c r="H162" t="str">
        <f t="shared" si="18"/>
        <v/>
      </c>
      <c r="I162" t="str">
        <f t="shared" si="19"/>
        <v/>
      </c>
      <c r="J162" s="45" t="str">
        <f t="shared" si="20"/>
        <v/>
      </c>
    </row>
    <row r="163" spans="1:10" x14ac:dyDescent="0.25">
      <c r="A163" s="7">
        <f>IF(E163=3,1+COUNTIF(A$2:A162,"&lt;&gt;0"),0)</f>
        <v>0</v>
      </c>
      <c r="B163" s="8">
        <f t="shared" si="14"/>
        <v>161</v>
      </c>
      <c r="C163" s="9"/>
      <c r="D163" s="9"/>
      <c r="E163" s="38" t="str">
        <f t="shared" si="15"/>
        <v/>
      </c>
      <c r="F163" s="44" t="str">
        <f t="shared" si="16"/>
        <v/>
      </c>
      <c r="G163" s="10" t="str">
        <f t="shared" si="17"/>
        <v/>
      </c>
      <c r="H163" t="str">
        <f t="shared" si="18"/>
        <v/>
      </c>
      <c r="I163" t="str">
        <f t="shared" si="19"/>
        <v/>
      </c>
      <c r="J163" s="45" t="str">
        <f t="shared" si="20"/>
        <v/>
      </c>
    </row>
    <row r="164" spans="1:10" x14ac:dyDescent="0.25">
      <c r="A164" s="7">
        <f>IF(E164=3,1+COUNTIF(A$2:A163,"&lt;&gt;0"),0)</f>
        <v>0</v>
      </c>
      <c r="B164" s="8">
        <f t="shared" si="14"/>
        <v>162</v>
      </c>
      <c r="C164" s="9"/>
      <c r="D164" s="9"/>
      <c r="E164" s="38" t="str">
        <f t="shared" si="15"/>
        <v/>
      </c>
      <c r="F164" s="44" t="str">
        <f t="shared" si="16"/>
        <v/>
      </c>
      <c r="G164" s="10" t="str">
        <f t="shared" si="17"/>
        <v/>
      </c>
      <c r="H164" t="str">
        <f t="shared" si="18"/>
        <v/>
      </c>
      <c r="I164" t="str">
        <f t="shared" si="19"/>
        <v/>
      </c>
      <c r="J164" s="45" t="str">
        <f t="shared" si="20"/>
        <v/>
      </c>
    </row>
    <row r="165" spans="1:10" x14ac:dyDescent="0.25">
      <c r="A165" s="7">
        <f>IF(E165=3,1+COUNTIF(A$2:A164,"&lt;&gt;0"),0)</f>
        <v>0</v>
      </c>
      <c r="B165" s="8">
        <f t="shared" si="14"/>
        <v>163</v>
      </c>
      <c r="C165" s="9"/>
      <c r="D165" s="9"/>
      <c r="E165" s="38" t="str">
        <f t="shared" si="15"/>
        <v/>
      </c>
      <c r="F165" s="44" t="str">
        <f t="shared" si="16"/>
        <v/>
      </c>
      <c r="G165" s="10" t="str">
        <f t="shared" si="17"/>
        <v/>
      </c>
      <c r="H165" t="str">
        <f t="shared" si="18"/>
        <v/>
      </c>
      <c r="I165" t="str">
        <f t="shared" si="19"/>
        <v/>
      </c>
      <c r="J165" s="45" t="str">
        <f t="shared" si="20"/>
        <v/>
      </c>
    </row>
    <row r="166" spans="1:10" x14ac:dyDescent="0.25">
      <c r="A166" s="7">
        <f>IF(E166=3,1+COUNTIF(A$2:A165,"&lt;&gt;0"),0)</f>
        <v>0</v>
      </c>
      <c r="B166" s="8">
        <f t="shared" si="14"/>
        <v>164</v>
      </c>
      <c r="C166" s="9"/>
      <c r="D166" s="9"/>
      <c r="E166" s="38" t="str">
        <f t="shared" si="15"/>
        <v/>
      </c>
      <c r="F166" s="44" t="str">
        <f t="shared" si="16"/>
        <v/>
      </c>
      <c r="G166" s="10" t="str">
        <f t="shared" si="17"/>
        <v/>
      </c>
      <c r="H166" t="str">
        <f t="shared" si="18"/>
        <v/>
      </c>
      <c r="I166" t="str">
        <f t="shared" si="19"/>
        <v/>
      </c>
      <c r="J166" s="45" t="str">
        <f t="shared" si="20"/>
        <v/>
      </c>
    </row>
    <row r="167" spans="1:10" x14ac:dyDescent="0.25">
      <c r="A167" s="7">
        <f>IF(E167=3,1+COUNTIF(A$2:A166,"&lt;&gt;0"),0)</f>
        <v>0</v>
      </c>
      <c r="B167" s="8">
        <f t="shared" si="14"/>
        <v>165</v>
      </c>
      <c r="C167" s="9"/>
      <c r="D167" s="9"/>
      <c r="E167" s="38" t="str">
        <f t="shared" si="15"/>
        <v/>
      </c>
      <c r="F167" s="44" t="str">
        <f t="shared" si="16"/>
        <v/>
      </c>
      <c r="G167" s="10" t="str">
        <f t="shared" si="17"/>
        <v/>
      </c>
      <c r="H167" t="str">
        <f t="shared" si="18"/>
        <v/>
      </c>
      <c r="I167" t="str">
        <f t="shared" si="19"/>
        <v/>
      </c>
      <c r="J167" s="45" t="str">
        <f t="shared" si="20"/>
        <v/>
      </c>
    </row>
    <row r="168" spans="1:10" x14ac:dyDescent="0.25">
      <c r="A168" s="7">
        <f>IF(E168=3,1+COUNTIF(A$2:A167,"&lt;&gt;0"),0)</f>
        <v>0</v>
      </c>
      <c r="B168" s="8">
        <f t="shared" si="14"/>
        <v>166</v>
      </c>
      <c r="C168" s="9"/>
      <c r="D168" s="9"/>
      <c r="E168" s="38" t="str">
        <f t="shared" si="15"/>
        <v/>
      </c>
      <c r="F168" s="44" t="str">
        <f t="shared" si="16"/>
        <v/>
      </c>
      <c r="G168" s="10" t="str">
        <f t="shared" si="17"/>
        <v/>
      </c>
      <c r="H168" t="str">
        <f t="shared" si="18"/>
        <v/>
      </c>
      <c r="I168" t="str">
        <f t="shared" si="19"/>
        <v/>
      </c>
      <c r="J168" s="45" t="str">
        <f t="shared" si="20"/>
        <v/>
      </c>
    </row>
    <row r="169" spans="1:10" x14ac:dyDescent="0.25">
      <c r="A169" s="7">
        <f>IF(E169=3,1+COUNTIF(A$2:A168,"&lt;&gt;0"),0)</f>
        <v>0</v>
      </c>
      <c r="B169" s="8">
        <f t="shared" si="14"/>
        <v>167</v>
      </c>
      <c r="C169" s="9"/>
      <c r="D169" s="9"/>
      <c r="E169" s="38" t="str">
        <f t="shared" si="15"/>
        <v/>
      </c>
      <c r="F169" s="44" t="str">
        <f t="shared" si="16"/>
        <v/>
      </c>
      <c r="G169" s="10" t="str">
        <f t="shared" si="17"/>
        <v/>
      </c>
      <c r="H169" t="str">
        <f t="shared" si="18"/>
        <v/>
      </c>
      <c r="I169" t="str">
        <f t="shared" si="19"/>
        <v/>
      </c>
      <c r="J169" s="45" t="str">
        <f t="shared" si="20"/>
        <v/>
      </c>
    </row>
    <row r="170" spans="1:10" x14ac:dyDescent="0.25">
      <c r="A170" s="7">
        <f>IF(E170=3,1+COUNTIF(A$2:A169,"&lt;&gt;0"),0)</f>
        <v>0</v>
      </c>
      <c r="B170" s="8">
        <f t="shared" si="14"/>
        <v>168</v>
      </c>
      <c r="C170" s="9"/>
      <c r="D170" s="9"/>
      <c r="E170" s="38" t="str">
        <f t="shared" si="15"/>
        <v/>
      </c>
      <c r="F170" s="44" t="str">
        <f t="shared" si="16"/>
        <v/>
      </c>
      <c r="G170" s="10" t="str">
        <f t="shared" si="17"/>
        <v/>
      </c>
      <c r="H170" t="str">
        <f t="shared" si="18"/>
        <v/>
      </c>
      <c r="I170" t="str">
        <f t="shared" si="19"/>
        <v/>
      </c>
      <c r="J170" s="45" t="str">
        <f t="shared" si="20"/>
        <v/>
      </c>
    </row>
    <row r="171" spans="1:10" x14ac:dyDescent="0.25">
      <c r="A171" s="7">
        <f>IF(E171=3,1+COUNTIF(A$2:A170,"&lt;&gt;0"),0)</f>
        <v>0</v>
      </c>
      <c r="B171" s="8">
        <f t="shared" si="14"/>
        <v>169</v>
      </c>
      <c r="C171" s="9"/>
      <c r="D171" s="9"/>
      <c r="E171" s="38" t="str">
        <f t="shared" si="15"/>
        <v/>
      </c>
      <c r="F171" s="44" t="str">
        <f t="shared" si="16"/>
        <v/>
      </c>
      <c r="G171" s="10" t="str">
        <f t="shared" si="17"/>
        <v/>
      </c>
      <c r="H171" t="str">
        <f t="shared" si="18"/>
        <v/>
      </c>
      <c r="I171" t="str">
        <f t="shared" si="19"/>
        <v/>
      </c>
      <c r="J171" s="45" t="str">
        <f t="shared" si="20"/>
        <v/>
      </c>
    </row>
    <row r="172" spans="1:10" x14ac:dyDescent="0.25">
      <c r="A172" s="7">
        <f>IF(E172=3,1+COUNTIF(A$2:A171,"&lt;&gt;0"),0)</f>
        <v>0</v>
      </c>
      <c r="B172" s="8">
        <f t="shared" si="14"/>
        <v>170</v>
      </c>
      <c r="C172" s="9"/>
      <c r="D172" s="9"/>
      <c r="E172" s="38" t="str">
        <f t="shared" si="15"/>
        <v/>
      </c>
      <c r="F172" s="44" t="str">
        <f t="shared" si="16"/>
        <v/>
      </c>
      <c r="G172" s="10" t="str">
        <f t="shared" si="17"/>
        <v/>
      </c>
      <c r="H172" t="str">
        <f t="shared" si="18"/>
        <v/>
      </c>
      <c r="I172" t="str">
        <f t="shared" si="19"/>
        <v/>
      </c>
      <c r="J172" s="45" t="str">
        <f t="shared" si="20"/>
        <v/>
      </c>
    </row>
    <row r="173" spans="1:10" x14ac:dyDescent="0.25">
      <c r="A173" s="7">
        <f>IF(E173=3,1+COUNTIF(A$2:A172,"&lt;&gt;0"),0)</f>
        <v>0</v>
      </c>
      <c r="B173" s="8">
        <f t="shared" si="14"/>
        <v>171</v>
      </c>
      <c r="C173" s="9"/>
      <c r="D173" s="9"/>
      <c r="E173" s="38" t="str">
        <f t="shared" si="15"/>
        <v/>
      </c>
      <c r="F173" s="44" t="str">
        <f t="shared" si="16"/>
        <v/>
      </c>
      <c r="G173" s="10" t="str">
        <f t="shared" si="17"/>
        <v/>
      </c>
      <c r="H173" t="str">
        <f t="shared" si="18"/>
        <v/>
      </c>
      <c r="I173" t="str">
        <f t="shared" si="19"/>
        <v/>
      </c>
      <c r="J173" s="45" t="str">
        <f t="shared" si="20"/>
        <v/>
      </c>
    </row>
    <row r="174" spans="1:10" x14ac:dyDescent="0.25">
      <c r="A174" s="7">
        <f>IF(E174=3,1+COUNTIF(A$2:A173,"&lt;&gt;0"),0)</f>
        <v>0</v>
      </c>
      <c r="B174" s="8">
        <f t="shared" si="14"/>
        <v>172</v>
      </c>
      <c r="C174" s="9"/>
      <c r="D174" s="9"/>
      <c r="E174" s="38" t="str">
        <f t="shared" si="15"/>
        <v/>
      </c>
      <c r="F174" s="44" t="str">
        <f t="shared" si="16"/>
        <v/>
      </c>
      <c r="G174" s="10" t="str">
        <f t="shared" si="17"/>
        <v/>
      </c>
      <c r="H174" t="str">
        <f t="shared" si="18"/>
        <v/>
      </c>
      <c r="I174" t="str">
        <f t="shared" si="19"/>
        <v/>
      </c>
      <c r="J174" s="45" t="str">
        <f t="shared" si="20"/>
        <v/>
      </c>
    </row>
    <row r="175" spans="1:10" x14ac:dyDescent="0.25">
      <c r="A175" s="7">
        <f>IF(E175=3,1+COUNTIF(A$2:A174,"&lt;&gt;0"),0)</f>
        <v>0</v>
      </c>
      <c r="B175" s="8">
        <f t="shared" si="14"/>
        <v>173</v>
      </c>
      <c r="C175" s="9"/>
      <c r="D175" s="9"/>
      <c r="E175" s="38" t="str">
        <f t="shared" si="15"/>
        <v/>
      </c>
      <c r="F175" s="44" t="str">
        <f t="shared" si="16"/>
        <v/>
      </c>
      <c r="G175" s="10" t="str">
        <f t="shared" si="17"/>
        <v/>
      </c>
      <c r="H175" t="str">
        <f t="shared" si="18"/>
        <v/>
      </c>
      <c r="I175" t="str">
        <f t="shared" si="19"/>
        <v/>
      </c>
      <c r="J175" s="45" t="str">
        <f t="shared" si="20"/>
        <v/>
      </c>
    </row>
    <row r="176" spans="1:10" x14ac:dyDescent="0.25">
      <c r="A176" s="7">
        <f>IF(E176=3,1+COUNTIF(A$2:A175,"&lt;&gt;0"),0)</f>
        <v>0</v>
      </c>
      <c r="B176" s="8">
        <f t="shared" si="14"/>
        <v>174</v>
      </c>
      <c r="C176" s="9"/>
      <c r="D176" s="9"/>
      <c r="E176" s="38" t="str">
        <f t="shared" si="15"/>
        <v/>
      </c>
      <c r="F176" s="44" t="str">
        <f t="shared" si="16"/>
        <v/>
      </c>
      <c r="G176" s="10" t="str">
        <f t="shared" si="17"/>
        <v/>
      </c>
      <c r="H176" t="str">
        <f t="shared" si="18"/>
        <v/>
      </c>
      <c r="I176" t="str">
        <f t="shared" si="19"/>
        <v/>
      </c>
      <c r="J176" s="45" t="str">
        <f t="shared" si="20"/>
        <v/>
      </c>
    </row>
    <row r="177" spans="1:10" x14ac:dyDescent="0.25">
      <c r="A177" s="7">
        <f>IF(E177=3,1+COUNTIF(A$2:A176,"&lt;&gt;0"),0)</f>
        <v>0</v>
      </c>
      <c r="B177" s="8">
        <f t="shared" si="14"/>
        <v>175</v>
      </c>
      <c r="C177" s="9"/>
      <c r="D177" s="9"/>
      <c r="E177" s="38" t="str">
        <f t="shared" si="15"/>
        <v/>
      </c>
      <c r="F177" s="44" t="str">
        <f t="shared" si="16"/>
        <v/>
      </c>
      <c r="G177" s="10" t="str">
        <f t="shared" si="17"/>
        <v/>
      </c>
      <c r="H177" t="str">
        <f t="shared" si="18"/>
        <v/>
      </c>
      <c r="I177" t="str">
        <f t="shared" si="19"/>
        <v/>
      </c>
      <c r="J177" s="45" t="str">
        <f t="shared" si="20"/>
        <v/>
      </c>
    </row>
    <row r="178" spans="1:10" x14ac:dyDescent="0.25">
      <c r="A178" s="7">
        <f>IF(E178=3,1+COUNTIF(A$2:A177,"&lt;&gt;0"),0)</f>
        <v>0</v>
      </c>
      <c r="B178" s="8">
        <f t="shared" si="14"/>
        <v>176</v>
      </c>
      <c r="C178" s="9"/>
      <c r="D178" s="9"/>
      <c r="E178" s="38" t="str">
        <f t="shared" si="15"/>
        <v/>
      </c>
      <c r="F178" s="44" t="str">
        <f t="shared" si="16"/>
        <v/>
      </c>
      <c r="G178" s="10" t="str">
        <f t="shared" si="17"/>
        <v/>
      </c>
      <c r="H178" t="str">
        <f t="shared" si="18"/>
        <v/>
      </c>
      <c r="I178" t="str">
        <f t="shared" si="19"/>
        <v/>
      </c>
      <c r="J178" s="45" t="str">
        <f t="shared" si="20"/>
        <v/>
      </c>
    </row>
    <row r="179" spans="1:10" x14ac:dyDescent="0.25">
      <c r="A179" s="7">
        <f>IF(E179=3,1+COUNTIF(A$2:A178,"&lt;&gt;0"),0)</f>
        <v>0</v>
      </c>
      <c r="B179" s="8">
        <f t="shared" si="14"/>
        <v>177</v>
      </c>
      <c r="C179" s="9"/>
      <c r="D179" s="9"/>
      <c r="E179" s="38" t="str">
        <f t="shared" si="15"/>
        <v/>
      </c>
      <c r="F179" s="44" t="str">
        <f t="shared" si="16"/>
        <v/>
      </c>
      <c r="G179" s="10" t="str">
        <f t="shared" si="17"/>
        <v/>
      </c>
      <c r="H179" t="str">
        <f t="shared" si="18"/>
        <v/>
      </c>
      <c r="I179" t="str">
        <f t="shared" si="19"/>
        <v/>
      </c>
      <c r="J179" s="45" t="str">
        <f t="shared" si="20"/>
        <v/>
      </c>
    </row>
    <row r="180" spans="1:10" x14ac:dyDescent="0.25">
      <c r="A180" s="7">
        <f>IF(E180=3,1+COUNTIF(A$2:A179,"&lt;&gt;0"),0)</f>
        <v>0</v>
      </c>
      <c r="B180" s="8">
        <f t="shared" si="14"/>
        <v>178</v>
      </c>
      <c r="C180" s="9"/>
      <c r="D180" s="9"/>
      <c r="E180" s="38" t="str">
        <f t="shared" si="15"/>
        <v/>
      </c>
      <c r="F180" s="44" t="str">
        <f t="shared" si="16"/>
        <v/>
      </c>
      <c r="G180" s="10" t="str">
        <f t="shared" si="17"/>
        <v/>
      </c>
      <c r="H180" t="str">
        <f t="shared" si="18"/>
        <v/>
      </c>
      <c r="I180" t="str">
        <f t="shared" si="19"/>
        <v/>
      </c>
      <c r="J180" s="45" t="str">
        <f t="shared" si="20"/>
        <v/>
      </c>
    </row>
    <row r="181" spans="1:10" x14ac:dyDescent="0.25">
      <c r="A181" s="7">
        <f>IF(E181=3,1+COUNTIF(A$2:A180,"&lt;&gt;0"),0)</f>
        <v>0</v>
      </c>
      <c r="B181" s="8">
        <f t="shared" si="14"/>
        <v>179</v>
      </c>
      <c r="C181" s="9"/>
      <c r="D181" s="9"/>
      <c r="E181" s="38" t="str">
        <f t="shared" si="15"/>
        <v/>
      </c>
      <c r="F181" s="44" t="str">
        <f t="shared" si="16"/>
        <v/>
      </c>
      <c r="G181" s="10" t="str">
        <f t="shared" si="17"/>
        <v/>
      </c>
      <c r="H181" t="str">
        <f t="shared" si="18"/>
        <v/>
      </c>
      <c r="I181" t="str">
        <f t="shared" si="19"/>
        <v/>
      </c>
      <c r="J181" s="45" t="str">
        <f t="shared" si="20"/>
        <v/>
      </c>
    </row>
    <row r="182" spans="1:10" x14ac:dyDescent="0.25">
      <c r="A182" s="7">
        <f>IF(E182=3,1+COUNTIF(A$2:A181,"&lt;&gt;0"),0)</f>
        <v>0</v>
      </c>
      <c r="B182" s="8">
        <f t="shared" si="14"/>
        <v>180</v>
      </c>
      <c r="C182" s="9"/>
      <c r="D182" s="9"/>
      <c r="E182" s="38" t="str">
        <f t="shared" si="15"/>
        <v/>
      </c>
      <c r="F182" s="44" t="str">
        <f t="shared" si="16"/>
        <v/>
      </c>
      <c r="G182" s="10" t="str">
        <f t="shared" si="17"/>
        <v/>
      </c>
      <c r="H182" t="str">
        <f t="shared" si="18"/>
        <v/>
      </c>
      <c r="I182" t="str">
        <f t="shared" si="19"/>
        <v/>
      </c>
      <c r="J182" s="45" t="str">
        <f t="shared" si="20"/>
        <v/>
      </c>
    </row>
    <row r="183" spans="1:10" x14ac:dyDescent="0.25">
      <c r="A183" s="7">
        <f>IF(E183=3,1+COUNTIF(A$2:A182,"&lt;&gt;0"),0)</f>
        <v>0</v>
      </c>
      <c r="B183" s="8">
        <f t="shared" si="14"/>
        <v>181</v>
      </c>
      <c r="C183" s="9"/>
      <c r="D183" s="9"/>
      <c r="E183" s="38" t="str">
        <f t="shared" si="15"/>
        <v/>
      </c>
      <c r="F183" s="44" t="str">
        <f t="shared" si="16"/>
        <v/>
      </c>
      <c r="G183" s="10" t="str">
        <f t="shared" si="17"/>
        <v/>
      </c>
      <c r="H183" t="str">
        <f t="shared" si="18"/>
        <v/>
      </c>
      <c r="I183" t="str">
        <f t="shared" si="19"/>
        <v/>
      </c>
      <c r="J183" s="45" t="str">
        <f t="shared" si="20"/>
        <v/>
      </c>
    </row>
    <row r="184" spans="1:10" x14ac:dyDescent="0.25">
      <c r="A184" s="7">
        <f>IF(E184=3,1+COUNTIF(A$2:A183,"&lt;&gt;0"),0)</f>
        <v>0</v>
      </c>
      <c r="B184" s="8">
        <f t="shared" si="14"/>
        <v>182</v>
      </c>
      <c r="C184" s="9"/>
      <c r="D184" s="9"/>
      <c r="E184" s="38" t="str">
        <f t="shared" si="15"/>
        <v/>
      </c>
      <c r="F184" s="44" t="str">
        <f t="shared" si="16"/>
        <v/>
      </c>
      <c r="G184" s="10" t="str">
        <f t="shared" si="17"/>
        <v/>
      </c>
      <c r="H184" t="str">
        <f t="shared" si="18"/>
        <v/>
      </c>
      <c r="I184" t="str">
        <f t="shared" si="19"/>
        <v/>
      </c>
      <c r="J184" s="45" t="str">
        <f t="shared" si="20"/>
        <v/>
      </c>
    </row>
    <row r="185" spans="1:10" x14ac:dyDescent="0.25">
      <c r="A185" s="7">
        <f>IF(E185=3,1+COUNTIF(A$2:A184,"&lt;&gt;0"),0)</f>
        <v>0</v>
      </c>
      <c r="B185" s="8">
        <f t="shared" si="14"/>
        <v>183</v>
      </c>
      <c r="C185" s="9"/>
      <c r="D185" s="9"/>
      <c r="E185" s="38" t="str">
        <f t="shared" si="15"/>
        <v/>
      </c>
      <c r="F185" s="44" t="str">
        <f t="shared" si="16"/>
        <v/>
      </c>
      <c r="G185" s="10" t="str">
        <f t="shared" si="17"/>
        <v/>
      </c>
      <c r="H185" t="str">
        <f t="shared" si="18"/>
        <v/>
      </c>
      <c r="I185" t="str">
        <f t="shared" si="19"/>
        <v/>
      </c>
      <c r="J185" s="45" t="str">
        <f t="shared" si="20"/>
        <v/>
      </c>
    </row>
    <row r="186" spans="1:10" x14ac:dyDescent="0.25">
      <c r="A186" s="7">
        <f>IF(E186=3,1+COUNTIF(A$2:A185,"&lt;&gt;0"),0)</f>
        <v>0</v>
      </c>
      <c r="B186" s="8">
        <f t="shared" si="14"/>
        <v>184</v>
      </c>
      <c r="C186" s="9"/>
      <c r="D186" s="9"/>
      <c r="E186" s="38" t="str">
        <f t="shared" si="15"/>
        <v/>
      </c>
      <c r="F186" s="44" t="str">
        <f t="shared" si="16"/>
        <v/>
      </c>
      <c r="G186" s="10" t="str">
        <f t="shared" si="17"/>
        <v/>
      </c>
      <c r="H186" t="str">
        <f t="shared" si="18"/>
        <v/>
      </c>
      <c r="I186" t="str">
        <f t="shared" si="19"/>
        <v/>
      </c>
      <c r="J186" s="45" t="str">
        <f t="shared" si="20"/>
        <v/>
      </c>
    </row>
    <row r="187" spans="1:10" x14ac:dyDescent="0.25">
      <c r="A187" s="7">
        <f>IF(E187=3,1+COUNTIF(A$2:A186,"&lt;&gt;0"),0)</f>
        <v>0</v>
      </c>
      <c r="B187" s="8">
        <f t="shared" si="14"/>
        <v>185</v>
      </c>
      <c r="C187" s="9"/>
      <c r="D187" s="9"/>
      <c r="E187" s="38" t="str">
        <f t="shared" si="15"/>
        <v/>
      </c>
      <c r="F187" s="44" t="str">
        <f t="shared" si="16"/>
        <v/>
      </c>
      <c r="G187" s="10" t="str">
        <f t="shared" si="17"/>
        <v/>
      </c>
      <c r="H187" t="str">
        <f t="shared" si="18"/>
        <v/>
      </c>
      <c r="I187" t="str">
        <f t="shared" si="19"/>
        <v/>
      </c>
      <c r="J187" s="45" t="str">
        <f t="shared" si="20"/>
        <v/>
      </c>
    </row>
    <row r="188" spans="1:10" x14ac:dyDescent="0.25">
      <c r="A188" s="7">
        <f>IF(E188=3,1+COUNTIF(A$2:A187,"&lt;&gt;0"),0)</f>
        <v>0</v>
      </c>
      <c r="B188" s="8">
        <f t="shared" si="14"/>
        <v>186</v>
      </c>
      <c r="C188" s="9"/>
      <c r="D188" s="9"/>
      <c r="E188" s="38" t="str">
        <f t="shared" si="15"/>
        <v/>
      </c>
      <c r="F188" s="44" t="str">
        <f t="shared" si="16"/>
        <v/>
      </c>
      <c r="G188" s="10" t="str">
        <f t="shared" si="17"/>
        <v/>
      </c>
      <c r="H188" t="str">
        <f t="shared" si="18"/>
        <v/>
      </c>
      <c r="I188" t="str">
        <f t="shared" si="19"/>
        <v/>
      </c>
      <c r="J188" s="45" t="str">
        <f t="shared" si="20"/>
        <v/>
      </c>
    </row>
    <row r="189" spans="1:10" x14ac:dyDescent="0.25">
      <c r="A189" s="7">
        <f>IF(E189=3,1+COUNTIF(A$2:A188,"&lt;&gt;0"),0)</f>
        <v>0</v>
      </c>
      <c r="B189" s="8">
        <f t="shared" si="14"/>
        <v>187</v>
      </c>
      <c r="C189" s="9"/>
      <c r="D189" s="9"/>
      <c r="E189" s="38" t="str">
        <f t="shared" si="15"/>
        <v/>
      </c>
      <c r="F189" s="44" t="str">
        <f t="shared" si="16"/>
        <v/>
      </c>
      <c r="G189" s="10" t="str">
        <f t="shared" si="17"/>
        <v/>
      </c>
      <c r="H189" t="str">
        <f t="shared" si="18"/>
        <v/>
      </c>
      <c r="I189" t="str">
        <f t="shared" si="19"/>
        <v/>
      </c>
      <c r="J189" s="45" t="str">
        <f t="shared" si="20"/>
        <v/>
      </c>
    </row>
    <row r="190" spans="1:10" x14ac:dyDescent="0.25">
      <c r="A190" s="7">
        <f>IF(E190=3,1+COUNTIF(A$2:A189,"&lt;&gt;0"),0)</f>
        <v>0</v>
      </c>
      <c r="B190" s="8">
        <f t="shared" si="14"/>
        <v>188</v>
      </c>
      <c r="C190" s="9"/>
      <c r="D190" s="9"/>
      <c r="E190" s="38" t="str">
        <f t="shared" si="15"/>
        <v/>
      </c>
      <c r="F190" s="44" t="str">
        <f t="shared" si="16"/>
        <v/>
      </c>
      <c r="G190" s="10" t="str">
        <f t="shared" si="17"/>
        <v/>
      </c>
      <c r="H190" t="str">
        <f t="shared" si="18"/>
        <v/>
      </c>
      <c r="I190" t="str">
        <f t="shared" si="19"/>
        <v/>
      </c>
      <c r="J190" s="45" t="str">
        <f t="shared" si="20"/>
        <v/>
      </c>
    </row>
    <row r="191" spans="1:10" x14ac:dyDescent="0.25">
      <c r="A191" s="7">
        <f>IF(E191=3,1+COUNTIF(A$2:A190,"&lt;&gt;0"),0)</f>
        <v>0</v>
      </c>
      <c r="B191" s="8">
        <f t="shared" si="14"/>
        <v>189</v>
      </c>
      <c r="C191" s="9"/>
      <c r="D191" s="9"/>
      <c r="E191" s="38" t="str">
        <f t="shared" si="15"/>
        <v/>
      </c>
      <c r="F191" s="44" t="str">
        <f t="shared" si="16"/>
        <v/>
      </c>
      <c r="G191" s="10" t="str">
        <f t="shared" si="17"/>
        <v/>
      </c>
      <c r="H191" t="str">
        <f t="shared" si="18"/>
        <v/>
      </c>
      <c r="I191" t="str">
        <f t="shared" si="19"/>
        <v/>
      </c>
      <c r="J191" s="45" t="str">
        <f t="shared" si="20"/>
        <v/>
      </c>
    </row>
    <row r="192" spans="1:10" x14ac:dyDescent="0.25">
      <c r="A192" s="7">
        <f>IF(E192=3,1+COUNTIF(A$2:A191,"&lt;&gt;0"),0)</f>
        <v>0</v>
      </c>
      <c r="B192" s="8">
        <f t="shared" si="14"/>
        <v>190</v>
      </c>
      <c r="C192" s="9"/>
      <c r="D192" s="9"/>
      <c r="E192" s="38" t="str">
        <f t="shared" si="15"/>
        <v/>
      </c>
      <c r="F192" s="44" t="str">
        <f t="shared" si="16"/>
        <v/>
      </c>
      <c r="G192" s="10" t="str">
        <f t="shared" si="17"/>
        <v/>
      </c>
      <c r="H192" t="str">
        <f t="shared" si="18"/>
        <v/>
      </c>
      <c r="I192" t="str">
        <f t="shared" si="19"/>
        <v/>
      </c>
      <c r="J192" s="45" t="str">
        <f t="shared" si="20"/>
        <v/>
      </c>
    </row>
    <row r="193" spans="1:10" x14ac:dyDescent="0.25">
      <c r="A193" s="7">
        <f>IF(E193=3,1+COUNTIF(A$2:A192,"&lt;&gt;0"),0)</f>
        <v>0</v>
      </c>
      <c r="B193" s="8">
        <f t="shared" si="14"/>
        <v>191</v>
      </c>
      <c r="C193" s="9"/>
      <c r="D193" s="9"/>
      <c r="E193" s="38" t="str">
        <f t="shared" si="15"/>
        <v/>
      </c>
      <c r="F193" s="44" t="str">
        <f t="shared" si="16"/>
        <v/>
      </c>
      <c r="G193" s="10" t="str">
        <f t="shared" si="17"/>
        <v/>
      </c>
      <c r="H193" t="str">
        <f t="shared" si="18"/>
        <v/>
      </c>
      <c r="I193" t="str">
        <f t="shared" si="19"/>
        <v/>
      </c>
      <c r="J193" s="45" t="str">
        <f t="shared" si="20"/>
        <v/>
      </c>
    </row>
    <row r="194" spans="1:10" x14ac:dyDescent="0.25">
      <c r="A194" s="7">
        <f>IF(E194=3,1+COUNTIF(A$2:A193,"&lt;&gt;0"),0)</f>
        <v>0</v>
      </c>
      <c r="B194" s="8">
        <f t="shared" si="14"/>
        <v>192</v>
      </c>
      <c r="C194" s="9"/>
      <c r="D194" s="9"/>
      <c r="E194" s="38" t="str">
        <f t="shared" si="15"/>
        <v/>
      </c>
      <c r="F194" s="44" t="str">
        <f t="shared" si="16"/>
        <v/>
      </c>
      <c r="G194" s="10" t="str">
        <f t="shared" si="17"/>
        <v/>
      </c>
      <c r="H194" t="str">
        <f t="shared" si="18"/>
        <v/>
      </c>
      <c r="I194" t="str">
        <f t="shared" si="19"/>
        <v/>
      </c>
      <c r="J194" s="45" t="str">
        <f t="shared" si="20"/>
        <v/>
      </c>
    </row>
    <row r="195" spans="1:10" x14ac:dyDescent="0.25">
      <c r="A195" s="7">
        <f>IF(E195=3,1+COUNTIF(A$2:A194,"&lt;&gt;0"),0)</f>
        <v>0</v>
      </c>
      <c r="B195" s="8">
        <f t="shared" si="14"/>
        <v>193</v>
      </c>
      <c r="C195" s="9"/>
      <c r="D195" s="9"/>
      <c r="E195" s="38" t="str">
        <f t="shared" si="15"/>
        <v/>
      </c>
      <c r="F195" s="44" t="str">
        <f t="shared" si="16"/>
        <v/>
      </c>
      <c r="G195" s="10" t="str">
        <f t="shared" si="17"/>
        <v/>
      </c>
      <c r="H195" t="str">
        <f t="shared" si="18"/>
        <v/>
      </c>
      <c r="I195" t="str">
        <f t="shared" si="19"/>
        <v/>
      </c>
      <c r="J195" s="45" t="str">
        <f t="shared" si="20"/>
        <v/>
      </c>
    </row>
    <row r="196" spans="1:10" x14ac:dyDescent="0.25">
      <c r="A196" s="7">
        <f>IF(E196=3,1+COUNTIF(A$2:A195,"&lt;&gt;0"),0)</f>
        <v>0</v>
      </c>
      <c r="B196" s="8">
        <f t="shared" ref="B196:B202" si="21">ROW(B196)-2</f>
        <v>194</v>
      </c>
      <c r="C196" s="9"/>
      <c r="D196" s="9"/>
      <c r="E196" s="38" t="str">
        <f t="shared" ref="E196:E202" si="22">IF(C196="","",IF(MID(C196,3,1)="",1,IF(MID(C196,4,1)="",2,3)))</f>
        <v/>
      </c>
      <c r="F196" s="44" t="str">
        <f t="shared" ref="F196:F202" si="23">IF(E196=1,MID(C196,1,2)&amp;"000",IF(E196=2,MID(C196,1,3)&amp;"00",IF(E196=3,MID(C196,1,5),"")))</f>
        <v/>
      </c>
      <c r="G196" s="10" t="str">
        <f t="shared" ref="G196:G202" si="24">IFERROR(IF(SUM(P196:T196)=0,"",IF(SUM(P196:T196)&gt;1,"Multiple Errors",IF(P196=1,"Error - Inconsistency with Above/Below",IF(Q196=1,"Error - Too Many Digits",IF(R196=1,"Error - Level Missed",IF(S196=1,"Higher Code Level Missing from Code",IF(T196=1,"Missing Code or Description",""))))))),"")</f>
        <v/>
      </c>
      <c r="H196" t="str">
        <f t="shared" ref="H196:H202" si="25">MID(F196,1,2)</f>
        <v/>
      </c>
      <c r="I196" t="str">
        <f t="shared" ref="I196:I202" si="26">MID(F196,1,3)</f>
        <v/>
      </c>
      <c r="J196" s="45" t="str">
        <f t="shared" ref="J196:J202" si="27">F196</f>
        <v/>
      </c>
    </row>
    <row r="197" spans="1:10" x14ac:dyDescent="0.25">
      <c r="A197" s="7">
        <f>IF(E197=3,1+COUNTIF(A$2:A196,"&lt;&gt;0"),0)</f>
        <v>0</v>
      </c>
      <c r="B197" s="8">
        <f t="shared" si="21"/>
        <v>195</v>
      </c>
      <c r="C197" s="9"/>
      <c r="D197" s="9"/>
      <c r="E197" s="38" t="str">
        <f t="shared" si="22"/>
        <v/>
      </c>
      <c r="F197" s="44" t="str">
        <f t="shared" si="23"/>
        <v/>
      </c>
      <c r="G197" s="10" t="str">
        <f t="shared" si="24"/>
        <v/>
      </c>
      <c r="H197" t="str">
        <f t="shared" si="25"/>
        <v/>
      </c>
      <c r="I197" t="str">
        <f t="shared" si="26"/>
        <v/>
      </c>
      <c r="J197" s="45" t="str">
        <f t="shared" si="27"/>
        <v/>
      </c>
    </row>
    <row r="198" spans="1:10" x14ac:dyDescent="0.25">
      <c r="A198" s="7">
        <f>IF(E198=3,1+COUNTIF(A$2:A197,"&lt;&gt;0"),0)</f>
        <v>0</v>
      </c>
      <c r="B198" s="8">
        <f t="shared" si="21"/>
        <v>196</v>
      </c>
      <c r="C198" s="9"/>
      <c r="D198" s="9"/>
      <c r="E198" s="38" t="str">
        <f t="shared" si="22"/>
        <v/>
      </c>
      <c r="F198" s="44" t="str">
        <f t="shared" si="23"/>
        <v/>
      </c>
      <c r="G198" s="10" t="str">
        <f t="shared" si="24"/>
        <v/>
      </c>
      <c r="H198" t="str">
        <f t="shared" si="25"/>
        <v/>
      </c>
      <c r="I198" t="str">
        <f t="shared" si="26"/>
        <v/>
      </c>
      <c r="J198" s="45" t="str">
        <f t="shared" si="27"/>
        <v/>
      </c>
    </row>
    <row r="199" spans="1:10" x14ac:dyDescent="0.25">
      <c r="A199" s="7">
        <f>IF(E199=3,1+COUNTIF(A$2:A198,"&lt;&gt;0"),0)</f>
        <v>0</v>
      </c>
      <c r="B199" s="8">
        <f t="shared" si="21"/>
        <v>197</v>
      </c>
      <c r="C199" s="9"/>
      <c r="D199" s="9"/>
      <c r="E199" s="38" t="str">
        <f t="shared" si="22"/>
        <v/>
      </c>
      <c r="F199" s="44" t="str">
        <f t="shared" si="23"/>
        <v/>
      </c>
      <c r="G199" s="10" t="str">
        <f t="shared" si="24"/>
        <v/>
      </c>
      <c r="H199" t="str">
        <f t="shared" si="25"/>
        <v/>
      </c>
      <c r="I199" t="str">
        <f t="shared" si="26"/>
        <v/>
      </c>
      <c r="J199" s="45" t="str">
        <f t="shared" si="27"/>
        <v/>
      </c>
    </row>
    <row r="200" spans="1:10" x14ac:dyDescent="0.25">
      <c r="A200" s="7">
        <f>IF(E200=3,1+COUNTIF(A$2:A199,"&lt;&gt;0"),0)</f>
        <v>0</v>
      </c>
      <c r="B200" s="8">
        <f t="shared" si="21"/>
        <v>198</v>
      </c>
      <c r="C200" s="9"/>
      <c r="D200" s="9"/>
      <c r="E200" s="38" t="str">
        <f t="shared" si="22"/>
        <v/>
      </c>
      <c r="F200" s="44" t="str">
        <f t="shared" si="23"/>
        <v/>
      </c>
      <c r="G200" s="10" t="str">
        <f t="shared" si="24"/>
        <v/>
      </c>
      <c r="H200" t="str">
        <f t="shared" si="25"/>
        <v/>
      </c>
      <c r="I200" t="str">
        <f t="shared" si="26"/>
        <v/>
      </c>
      <c r="J200" s="45" t="str">
        <f t="shared" si="27"/>
        <v/>
      </c>
    </row>
    <row r="201" spans="1:10" x14ac:dyDescent="0.25">
      <c r="A201" s="7">
        <f>IF(E201=3,1+COUNTIF(A$2:A200,"&lt;&gt;0"),0)</f>
        <v>0</v>
      </c>
      <c r="B201" s="8">
        <f t="shared" si="21"/>
        <v>199</v>
      </c>
      <c r="C201" s="9"/>
      <c r="D201" s="9"/>
      <c r="E201" s="38" t="str">
        <f t="shared" si="22"/>
        <v/>
      </c>
      <c r="F201" s="44" t="str">
        <f t="shared" si="23"/>
        <v/>
      </c>
      <c r="G201" s="10" t="str">
        <f t="shared" si="24"/>
        <v/>
      </c>
      <c r="H201" t="str">
        <f t="shared" si="25"/>
        <v/>
      </c>
      <c r="I201" t="str">
        <f t="shared" si="26"/>
        <v/>
      </c>
      <c r="J201" s="45" t="str">
        <f t="shared" si="27"/>
        <v/>
      </c>
    </row>
    <row r="202" spans="1:10" x14ac:dyDescent="0.25">
      <c r="A202" s="7">
        <f>IF(E202=3,1+COUNTIF(A$2:A201,"&lt;&gt;0"),0)</f>
        <v>0</v>
      </c>
      <c r="B202" s="8">
        <f t="shared" si="21"/>
        <v>200</v>
      </c>
      <c r="C202" s="9"/>
      <c r="D202" s="9"/>
      <c r="E202" s="38" t="str">
        <f t="shared" si="22"/>
        <v/>
      </c>
      <c r="F202" s="44" t="str">
        <f t="shared" si="23"/>
        <v/>
      </c>
      <c r="G202" s="10" t="str">
        <f t="shared" si="24"/>
        <v/>
      </c>
      <c r="H202" t="str">
        <f t="shared" si="25"/>
        <v/>
      </c>
      <c r="I202" t="str">
        <f t="shared" si="26"/>
        <v/>
      </c>
      <c r="J202" s="45" t="str">
        <f t="shared" si="27"/>
        <v/>
      </c>
    </row>
  </sheetData>
  <conditionalFormatting sqref="C131:D146">
    <cfRule type="expression" dxfId="35" priority="1">
      <formula>$E131=2</formula>
    </cfRule>
    <cfRule type="expression" dxfId="34" priority="2">
      <formula>$E131=1</formula>
    </cfRule>
  </conditionalFormatting>
  <conditionalFormatting sqref="C3:D130 C147:D202">
    <cfRule type="expression" dxfId="33" priority="4">
      <formula>$E3=2</formula>
    </cfRule>
    <cfRule type="expression" dxfId="32" priority="5">
      <formula>$E3=1</formula>
    </cfRule>
  </conditionalFormatting>
  <conditionalFormatting sqref="G3:G202">
    <cfRule type="expression" dxfId="31" priority="3">
      <formula>$G3=""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topLeftCell="B1" workbookViewId="0">
      <selection activeCell="U16" sqref="U16"/>
    </sheetView>
  </sheetViews>
  <sheetFormatPr defaultRowHeight="15" x14ac:dyDescent="0.25"/>
  <cols>
    <col min="1" max="1" width="0" hidden="1" customWidth="1"/>
    <col min="2" max="2" width="10.5703125" customWidth="1"/>
    <col min="3" max="3" width="15.5703125" customWidth="1"/>
    <col min="4" max="4" width="70.5703125" customWidth="1"/>
    <col min="5" max="5" width="10.7109375" customWidth="1"/>
    <col min="6" max="6" width="30.7109375" customWidth="1"/>
    <col min="7" max="19" width="0" hidden="1" customWidth="1"/>
  </cols>
  <sheetData>
    <row r="1" spans="1:19" x14ac:dyDescent="0.25">
      <c r="A1" s="2"/>
      <c r="B1" s="2"/>
      <c r="C1" s="46" t="s">
        <v>1165</v>
      </c>
      <c r="D1" s="2">
        <f>COUNTA(D3:D602)</f>
        <v>26</v>
      </c>
      <c r="E1" s="2"/>
      <c r="F1" s="4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x14ac:dyDescent="0.25">
      <c r="A2" s="1">
        <v>0</v>
      </c>
      <c r="B2" s="5" t="s">
        <v>1</v>
      </c>
      <c r="C2" s="20" t="s">
        <v>2</v>
      </c>
      <c r="D2" s="6" t="s">
        <v>3</v>
      </c>
      <c r="E2" s="6" t="s">
        <v>4</v>
      </c>
      <c r="F2" s="6" t="s">
        <v>5</v>
      </c>
      <c r="G2" s="19">
        <v>1</v>
      </c>
      <c r="H2" s="19">
        <v>2</v>
      </c>
      <c r="I2" s="19">
        <v>3</v>
      </c>
      <c r="J2" s="19">
        <v>4</v>
      </c>
      <c r="K2" s="19">
        <v>1</v>
      </c>
      <c r="L2" s="19">
        <v>2</v>
      </c>
      <c r="M2" s="19">
        <v>3</v>
      </c>
      <c r="N2" s="19" t="s">
        <v>1166</v>
      </c>
      <c r="O2" s="19" t="s">
        <v>1167</v>
      </c>
      <c r="P2" s="19" t="s">
        <v>1168</v>
      </c>
      <c r="Q2" s="19" t="s">
        <v>1169</v>
      </c>
      <c r="R2" s="19" t="s">
        <v>1170</v>
      </c>
      <c r="S2" s="19" t="s">
        <v>1171</v>
      </c>
    </row>
    <row r="3" spans="1:19" x14ac:dyDescent="0.25">
      <c r="A3" s="7">
        <f>IF(E3=3,1+COUNTIF(A$2:A2,"&lt;&gt;0"),0)</f>
        <v>0</v>
      </c>
      <c r="B3" s="8">
        <f>ROW(B3)-2</f>
        <v>1</v>
      </c>
      <c r="C3" s="37">
        <v>6</v>
      </c>
      <c r="D3" s="9" t="s">
        <v>1172</v>
      </c>
      <c r="E3" s="47">
        <f>IF(C3="","",IF(C3*1&lt;1000,1,IF(C3*1&lt;10000,2,3)))</f>
        <v>1</v>
      </c>
      <c r="F3" s="10" t="str">
        <f>IFERROR(IF(SUM(O3:S3)=0,"",IF(SUM(O3:S3)&gt;1,"Multiple Errors",IF(O3=1,"Error - Inconsistency with Above/Below",IF(P3=1,"Error - Too Many Digits",IF(Q3=1,"Error - Level Missed",IF(R3=1,"Higher Code Level Missing from Code",IF(S3=1,"Missing Code or Description",""))))))),"")</f>
        <v/>
      </c>
      <c r="G3" s="19">
        <f>IFERROR(IF(E3=1,C3,MID(C3,1,3))*1,"")</f>
        <v>6</v>
      </c>
      <c r="H3" s="19">
        <f>IFERROR(IF(E3=1,C3*10,IF(D3=2,C3,MID(C3,1,4)*1)),"")</f>
        <v>60</v>
      </c>
      <c r="I3" s="19">
        <f>IFERROR(IF(E3=1,C3*1000,IF(E3=2,C3*100,IF(E3=3,C3,MID(C3,1,6)*1))),"")</f>
        <v>6000</v>
      </c>
      <c r="J3" s="19"/>
      <c r="K3" s="19">
        <f>+G3</f>
        <v>6</v>
      </c>
      <c r="L3" s="19" t="e">
        <f>MID(H3,4,1)*1</f>
        <v>#VALUE!</v>
      </c>
      <c r="M3" s="19" t="str">
        <f>MID(I3,5,2)</f>
        <v/>
      </c>
      <c r="N3" s="19">
        <f>IF(E3=1,3,IF(E3=2,4,IF(E3=3,8,"")))</f>
        <v>3</v>
      </c>
      <c r="O3" s="19"/>
      <c r="P3" s="19">
        <f>IFERROR(IF(MID(C3,N3+1,1)="",0,1),0)</f>
        <v>0</v>
      </c>
      <c r="Q3" s="19">
        <f>IFERROR(IF(E3=1,0,1),0)</f>
        <v>0</v>
      </c>
      <c r="R3" s="19">
        <f>IF(E3=2,IF(K3*1=0,1,0),0)+IF(E3=3,IF(K3*1*L3*1=0,1,0),0)+IF(E3=4,IF(K3*1*L3*1*M3*1=0,1,0),0)</f>
        <v>0</v>
      </c>
      <c r="S3">
        <f>IF(C3="",IF(D3="",0,1),0)+IF(D3="",IF(C3="",0,1),0)</f>
        <v>0</v>
      </c>
    </row>
    <row r="4" spans="1:19" x14ac:dyDescent="0.25">
      <c r="A4" s="7">
        <f>IF(E4=3,1+COUNTIF(A$2:A3,"&lt;&gt;0"),0)</f>
        <v>0</v>
      </c>
      <c r="B4" s="8">
        <f t="shared" ref="B4:B67" si="0">ROW(B4)-2</f>
        <v>2</v>
      </c>
      <c r="C4" s="37">
        <v>628</v>
      </c>
      <c r="D4" s="9" t="s">
        <v>1173</v>
      </c>
      <c r="E4" s="47">
        <f t="shared" ref="E4:E67" si="1">IF(C4="","",IF(C4*1&lt;1000,1,IF(C4*1&lt;10000,2,3)))</f>
        <v>1</v>
      </c>
      <c r="F4" s="10" t="str">
        <f t="shared" ref="F4:F67" si="2">IFERROR(IF(SUM(O4:S4)=0,"",IF(SUM(O4:S4)&gt;1,"Multiple Errors",IF(O4=1,"Error - Inconsistency with Above/Below",IF(P4=1,"Error - Too Many Digits",IF(Q4=1,"Error - Level Missed",IF(R4=1,"Higher Code Level Missing from Code",IF(S4=1,"Missing Code or Description",""))))))),"")</f>
        <v/>
      </c>
      <c r="G4" s="19">
        <f t="shared" ref="G4:G67" si="3">IFERROR(IF(E4=1,C4,MID(C4,1,3))*1,"")</f>
        <v>628</v>
      </c>
      <c r="H4" s="19">
        <f t="shared" ref="H4:H67" si="4">IFERROR(IF(E4=1,C4*10,IF(D4=2,C4,MID(C4,1,4)*1)),"")</f>
        <v>6280</v>
      </c>
      <c r="I4" s="19">
        <f t="shared" ref="I4:I67" si="5">IFERROR(IF(E4=1,C4*1000,IF(E4=2,C4*100,IF(E4=3,C4,MID(C4,1,6)*1))),"")</f>
        <v>628000</v>
      </c>
      <c r="J4" s="19"/>
      <c r="K4" s="19">
        <f t="shared" ref="K4:K67" si="6">+G4</f>
        <v>628</v>
      </c>
      <c r="L4" s="19">
        <f t="shared" ref="L4:L67" si="7">MID(H4,4,1)*1</f>
        <v>0</v>
      </c>
      <c r="M4" s="19" t="str">
        <f t="shared" ref="M4:M67" si="8">MID(I4,5,2)</f>
        <v>00</v>
      </c>
      <c r="N4" s="19">
        <f t="shared" ref="N4:N67" si="9">IF(E4=1,3,IF(E4=2,4,IF(E4=3,8,"")))</f>
        <v>3</v>
      </c>
      <c r="O4" s="19">
        <f>IF(R4=1,0,IFERROR(IF(E4-E3&gt;-0.5,IF(E4=2,IF(K4=K3,0,1),0)+IF(E4=3,IF(L4=L3,0,1),0)+IF(E4=4,IF(M4=M3,0,1),0),0),0))</f>
        <v>0</v>
      </c>
      <c r="P4" s="19">
        <f t="shared" ref="P4:P67" si="10">IFERROR(IF(MID(C4,N4+1,1)="",0,1),0)</f>
        <v>0</v>
      </c>
      <c r="Q4" s="19">
        <f>IFERROR(IF(B4&gt;D$1,"",IF(E4&gt;E3,IF(E4-E3&gt;1,1,0),0)),0)</f>
        <v>0</v>
      </c>
      <c r="R4" s="19">
        <f t="shared" ref="R4:R67" si="11">IF(E4=2,IF(K4*1=0,1,0),0)+IF(E4=3,IF(K4*1*L4*1=0,1,0),0)+IF(E4=4,IF(K4*1*L4*1*M4*1=0,1,0),0)</f>
        <v>0</v>
      </c>
      <c r="S4">
        <f t="shared" ref="S4:S67" si="12">IF(C4="",IF(D4="",0,1),0)+IF(D4="",IF(C4="",0,1),0)</f>
        <v>0</v>
      </c>
    </row>
    <row r="5" spans="1:19" x14ac:dyDescent="0.25">
      <c r="A5" s="7">
        <f>IF(E5=3,1+COUNTIF(A$2:A4,"&lt;&gt;0"),0)</f>
        <v>0</v>
      </c>
      <c r="B5" s="8">
        <f t="shared" si="0"/>
        <v>3</v>
      </c>
      <c r="C5" s="37">
        <v>6281</v>
      </c>
      <c r="D5" s="9" t="s">
        <v>1174</v>
      </c>
      <c r="E5" s="47">
        <f t="shared" si="1"/>
        <v>2</v>
      </c>
      <c r="F5" s="10" t="str">
        <f t="shared" si="2"/>
        <v/>
      </c>
      <c r="G5" s="19">
        <f t="shared" si="3"/>
        <v>628</v>
      </c>
      <c r="H5" s="19">
        <f t="shared" si="4"/>
        <v>6281</v>
      </c>
      <c r="I5" s="19">
        <f t="shared" si="5"/>
        <v>628100</v>
      </c>
      <c r="J5" s="19"/>
      <c r="K5" s="19">
        <f t="shared" si="6"/>
        <v>628</v>
      </c>
      <c r="L5" s="19">
        <f t="shared" si="7"/>
        <v>1</v>
      </c>
      <c r="M5" s="19" t="str">
        <f t="shared" si="8"/>
        <v>00</v>
      </c>
      <c r="N5" s="19">
        <f t="shared" si="9"/>
        <v>4</v>
      </c>
      <c r="O5" s="19">
        <f t="shared" ref="O5:O68" si="13">IF(R5=1,0,IFERROR(IF(E5-E4&gt;-0.5,IF(E5=2,IF(K5=K4,0,1),0)+IF(E5=3,IF(L5=L4,0,1),0)+IF(E5=4,IF(M5=M4,0,1),0),0),0))</f>
        <v>0</v>
      </c>
      <c r="P5" s="19">
        <f t="shared" si="10"/>
        <v>0</v>
      </c>
      <c r="Q5" s="19">
        <f t="shared" ref="Q5:Q68" si="14">IFERROR(IF(B5&gt;D$1,"",IF(E5&gt;E4,IF(E5-E4&gt;1,1,0),0)),0)</f>
        <v>0</v>
      </c>
      <c r="R5" s="19">
        <f t="shared" si="11"/>
        <v>0</v>
      </c>
      <c r="S5">
        <f t="shared" si="12"/>
        <v>0</v>
      </c>
    </row>
    <row r="6" spans="1:19" x14ac:dyDescent="0.25">
      <c r="A6" s="7">
        <f>IF(E6=3,1+COUNTIF(A$2:A5,"&lt;&gt;0"),0)</f>
        <v>1</v>
      </c>
      <c r="B6" s="8">
        <f t="shared" si="0"/>
        <v>4</v>
      </c>
      <c r="C6" s="37">
        <v>62810100</v>
      </c>
      <c r="D6" s="9" t="s">
        <v>1175</v>
      </c>
      <c r="E6" s="47">
        <f t="shared" si="1"/>
        <v>3</v>
      </c>
      <c r="F6" s="10" t="str">
        <f t="shared" si="2"/>
        <v/>
      </c>
      <c r="G6" s="19">
        <f t="shared" si="3"/>
        <v>628</v>
      </c>
      <c r="H6" s="19">
        <f t="shared" si="4"/>
        <v>6281</v>
      </c>
      <c r="I6" s="19">
        <f t="shared" si="5"/>
        <v>62810100</v>
      </c>
      <c r="J6" s="19"/>
      <c r="K6" s="19">
        <f t="shared" si="6"/>
        <v>628</v>
      </c>
      <c r="L6" s="19">
        <f t="shared" si="7"/>
        <v>1</v>
      </c>
      <c r="M6" s="19" t="str">
        <f t="shared" si="8"/>
        <v>01</v>
      </c>
      <c r="N6" s="19">
        <f t="shared" si="9"/>
        <v>8</v>
      </c>
      <c r="O6" s="19">
        <f t="shared" si="13"/>
        <v>0</v>
      </c>
      <c r="P6" s="19">
        <f t="shared" si="10"/>
        <v>0</v>
      </c>
      <c r="Q6" s="19">
        <f t="shared" si="14"/>
        <v>0</v>
      </c>
      <c r="R6" s="19">
        <f t="shared" si="11"/>
        <v>0</v>
      </c>
      <c r="S6">
        <f t="shared" si="12"/>
        <v>0</v>
      </c>
    </row>
    <row r="7" spans="1:19" x14ac:dyDescent="0.25">
      <c r="A7" s="7">
        <f>IF(E7=3,1+COUNTIF(A$2:A6,"&lt;&gt;0"),0)</f>
        <v>2</v>
      </c>
      <c r="B7" s="8">
        <f t="shared" si="0"/>
        <v>5</v>
      </c>
      <c r="C7" s="37">
        <v>62810200</v>
      </c>
      <c r="D7" s="9" t="s">
        <v>1176</v>
      </c>
      <c r="E7" s="47">
        <f t="shared" si="1"/>
        <v>3</v>
      </c>
      <c r="F7" s="10" t="str">
        <f t="shared" si="2"/>
        <v/>
      </c>
      <c r="G7" s="19">
        <f t="shared" si="3"/>
        <v>628</v>
      </c>
      <c r="H7" s="19">
        <f t="shared" si="4"/>
        <v>6281</v>
      </c>
      <c r="I7" s="19">
        <f t="shared" si="5"/>
        <v>62810200</v>
      </c>
      <c r="J7" s="19"/>
      <c r="K7" s="19">
        <f t="shared" si="6"/>
        <v>628</v>
      </c>
      <c r="L7" s="19">
        <f t="shared" si="7"/>
        <v>1</v>
      </c>
      <c r="M7" s="19" t="str">
        <f t="shared" si="8"/>
        <v>02</v>
      </c>
      <c r="N7" s="19">
        <f t="shared" si="9"/>
        <v>8</v>
      </c>
      <c r="O7" s="19">
        <f t="shared" si="13"/>
        <v>0</v>
      </c>
      <c r="P7" s="19">
        <f t="shared" si="10"/>
        <v>0</v>
      </c>
      <c r="Q7" s="19">
        <f t="shared" si="14"/>
        <v>0</v>
      </c>
      <c r="R7" s="19">
        <f t="shared" si="11"/>
        <v>0</v>
      </c>
      <c r="S7">
        <f t="shared" si="12"/>
        <v>0</v>
      </c>
    </row>
    <row r="8" spans="1:19" x14ac:dyDescent="0.25">
      <c r="A8" s="7">
        <f>IF(E8=3,1+COUNTIF(A$2:A7,"&lt;&gt;0"),0)</f>
        <v>3</v>
      </c>
      <c r="B8" s="8">
        <f t="shared" si="0"/>
        <v>6</v>
      </c>
      <c r="C8" s="37">
        <v>62810300</v>
      </c>
      <c r="D8" s="9" t="s">
        <v>1177</v>
      </c>
      <c r="E8" s="47">
        <f t="shared" si="1"/>
        <v>3</v>
      </c>
      <c r="F8" s="10" t="str">
        <f t="shared" si="2"/>
        <v/>
      </c>
      <c r="G8" s="19">
        <f t="shared" si="3"/>
        <v>628</v>
      </c>
      <c r="H8" s="19">
        <f t="shared" si="4"/>
        <v>6281</v>
      </c>
      <c r="I8" s="19">
        <f t="shared" si="5"/>
        <v>62810300</v>
      </c>
      <c r="J8" s="19"/>
      <c r="K8" s="19">
        <f t="shared" si="6"/>
        <v>628</v>
      </c>
      <c r="L8" s="19">
        <f t="shared" si="7"/>
        <v>1</v>
      </c>
      <c r="M8" s="19" t="str">
        <f t="shared" si="8"/>
        <v>03</v>
      </c>
      <c r="N8" s="19">
        <f t="shared" si="9"/>
        <v>8</v>
      </c>
      <c r="O8" s="19">
        <f t="shared" si="13"/>
        <v>0</v>
      </c>
      <c r="P8" s="19">
        <f t="shared" si="10"/>
        <v>0</v>
      </c>
      <c r="Q8" s="19">
        <f t="shared" si="14"/>
        <v>0</v>
      </c>
      <c r="R8" s="19">
        <f t="shared" si="11"/>
        <v>0</v>
      </c>
      <c r="S8">
        <f t="shared" si="12"/>
        <v>0</v>
      </c>
    </row>
    <row r="9" spans="1:19" x14ac:dyDescent="0.25">
      <c r="A9" s="7">
        <f>IF(E9=3,1+COUNTIF(A$2:A8,"&lt;&gt;0"),0)</f>
        <v>4</v>
      </c>
      <c r="B9" s="8">
        <f t="shared" si="0"/>
        <v>7</v>
      </c>
      <c r="C9" s="37">
        <v>62810400</v>
      </c>
      <c r="D9" s="9" t="s">
        <v>1178</v>
      </c>
      <c r="E9" s="47">
        <f t="shared" si="1"/>
        <v>3</v>
      </c>
      <c r="F9" s="10" t="str">
        <f t="shared" si="2"/>
        <v/>
      </c>
      <c r="G9" s="19">
        <f t="shared" si="3"/>
        <v>628</v>
      </c>
      <c r="H9" s="19">
        <f t="shared" si="4"/>
        <v>6281</v>
      </c>
      <c r="I9" s="19">
        <f t="shared" si="5"/>
        <v>62810400</v>
      </c>
      <c r="J9" s="19"/>
      <c r="K9" s="19">
        <f t="shared" si="6"/>
        <v>628</v>
      </c>
      <c r="L9" s="19">
        <f t="shared" si="7"/>
        <v>1</v>
      </c>
      <c r="M9" s="19" t="str">
        <f t="shared" si="8"/>
        <v>04</v>
      </c>
      <c r="N9" s="19">
        <f t="shared" si="9"/>
        <v>8</v>
      </c>
      <c r="O9" s="19">
        <f t="shared" si="13"/>
        <v>0</v>
      </c>
      <c r="P9" s="19">
        <f t="shared" si="10"/>
        <v>0</v>
      </c>
      <c r="Q9" s="19">
        <f t="shared" si="14"/>
        <v>0</v>
      </c>
      <c r="R9" s="19">
        <f t="shared" si="11"/>
        <v>0</v>
      </c>
      <c r="S9">
        <f t="shared" si="12"/>
        <v>0</v>
      </c>
    </row>
    <row r="10" spans="1:19" x14ac:dyDescent="0.25">
      <c r="A10" s="7">
        <f>IF(E10=3,1+COUNTIF(A$2:A9,"&lt;&gt;0"),0)</f>
        <v>5</v>
      </c>
      <c r="B10" s="8">
        <f t="shared" si="0"/>
        <v>8</v>
      </c>
      <c r="C10" s="37">
        <v>62811700</v>
      </c>
      <c r="D10" s="9" t="s">
        <v>1179</v>
      </c>
      <c r="E10" s="47">
        <f t="shared" si="1"/>
        <v>3</v>
      </c>
      <c r="F10" s="10" t="str">
        <f t="shared" si="2"/>
        <v/>
      </c>
      <c r="G10" s="19">
        <f t="shared" si="3"/>
        <v>628</v>
      </c>
      <c r="H10" s="19">
        <f t="shared" si="4"/>
        <v>6281</v>
      </c>
      <c r="I10" s="19">
        <f t="shared" si="5"/>
        <v>62811700</v>
      </c>
      <c r="J10" s="19"/>
      <c r="K10" s="19">
        <f t="shared" si="6"/>
        <v>628</v>
      </c>
      <c r="L10" s="19">
        <f t="shared" si="7"/>
        <v>1</v>
      </c>
      <c r="M10" s="19" t="str">
        <f t="shared" si="8"/>
        <v>17</v>
      </c>
      <c r="N10" s="19">
        <f t="shared" si="9"/>
        <v>8</v>
      </c>
      <c r="O10" s="19">
        <f t="shared" si="13"/>
        <v>0</v>
      </c>
      <c r="P10" s="19">
        <f t="shared" si="10"/>
        <v>0</v>
      </c>
      <c r="Q10" s="19">
        <f t="shared" si="14"/>
        <v>0</v>
      </c>
      <c r="R10" s="19">
        <f t="shared" si="11"/>
        <v>0</v>
      </c>
      <c r="S10">
        <f t="shared" si="12"/>
        <v>0</v>
      </c>
    </row>
    <row r="11" spans="1:19" x14ac:dyDescent="0.25">
      <c r="A11" s="7">
        <f>IF(E11=3,1+COUNTIF(A$2:A10,"&lt;&gt;0"),0)</f>
        <v>6</v>
      </c>
      <c r="B11" s="8">
        <f t="shared" si="0"/>
        <v>9</v>
      </c>
      <c r="C11" s="37">
        <v>62811800</v>
      </c>
      <c r="D11" s="9" t="s">
        <v>1180</v>
      </c>
      <c r="E11" s="47">
        <f t="shared" si="1"/>
        <v>3</v>
      </c>
      <c r="F11" s="10" t="str">
        <f t="shared" si="2"/>
        <v/>
      </c>
      <c r="G11" s="19">
        <f t="shared" si="3"/>
        <v>628</v>
      </c>
      <c r="H11" s="19">
        <f t="shared" si="4"/>
        <v>6281</v>
      </c>
      <c r="I11" s="19">
        <f t="shared" si="5"/>
        <v>62811800</v>
      </c>
      <c r="J11" s="19"/>
      <c r="K11" s="19">
        <f t="shared" si="6"/>
        <v>628</v>
      </c>
      <c r="L11" s="19">
        <f t="shared" si="7"/>
        <v>1</v>
      </c>
      <c r="M11" s="19" t="str">
        <f t="shared" si="8"/>
        <v>18</v>
      </c>
      <c r="N11" s="19">
        <f t="shared" si="9"/>
        <v>8</v>
      </c>
      <c r="O11" s="19">
        <f t="shared" si="13"/>
        <v>0</v>
      </c>
      <c r="P11" s="19">
        <f t="shared" si="10"/>
        <v>0</v>
      </c>
      <c r="Q11" s="19">
        <f t="shared" si="14"/>
        <v>0</v>
      </c>
      <c r="R11" s="19">
        <f t="shared" si="11"/>
        <v>0</v>
      </c>
      <c r="S11">
        <f t="shared" si="12"/>
        <v>0</v>
      </c>
    </row>
    <row r="12" spans="1:19" x14ac:dyDescent="0.25">
      <c r="A12" s="7">
        <f>IF(E12=3,1+COUNTIF(A$2:A11,"&lt;&gt;0"),0)</f>
        <v>0</v>
      </c>
      <c r="B12" s="8">
        <f t="shared" si="0"/>
        <v>10</v>
      </c>
      <c r="C12" s="37">
        <v>6282</v>
      </c>
      <c r="D12" s="9" t="s">
        <v>1181</v>
      </c>
      <c r="E12" s="47">
        <f t="shared" si="1"/>
        <v>2</v>
      </c>
      <c r="F12" s="10" t="str">
        <f t="shared" si="2"/>
        <v/>
      </c>
      <c r="G12" s="19">
        <f t="shared" si="3"/>
        <v>628</v>
      </c>
      <c r="H12" s="19">
        <f t="shared" si="4"/>
        <v>6282</v>
      </c>
      <c r="I12" s="19">
        <f t="shared" si="5"/>
        <v>628200</v>
      </c>
      <c r="J12" s="19"/>
      <c r="K12" s="19">
        <f t="shared" si="6"/>
        <v>628</v>
      </c>
      <c r="L12" s="19">
        <f t="shared" si="7"/>
        <v>2</v>
      </c>
      <c r="M12" s="19" t="str">
        <f t="shared" si="8"/>
        <v>00</v>
      </c>
      <c r="N12" s="19">
        <f t="shared" si="9"/>
        <v>4</v>
      </c>
      <c r="O12" s="19">
        <f t="shared" si="13"/>
        <v>0</v>
      </c>
      <c r="P12" s="19">
        <f t="shared" si="10"/>
        <v>0</v>
      </c>
      <c r="Q12" s="19">
        <f t="shared" si="14"/>
        <v>0</v>
      </c>
      <c r="R12" s="19">
        <f t="shared" si="11"/>
        <v>0</v>
      </c>
      <c r="S12">
        <f t="shared" si="12"/>
        <v>0</v>
      </c>
    </row>
    <row r="13" spans="1:19" x14ac:dyDescent="0.25">
      <c r="A13" s="7">
        <f>IF(E13=3,1+COUNTIF(A$2:A12,"&lt;&gt;0"),0)</f>
        <v>7</v>
      </c>
      <c r="B13" s="8">
        <f t="shared" si="0"/>
        <v>11</v>
      </c>
      <c r="C13" s="37">
        <v>62820500</v>
      </c>
      <c r="D13" s="9" t="s">
        <v>1182</v>
      </c>
      <c r="E13" s="47">
        <f t="shared" si="1"/>
        <v>3</v>
      </c>
      <c r="F13" s="10" t="str">
        <f t="shared" si="2"/>
        <v/>
      </c>
      <c r="G13" s="19">
        <f t="shared" si="3"/>
        <v>628</v>
      </c>
      <c r="H13" s="19">
        <f t="shared" si="4"/>
        <v>6282</v>
      </c>
      <c r="I13" s="19">
        <f t="shared" si="5"/>
        <v>62820500</v>
      </c>
      <c r="J13" s="19"/>
      <c r="K13" s="19">
        <f t="shared" si="6"/>
        <v>628</v>
      </c>
      <c r="L13" s="19">
        <f t="shared" si="7"/>
        <v>2</v>
      </c>
      <c r="M13" s="19" t="str">
        <f t="shared" si="8"/>
        <v>05</v>
      </c>
      <c r="N13" s="19">
        <f t="shared" si="9"/>
        <v>8</v>
      </c>
      <c r="O13" s="19">
        <f t="shared" si="13"/>
        <v>0</v>
      </c>
      <c r="P13" s="19">
        <f t="shared" si="10"/>
        <v>0</v>
      </c>
      <c r="Q13" s="19">
        <f t="shared" si="14"/>
        <v>0</v>
      </c>
      <c r="R13" s="19">
        <f t="shared" si="11"/>
        <v>0</v>
      </c>
      <c r="S13">
        <f t="shared" si="12"/>
        <v>0</v>
      </c>
    </row>
    <row r="14" spans="1:19" x14ac:dyDescent="0.25">
      <c r="A14" s="7">
        <f>IF(E14=3,1+COUNTIF(A$2:A13,"&lt;&gt;0"),0)</f>
        <v>8</v>
      </c>
      <c r="B14" s="8">
        <f t="shared" si="0"/>
        <v>12</v>
      </c>
      <c r="C14" s="37">
        <v>62820600</v>
      </c>
      <c r="D14" s="9" t="s">
        <v>1183</v>
      </c>
      <c r="E14" s="47">
        <f t="shared" si="1"/>
        <v>3</v>
      </c>
      <c r="F14" s="10" t="str">
        <f t="shared" si="2"/>
        <v/>
      </c>
      <c r="G14" s="19">
        <f t="shared" si="3"/>
        <v>628</v>
      </c>
      <c r="H14" s="19">
        <f t="shared" si="4"/>
        <v>6282</v>
      </c>
      <c r="I14" s="19">
        <f t="shared" si="5"/>
        <v>62820600</v>
      </c>
      <c r="J14" s="19"/>
      <c r="K14" s="19">
        <f t="shared" si="6"/>
        <v>628</v>
      </c>
      <c r="L14" s="19">
        <f t="shared" si="7"/>
        <v>2</v>
      </c>
      <c r="M14" s="19" t="str">
        <f t="shared" si="8"/>
        <v>06</v>
      </c>
      <c r="N14" s="19">
        <f t="shared" si="9"/>
        <v>8</v>
      </c>
      <c r="O14" s="19">
        <f t="shared" si="13"/>
        <v>0</v>
      </c>
      <c r="P14" s="19">
        <f t="shared" si="10"/>
        <v>0</v>
      </c>
      <c r="Q14" s="19">
        <f t="shared" si="14"/>
        <v>0</v>
      </c>
      <c r="R14" s="19">
        <f t="shared" si="11"/>
        <v>0</v>
      </c>
      <c r="S14">
        <f t="shared" si="12"/>
        <v>0</v>
      </c>
    </row>
    <row r="15" spans="1:19" x14ac:dyDescent="0.25">
      <c r="A15" s="7">
        <f>IF(E15=3,1+COUNTIF(A$2:A14,"&lt;&gt;0"),0)</f>
        <v>9</v>
      </c>
      <c r="B15" s="8">
        <f t="shared" si="0"/>
        <v>13</v>
      </c>
      <c r="C15" s="37">
        <v>62820900</v>
      </c>
      <c r="D15" s="9" t="s">
        <v>1184</v>
      </c>
      <c r="E15" s="47">
        <f t="shared" si="1"/>
        <v>3</v>
      </c>
      <c r="F15" s="10" t="str">
        <f t="shared" si="2"/>
        <v/>
      </c>
      <c r="G15" s="19">
        <f t="shared" si="3"/>
        <v>628</v>
      </c>
      <c r="H15" s="19">
        <f t="shared" si="4"/>
        <v>6282</v>
      </c>
      <c r="I15" s="19">
        <f t="shared" si="5"/>
        <v>62820900</v>
      </c>
      <c r="J15" s="19"/>
      <c r="K15" s="19">
        <f t="shared" si="6"/>
        <v>628</v>
      </c>
      <c r="L15" s="19">
        <f t="shared" si="7"/>
        <v>2</v>
      </c>
      <c r="M15" s="19" t="str">
        <f t="shared" si="8"/>
        <v>09</v>
      </c>
      <c r="N15" s="19">
        <f t="shared" si="9"/>
        <v>8</v>
      </c>
      <c r="O15" s="19">
        <f t="shared" si="13"/>
        <v>0</v>
      </c>
      <c r="P15" s="19">
        <f t="shared" si="10"/>
        <v>0</v>
      </c>
      <c r="Q15" s="19">
        <f t="shared" si="14"/>
        <v>0</v>
      </c>
      <c r="R15" s="19">
        <f t="shared" si="11"/>
        <v>0</v>
      </c>
      <c r="S15">
        <f t="shared" si="12"/>
        <v>0</v>
      </c>
    </row>
    <row r="16" spans="1:19" x14ac:dyDescent="0.25">
      <c r="A16" s="7">
        <f>IF(E16=3,1+COUNTIF(A$2:A15,"&lt;&gt;0"),0)</f>
        <v>10</v>
      </c>
      <c r="B16" s="8">
        <f t="shared" si="0"/>
        <v>14</v>
      </c>
      <c r="C16" s="37">
        <v>62821000</v>
      </c>
      <c r="D16" s="9" t="s">
        <v>1185</v>
      </c>
      <c r="E16" s="47">
        <f t="shared" si="1"/>
        <v>3</v>
      </c>
      <c r="F16" s="10" t="str">
        <f t="shared" si="2"/>
        <v/>
      </c>
      <c r="G16" s="19">
        <f t="shared" si="3"/>
        <v>628</v>
      </c>
      <c r="H16" s="19">
        <f t="shared" si="4"/>
        <v>6282</v>
      </c>
      <c r="I16" s="19">
        <f t="shared" si="5"/>
        <v>62821000</v>
      </c>
      <c r="J16" s="19"/>
      <c r="K16" s="19">
        <f t="shared" si="6"/>
        <v>628</v>
      </c>
      <c r="L16" s="19">
        <f t="shared" si="7"/>
        <v>2</v>
      </c>
      <c r="M16" s="19" t="str">
        <f t="shared" si="8"/>
        <v>10</v>
      </c>
      <c r="N16" s="19">
        <f t="shared" si="9"/>
        <v>8</v>
      </c>
      <c r="O16" s="19">
        <f t="shared" si="13"/>
        <v>0</v>
      </c>
      <c r="P16" s="19">
        <f t="shared" si="10"/>
        <v>0</v>
      </c>
      <c r="Q16" s="19">
        <f t="shared" si="14"/>
        <v>0</v>
      </c>
      <c r="R16" s="19">
        <f t="shared" si="11"/>
        <v>0</v>
      </c>
      <c r="S16">
        <f t="shared" si="12"/>
        <v>0</v>
      </c>
    </row>
    <row r="17" spans="1:19" x14ac:dyDescent="0.25">
      <c r="A17" s="7">
        <f>IF(E17=3,1+COUNTIF(A$2:A16,"&lt;&gt;0"),0)</f>
        <v>11</v>
      </c>
      <c r="B17" s="8">
        <f t="shared" si="0"/>
        <v>15</v>
      </c>
      <c r="C17" s="37">
        <v>62821500</v>
      </c>
      <c r="D17" s="9" t="s">
        <v>1186</v>
      </c>
      <c r="E17" s="47">
        <f t="shared" si="1"/>
        <v>3</v>
      </c>
      <c r="F17" s="10" t="str">
        <f t="shared" si="2"/>
        <v/>
      </c>
      <c r="G17" s="19">
        <f t="shared" si="3"/>
        <v>628</v>
      </c>
      <c r="H17" s="19">
        <f t="shared" si="4"/>
        <v>6282</v>
      </c>
      <c r="I17" s="19">
        <f t="shared" si="5"/>
        <v>62821500</v>
      </c>
      <c r="J17" s="19"/>
      <c r="K17" s="19">
        <f t="shared" si="6"/>
        <v>628</v>
      </c>
      <c r="L17" s="19">
        <f t="shared" si="7"/>
        <v>2</v>
      </c>
      <c r="M17" s="19" t="str">
        <f t="shared" si="8"/>
        <v>15</v>
      </c>
      <c r="N17" s="19">
        <f t="shared" si="9"/>
        <v>8</v>
      </c>
      <c r="O17" s="19">
        <f t="shared" si="13"/>
        <v>0</v>
      </c>
      <c r="P17" s="19">
        <f t="shared" si="10"/>
        <v>0</v>
      </c>
      <c r="Q17" s="19">
        <f t="shared" si="14"/>
        <v>0</v>
      </c>
      <c r="R17" s="19">
        <f t="shared" si="11"/>
        <v>0</v>
      </c>
      <c r="S17">
        <f t="shared" si="12"/>
        <v>0</v>
      </c>
    </row>
    <row r="18" spans="1:19" x14ac:dyDescent="0.25">
      <c r="A18" s="7">
        <f>IF(E18=3,1+COUNTIF(A$2:A17,"&lt;&gt;0"),0)</f>
        <v>12</v>
      </c>
      <c r="B18" s="8">
        <f t="shared" si="0"/>
        <v>16</v>
      </c>
      <c r="C18" s="37">
        <v>62821600</v>
      </c>
      <c r="D18" s="9" t="s">
        <v>1187</v>
      </c>
      <c r="E18" s="47">
        <f t="shared" si="1"/>
        <v>3</v>
      </c>
      <c r="F18" s="10" t="str">
        <f t="shared" si="2"/>
        <v/>
      </c>
      <c r="G18" s="19">
        <f t="shared" si="3"/>
        <v>628</v>
      </c>
      <c r="H18" s="19">
        <f t="shared" si="4"/>
        <v>6282</v>
      </c>
      <c r="I18" s="19">
        <f t="shared" si="5"/>
        <v>62821600</v>
      </c>
      <c r="J18" s="19"/>
      <c r="K18" s="19">
        <f t="shared" si="6"/>
        <v>628</v>
      </c>
      <c r="L18" s="19">
        <f t="shared" si="7"/>
        <v>2</v>
      </c>
      <c r="M18" s="19" t="str">
        <f t="shared" si="8"/>
        <v>16</v>
      </c>
      <c r="N18" s="19">
        <f t="shared" si="9"/>
        <v>8</v>
      </c>
      <c r="O18" s="19">
        <f t="shared" si="13"/>
        <v>0</v>
      </c>
      <c r="P18" s="19">
        <f t="shared" si="10"/>
        <v>0</v>
      </c>
      <c r="Q18" s="19">
        <f t="shared" si="14"/>
        <v>0</v>
      </c>
      <c r="R18" s="19">
        <f t="shared" si="11"/>
        <v>0</v>
      </c>
      <c r="S18">
        <f t="shared" si="12"/>
        <v>0</v>
      </c>
    </row>
    <row r="19" spans="1:19" x14ac:dyDescent="0.25">
      <c r="A19" s="7">
        <f>IF(E19=3,1+COUNTIF(A$2:A18,"&lt;&gt;0"),0)</f>
        <v>0</v>
      </c>
      <c r="B19" s="8">
        <f t="shared" si="0"/>
        <v>17</v>
      </c>
      <c r="C19" s="37">
        <v>6283</v>
      </c>
      <c r="D19" s="9" t="s">
        <v>1188</v>
      </c>
      <c r="E19" s="47">
        <f t="shared" si="1"/>
        <v>2</v>
      </c>
      <c r="F19" s="10" t="str">
        <f t="shared" si="2"/>
        <v/>
      </c>
      <c r="G19" s="19">
        <f t="shared" si="3"/>
        <v>628</v>
      </c>
      <c r="H19" s="19">
        <f t="shared" si="4"/>
        <v>6283</v>
      </c>
      <c r="I19" s="19">
        <f t="shared" si="5"/>
        <v>628300</v>
      </c>
      <c r="J19" s="19"/>
      <c r="K19" s="19">
        <f t="shared" si="6"/>
        <v>628</v>
      </c>
      <c r="L19" s="19">
        <f t="shared" si="7"/>
        <v>3</v>
      </c>
      <c r="M19" s="19" t="str">
        <f t="shared" si="8"/>
        <v>00</v>
      </c>
      <c r="N19" s="19">
        <f t="shared" si="9"/>
        <v>4</v>
      </c>
      <c r="O19" s="19">
        <f t="shared" si="13"/>
        <v>0</v>
      </c>
      <c r="P19" s="19">
        <f t="shared" si="10"/>
        <v>0</v>
      </c>
      <c r="Q19" s="19">
        <f t="shared" si="14"/>
        <v>0</v>
      </c>
      <c r="R19" s="19">
        <f t="shared" si="11"/>
        <v>0</v>
      </c>
      <c r="S19">
        <f t="shared" si="12"/>
        <v>0</v>
      </c>
    </row>
    <row r="20" spans="1:19" x14ac:dyDescent="0.25">
      <c r="A20" s="7">
        <f>IF(E20=3,1+COUNTIF(A$2:A19,"&lt;&gt;0"),0)</f>
        <v>13</v>
      </c>
      <c r="B20" s="8">
        <f t="shared" si="0"/>
        <v>18</v>
      </c>
      <c r="C20" s="37">
        <v>62830700</v>
      </c>
      <c r="D20" s="9" t="s">
        <v>1189</v>
      </c>
      <c r="E20" s="47">
        <f t="shared" si="1"/>
        <v>3</v>
      </c>
      <c r="F20" s="10" t="str">
        <f t="shared" si="2"/>
        <v/>
      </c>
      <c r="G20" s="19">
        <f t="shared" si="3"/>
        <v>628</v>
      </c>
      <c r="H20" s="19">
        <f t="shared" si="4"/>
        <v>6283</v>
      </c>
      <c r="I20" s="19">
        <f t="shared" si="5"/>
        <v>62830700</v>
      </c>
      <c r="J20" s="19"/>
      <c r="K20" s="19">
        <f t="shared" si="6"/>
        <v>628</v>
      </c>
      <c r="L20" s="19">
        <f t="shared" si="7"/>
        <v>3</v>
      </c>
      <c r="M20" s="19" t="str">
        <f t="shared" si="8"/>
        <v>07</v>
      </c>
      <c r="N20" s="19">
        <f t="shared" si="9"/>
        <v>8</v>
      </c>
      <c r="O20" s="19">
        <f t="shared" si="13"/>
        <v>0</v>
      </c>
      <c r="P20" s="19">
        <f t="shared" si="10"/>
        <v>0</v>
      </c>
      <c r="Q20" s="19">
        <f t="shared" si="14"/>
        <v>0</v>
      </c>
      <c r="R20" s="19">
        <f t="shared" si="11"/>
        <v>0</v>
      </c>
      <c r="S20">
        <f t="shared" si="12"/>
        <v>0</v>
      </c>
    </row>
    <row r="21" spans="1:19" x14ac:dyDescent="0.25">
      <c r="A21" s="7">
        <f>IF(E21=3,1+COUNTIF(A$2:A20,"&lt;&gt;0"),0)</f>
        <v>14</v>
      </c>
      <c r="B21" s="8">
        <f t="shared" si="0"/>
        <v>19</v>
      </c>
      <c r="C21" s="37">
        <v>62830800</v>
      </c>
      <c r="D21" s="9" t="s">
        <v>1190</v>
      </c>
      <c r="E21" s="47">
        <f t="shared" si="1"/>
        <v>3</v>
      </c>
      <c r="F21" s="10" t="str">
        <f t="shared" si="2"/>
        <v/>
      </c>
      <c r="G21" s="19">
        <f t="shared" si="3"/>
        <v>628</v>
      </c>
      <c r="H21" s="19">
        <f t="shared" si="4"/>
        <v>6283</v>
      </c>
      <c r="I21" s="19">
        <f t="shared" si="5"/>
        <v>62830800</v>
      </c>
      <c r="J21" s="19"/>
      <c r="K21" s="19">
        <f t="shared" si="6"/>
        <v>628</v>
      </c>
      <c r="L21" s="19">
        <f t="shared" si="7"/>
        <v>3</v>
      </c>
      <c r="M21" s="19" t="str">
        <f t="shared" si="8"/>
        <v>08</v>
      </c>
      <c r="N21" s="19">
        <f t="shared" si="9"/>
        <v>8</v>
      </c>
      <c r="O21" s="19">
        <f t="shared" si="13"/>
        <v>0</v>
      </c>
      <c r="P21" s="19">
        <f t="shared" si="10"/>
        <v>0</v>
      </c>
      <c r="Q21" s="19">
        <f t="shared" si="14"/>
        <v>0</v>
      </c>
      <c r="R21" s="19">
        <f t="shared" si="11"/>
        <v>0</v>
      </c>
      <c r="S21">
        <f t="shared" si="12"/>
        <v>0</v>
      </c>
    </row>
    <row r="22" spans="1:19" x14ac:dyDescent="0.25">
      <c r="A22" s="7">
        <f>IF(E22=3,1+COUNTIF(A$2:A21,"&lt;&gt;0"),0)</f>
        <v>15</v>
      </c>
      <c r="B22" s="8">
        <f t="shared" si="0"/>
        <v>20</v>
      </c>
      <c r="C22" s="37">
        <v>62831100</v>
      </c>
      <c r="D22" s="9" t="s">
        <v>1191</v>
      </c>
      <c r="E22" s="47">
        <f t="shared" si="1"/>
        <v>3</v>
      </c>
      <c r="F22" s="10" t="str">
        <f t="shared" si="2"/>
        <v/>
      </c>
      <c r="G22" s="19">
        <f t="shared" si="3"/>
        <v>628</v>
      </c>
      <c r="H22" s="19">
        <f t="shared" si="4"/>
        <v>6283</v>
      </c>
      <c r="I22" s="19">
        <f t="shared" si="5"/>
        <v>62831100</v>
      </c>
      <c r="J22" s="19"/>
      <c r="K22" s="19">
        <f t="shared" si="6"/>
        <v>628</v>
      </c>
      <c r="L22" s="19">
        <f t="shared" si="7"/>
        <v>3</v>
      </c>
      <c r="M22" s="19" t="str">
        <f t="shared" si="8"/>
        <v>11</v>
      </c>
      <c r="N22" s="19">
        <f t="shared" si="9"/>
        <v>8</v>
      </c>
      <c r="O22" s="19">
        <f t="shared" si="13"/>
        <v>0</v>
      </c>
      <c r="P22" s="19">
        <f t="shared" si="10"/>
        <v>0</v>
      </c>
      <c r="Q22" s="19">
        <f t="shared" si="14"/>
        <v>0</v>
      </c>
      <c r="R22" s="19">
        <f t="shared" si="11"/>
        <v>0</v>
      </c>
      <c r="S22">
        <f t="shared" si="12"/>
        <v>0</v>
      </c>
    </row>
    <row r="23" spans="1:19" x14ac:dyDescent="0.25">
      <c r="A23" s="7">
        <f>IF(E23=3,1+COUNTIF(A$2:A22,"&lt;&gt;0"),0)</f>
        <v>16</v>
      </c>
      <c r="B23" s="8">
        <f t="shared" si="0"/>
        <v>21</v>
      </c>
      <c r="C23" s="37">
        <v>62831200</v>
      </c>
      <c r="D23" s="9" t="s">
        <v>1192</v>
      </c>
      <c r="E23" s="47">
        <f t="shared" si="1"/>
        <v>3</v>
      </c>
      <c r="F23" s="10" t="str">
        <f t="shared" si="2"/>
        <v/>
      </c>
      <c r="G23" s="19">
        <f t="shared" si="3"/>
        <v>628</v>
      </c>
      <c r="H23" s="19">
        <f t="shared" si="4"/>
        <v>6283</v>
      </c>
      <c r="I23" s="19">
        <f t="shared" si="5"/>
        <v>62831200</v>
      </c>
      <c r="J23" s="19"/>
      <c r="K23" s="19">
        <f t="shared" si="6"/>
        <v>628</v>
      </c>
      <c r="L23" s="19">
        <f t="shared" si="7"/>
        <v>3</v>
      </c>
      <c r="M23" s="19" t="str">
        <f t="shared" si="8"/>
        <v>12</v>
      </c>
      <c r="N23" s="19">
        <f t="shared" si="9"/>
        <v>8</v>
      </c>
      <c r="O23" s="19">
        <f t="shared" si="13"/>
        <v>0</v>
      </c>
      <c r="P23" s="19">
        <f t="shared" si="10"/>
        <v>0</v>
      </c>
      <c r="Q23" s="19">
        <f t="shared" si="14"/>
        <v>0</v>
      </c>
      <c r="R23" s="19">
        <f t="shared" si="11"/>
        <v>0</v>
      </c>
      <c r="S23">
        <f t="shared" si="12"/>
        <v>0</v>
      </c>
    </row>
    <row r="24" spans="1:19" x14ac:dyDescent="0.25">
      <c r="A24" s="7">
        <f>IF(E24=3,1+COUNTIF(A$2:A23,"&lt;&gt;0"),0)</f>
        <v>17</v>
      </c>
      <c r="B24" s="8">
        <f t="shared" si="0"/>
        <v>22</v>
      </c>
      <c r="C24" s="37">
        <v>62831300</v>
      </c>
      <c r="D24" s="9" t="s">
        <v>1193</v>
      </c>
      <c r="E24" s="47">
        <f t="shared" si="1"/>
        <v>3</v>
      </c>
      <c r="F24" s="10" t="str">
        <f t="shared" si="2"/>
        <v/>
      </c>
      <c r="G24" s="19">
        <f t="shared" si="3"/>
        <v>628</v>
      </c>
      <c r="H24" s="19">
        <f t="shared" si="4"/>
        <v>6283</v>
      </c>
      <c r="I24" s="19">
        <f t="shared" si="5"/>
        <v>62831300</v>
      </c>
      <c r="J24" s="19"/>
      <c r="K24" s="19">
        <f t="shared" si="6"/>
        <v>628</v>
      </c>
      <c r="L24" s="19">
        <f t="shared" si="7"/>
        <v>3</v>
      </c>
      <c r="M24" s="19" t="str">
        <f t="shared" si="8"/>
        <v>13</v>
      </c>
      <c r="N24" s="19">
        <f t="shared" si="9"/>
        <v>8</v>
      </c>
      <c r="O24" s="19">
        <f t="shared" si="13"/>
        <v>0</v>
      </c>
      <c r="P24" s="19">
        <f t="shared" si="10"/>
        <v>0</v>
      </c>
      <c r="Q24" s="19">
        <f t="shared" si="14"/>
        <v>0</v>
      </c>
      <c r="R24" s="19">
        <f t="shared" si="11"/>
        <v>0</v>
      </c>
      <c r="S24">
        <f t="shared" si="12"/>
        <v>0</v>
      </c>
    </row>
    <row r="25" spans="1:19" x14ac:dyDescent="0.25">
      <c r="A25" s="7">
        <f>IF(E25=3,1+COUNTIF(A$2:A24,"&lt;&gt;0"),0)</f>
        <v>18</v>
      </c>
      <c r="B25" s="8">
        <f t="shared" si="0"/>
        <v>23</v>
      </c>
      <c r="C25" s="37">
        <v>62831400</v>
      </c>
      <c r="D25" s="9" t="s">
        <v>1194</v>
      </c>
      <c r="E25" s="47">
        <f t="shared" si="1"/>
        <v>3</v>
      </c>
      <c r="F25" s="10" t="str">
        <f t="shared" si="2"/>
        <v/>
      </c>
      <c r="G25" s="19">
        <f t="shared" si="3"/>
        <v>628</v>
      </c>
      <c r="H25" s="19">
        <f t="shared" si="4"/>
        <v>6283</v>
      </c>
      <c r="I25" s="19">
        <f t="shared" si="5"/>
        <v>62831400</v>
      </c>
      <c r="J25" s="19"/>
      <c r="K25" s="19">
        <f t="shared" si="6"/>
        <v>628</v>
      </c>
      <c r="L25" s="19">
        <f t="shared" si="7"/>
        <v>3</v>
      </c>
      <c r="M25" s="19" t="str">
        <f t="shared" si="8"/>
        <v>14</v>
      </c>
      <c r="N25" s="19">
        <f t="shared" si="9"/>
        <v>8</v>
      </c>
      <c r="O25" s="19">
        <f t="shared" si="13"/>
        <v>0</v>
      </c>
      <c r="P25" s="19">
        <f t="shared" si="10"/>
        <v>0</v>
      </c>
      <c r="Q25" s="19">
        <f t="shared" si="14"/>
        <v>0</v>
      </c>
      <c r="R25" s="19">
        <f t="shared" si="11"/>
        <v>0</v>
      </c>
      <c r="S25">
        <f t="shared" si="12"/>
        <v>0</v>
      </c>
    </row>
    <row r="26" spans="1:19" x14ac:dyDescent="0.25">
      <c r="A26" s="7">
        <f>IF(E26=3,1+COUNTIF(A$2:A25,"&lt;&gt;0"),0)</f>
        <v>0</v>
      </c>
      <c r="B26" s="8">
        <f t="shared" si="0"/>
        <v>24</v>
      </c>
      <c r="C26" s="37">
        <v>6284</v>
      </c>
      <c r="D26" s="9" t="s">
        <v>1195</v>
      </c>
      <c r="E26" s="47">
        <f t="shared" si="1"/>
        <v>2</v>
      </c>
      <c r="F26" s="10" t="str">
        <f t="shared" si="2"/>
        <v/>
      </c>
      <c r="G26" s="19">
        <f t="shared" si="3"/>
        <v>628</v>
      </c>
      <c r="H26" s="19">
        <f t="shared" si="4"/>
        <v>6284</v>
      </c>
      <c r="I26" s="19">
        <f t="shared" si="5"/>
        <v>628400</v>
      </c>
      <c r="J26" s="19"/>
      <c r="K26" s="19">
        <f t="shared" si="6"/>
        <v>628</v>
      </c>
      <c r="L26" s="19">
        <f t="shared" si="7"/>
        <v>4</v>
      </c>
      <c r="M26" s="19" t="str">
        <f t="shared" si="8"/>
        <v>00</v>
      </c>
      <c r="N26" s="19">
        <f t="shared" si="9"/>
        <v>4</v>
      </c>
      <c r="O26" s="19">
        <f t="shared" si="13"/>
        <v>0</v>
      </c>
      <c r="P26" s="19">
        <f t="shared" si="10"/>
        <v>0</v>
      </c>
      <c r="Q26" s="19">
        <f t="shared" si="14"/>
        <v>0</v>
      </c>
      <c r="R26" s="19">
        <f t="shared" si="11"/>
        <v>0</v>
      </c>
      <c r="S26">
        <f t="shared" si="12"/>
        <v>0</v>
      </c>
    </row>
    <row r="27" spans="1:19" x14ac:dyDescent="0.25">
      <c r="A27" s="7">
        <f>IF(E27=3,1+COUNTIF(A$2:A26,"&lt;&gt;0"),0)</f>
        <v>19</v>
      </c>
      <c r="B27" s="8">
        <f t="shared" si="0"/>
        <v>25</v>
      </c>
      <c r="C27" s="37">
        <v>62841900</v>
      </c>
      <c r="D27" s="9" t="s">
        <v>1196</v>
      </c>
      <c r="E27" s="47">
        <f t="shared" si="1"/>
        <v>3</v>
      </c>
      <c r="F27" s="10" t="str">
        <f t="shared" si="2"/>
        <v/>
      </c>
      <c r="G27" s="19">
        <f t="shared" si="3"/>
        <v>628</v>
      </c>
      <c r="H27" s="19">
        <f t="shared" si="4"/>
        <v>6284</v>
      </c>
      <c r="I27" s="19">
        <f t="shared" si="5"/>
        <v>62841900</v>
      </c>
      <c r="J27" s="19"/>
      <c r="K27" s="19">
        <f t="shared" si="6"/>
        <v>628</v>
      </c>
      <c r="L27" s="19">
        <f t="shared" si="7"/>
        <v>4</v>
      </c>
      <c r="M27" s="19" t="str">
        <f t="shared" si="8"/>
        <v>19</v>
      </c>
      <c r="N27" s="19">
        <f t="shared" si="9"/>
        <v>8</v>
      </c>
      <c r="O27" s="19">
        <f t="shared" si="13"/>
        <v>0</v>
      </c>
      <c r="P27" s="19">
        <f t="shared" si="10"/>
        <v>0</v>
      </c>
      <c r="Q27" s="19">
        <f t="shared" si="14"/>
        <v>0</v>
      </c>
      <c r="R27" s="19">
        <f t="shared" si="11"/>
        <v>0</v>
      </c>
      <c r="S27">
        <f t="shared" si="12"/>
        <v>0</v>
      </c>
    </row>
    <row r="28" spans="1:19" x14ac:dyDescent="0.25">
      <c r="A28" s="7">
        <f>IF(E28=3,1+COUNTIF(A$2:A27,"&lt;&gt;0"),0)</f>
        <v>20</v>
      </c>
      <c r="B28" s="8">
        <f t="shared" si="0"/>
        <v>26</v>
      </c>
      <c r="C28" s="37">
        <v>62842000</v>
      </c>
      <c r="D28" s="9" t="s">
        <v>1197</v>
      </c>
      <c r="E28" s="47">
        <f t="shared" si="1"/>
        <v>3</v>
      </c>
      <c r="F28" s="10" t="str">
        <f t="shared" si="2"/>
        <v/>
      </c>
      <c r="G28" s="19">
        <f t="shared" si="3"/>
        <v>628</v>
      </c>
      <c r="H28" s="19">
        <f t="shared" si="4"/>
        <v>6284</v>
      </c>
      <c r="I28" s="19">
        <f t="shared" si="5"/>
        <v>62842000</v>
      </c>
      <c r="J28" s="19"/>
      <c r="K28" s="19">
        <f t="shared" si="6"/>
        <v>628</v>
      </c>
      <c r="L28" s="19">
        <f t="shared" si="7"/>
        <v>4</v>
      </c>
      <c r="M28" s="19" t="str">
        <f t="shared" si="8"/>
        <v>20</v>
      </c>
      <c r="N28" s="19">
        <f t="shared" si="9"/>
        <v>8</v>
      </c>
      <c r="O28" s="19">
        <f t="shared" si="13"/>
        <v>0</v>
      </c>
      <c r="P28" s="19">
        <f t="shared" si="10"/>
        <v>0</v>
      </c>
      <c r="Q28" s="19">
        <f t="shared" si="14"/>
        <v>0</v>
      </c>
      <c r="R28" s="19">
        <f t="shared" si="11"/>
        <v>0</v>
      </c>
      <c r="S28">
        <f t="shared" si="12"/>
        <v>0</v>
      </c>
    </row>
    <row r="29" spans="1:19" x14ac:dyDescent="0.25">
      <c r="A29" s="7">
        <f>IF(E29=3,1+COUNTIF(A$2:A28,"&lt;&gt;0"),0)</f>
        <v>0</v>
      </c>
      <c r="B29" s="8">
        <f t="shared" si="0"/>
        <v>27</v>
      </c>
      <c r="C29" s="37"/>
      <c r="D29" s="9"/>
      <c r="E29" s="47" t="str">
        <f t="shared" si="1"/>
        <v/>
      </c>
      <c r="F29" s="10" t="str">
        <f t="shared" si="2"/>
        <v/>
      </c>
      <c r="G29" s="19" t="str">
        <f t="shared" si="3"/>
        <v/>
      </c>
      <c r="H29" s="19" t="str">
        <f t="shared" si="4"/>
        <v/>
      </c>
      <c r="I29" s="19" t="str">
        <f t="shared" si="5"/>
        <v/>
      </c>
      <c r="J29" s="19"/>
      <c r="K29" s="19" t="str">
        <f t="shared" si="6"/>
        <v/>
      </c>
      <c r="L29" s="19" t="e">
        <f t="shared" si="7"/>
        <v>#VALUE!</v>
      </c>
      <c r="M29" s="19" t="str">
        <f t="shared" si="8"/>
        <v/>
      </c>
      <c r="N29" s="19" t="str">
        <f t="shared" si="9"/>
        <v/>
      </c>
      <c r="O29" s="19">
        <f t="shared" si="13"/>
        <v>0</v>
      </c>
      <c r="P29" s="19">
        <f t="shared" si="10"/>
        <v>0</v>
      </c>
      <c r="Q29" s="19" t="str">
        <f t="shared" si="14"/>
        <v/>
      </c>
      <c r="R29" s="19">
        <f t="shared" si="11"/>
        <v>0</v>
      </c>
      <c r="S29">
        <f t="shared" si="12"/>
        <v>0</v>
      </c>
    </row>
    <row r="30" spans="1:19" x14ac:dyDescent="0.25">
      <c r="A30" s="7">
        <f>IF(E30=3,1+COUNTIF(A$2:A29,"&lt;&gt;0"),0)</f>
        <v>0</v>
      </c>
      <c r="B30" s="8">
        <f t="shared" si="0"/>
        <v>28</v>
      </c>
      <c r="C30" s="37"/>
      <c r="D30" s="9"/>
      <c r="E30" s="47" t="str">
        <f t="shared" si="1"/>
        <v/>
      </c>
      <c r="F30" s="10" t="str">
        <f t="shared" si="2"/>
        <v/>
      </c>
      <c r="G30" s="19" t="str">
        <f t="shared" si="3"/>
        <v/>
      </c>
      <c r="H30" s="19" t="str">
        <f t="shared" si="4"/>
        <v/>
      </c>
      <c r="I30" s="19" t="str">
        <f t="shared" si="5"/>
        <v/>
      </c>
      <c r="J30" s="19"/>
      <c r="K30" s="19" t="str">
        <f t="shared" si="6"/>
        <v/>
      </c>
      <c r="L30" s="19" t="e">
        <f t="shared" si="7"/>
        <v>#VALUE!</v>
      </c>
      <c r="M30" s="19" t="str">
        <f t="shared" si="8"/>
        <v/>
      </c>
      <c r="N30" s="19" t="str">
        <f t="shared" si="9"/>
        <v/>
      </c>
      <c r="O30" s="19">
        <f t="shared" si="13"/>
        <v>0</v>
      </c>
      <c r="P30" s="19">
        <f t="shared" si="10"/>
        <v>0</v>
      </c>
      <c r="Q30" s="19" t="str">
        <f t="shared" si="14"/>
        <v/>
      </c>
      <c r="R30" s="19">
        <f t="shared" si="11"/>
        <v>0</v>
      </c>
      <c r="S30">
        <f t="shared" si="12"/>
        <v>0</v>
      </c>
    </row>
    <row r="31" spans="1:19" x14ac:dyDescent="0.25">
      <c r="A31" s="7">
        <f>IF(E31=3,1+COUNTIF(A$2:A30,"&lt;&gt;0"),0)</f>
        <v>0</v>
      </c>
      <c r="B31" s="8">
        <f t="shared" si="0"/>
        <v>29</v>
      </c>
      <c r="C31" s="37"/>
      <c r="D31" s="9"/>
      <c r="E31" s="47" t="str">
        <f t="shared" si="1"/>
        <v/>
      </c>
      <c r="F31" s="10" t="str">
        <f t="shared" si="2"/>
        <v/>
      </c>
      <c r="G31" s="19" t="str">
        <f t="shared" si="3"/>
        <v/>
      </c>
      <c r="H31" s="19" t="str">
        <f t="shared" si="4"/>
        <v/>
      </c>
      <c r="I31" s="19" t="str">
        <f t="shared" si="5"/>
        <v/>
      </c>
      <c r="J31" s="19"/>
      <c r="K31" s="19" t="str">
        <f t="shared" si="6"/>
        <v/>
      </c>
      <c r="L31" s="19" t="e">
        <f t="shared" si="7"/>
        <v>#VALUE!</v>
      </c>
      <c r="M31" s="19" t="str">
        <f t="shared" si="8"/>
        <v/>
      </c>
      <c r="N31" s="19" t="str">
        <f t="shared" si="9"/>
        <v/>
      </c>
      <c r="O31" s="19">
        <f t="shared" si="13"/>
        <v>0</v>
      </c>
      <c r="P31" s="19">
        <f t="shared" si="10"/>
        <v>0</v>
      </c>
      <c r="Q31" s="19" t="str">
        <f t="shared" si="14"/>
        <v/>
      </c>
      <c r="R31" s="19">
        <f t="shared" si="11"/>
        <v>0</v>
      </c>
      <c r="S31">
        <f t="shared" si="12"/>
        <v>0</v>
      </c>
    </row>
    <row r="32" spans="1:19" x14ac:dyDescent="0.25">
      <c r="A32" s="7">
        <f>IF(E32=3,1+COUNTIF(A$2:A31,"&lt;&gt;0"),0)</f>
        <v>0</v>
      </c>
      <c r="B32" s="8">
        <f t="shared" si="0"/>
        <v>30</v>
      </c>
      <c r="C32" s="37"/>
      <c r="D32" s="9"/>
      <c r="E32" s="47" t="str">
        <f t="shared" si="1"/>
        <v/>
      </c>
      <c r="F32" s="10" t="str">
        <f t="shared" si="2"/>
        <v/>
      </c>
      <c r="G32" s="19" t="str">
        <f t="shared" si="3"/>
        <v/>
      </c>
      <c r="H32" s="19" t="str">
        <f t="shared" si="4"/>
        <v/>
      </c>
      <c r="I32" s="19" t="str">
        <f t="shared" si="5"/>
        <v/>
      </c>
      <c r="J32" s="19"/>
      <c r="K32" s="19" t="str">
        <f t="shared" si="6"/>
        <v/>
      </c>
      <c r="L32" s="19" t="e">
        <f t="shared" si="7"/>
        <v>#VALUE!</v>
      </c>
      <c r="M32" s="19" t="str">
        <f t="shared" si="8"/>
        <v/>
      </c>
      <c r="N32" s="19" t="str">
        <f t="shared" si="9"/>
        <v/>
      </c>
      <c r="O32" s="19">
        <f t="shared" si="13"/>
        <v>0</v>
      </c>
      <c r="P32" s="19">
        <f t="shared" si="10"/>
        <v>0</v>
      </c>
      <c r="Q32" s="19" t="str">
        <f t="shared" si="14"/>
        <v/>
      </c>
      <c r="R32" s="19">
        <f t="shared" si="11"/>
        <v>0</v>
      </c>
      <c r="S32">
        <f t="shared" si="12"/>
        <v>0</v>
      </c>
    </row>
    <row r="33" spans="1:19" x14ac:dyDescent="0.25">
      <c r="A33" s="7">
        <f>IF(E33=3,1+COUNTIF(A$2:A32,"&lt;&gt;0"),0)</f>
        <v>0</v>
      </c>
      <c r="B33" s="8">
        <f t="shared" si="0"/>
        <v>31</v>
      </c>
      <c r="C33" s="37"/>
      <c r="D33" s="9"/>
      <c r="E33" s="47" t="str">
        <f t="shared" si="1"/>
        <v/>
      </c>
      <c r="F33" s="10" t="str">
        <f t="shared" si="2"/>
        <v/>
      </c>
      <c r="G33" s="19" t="str">
        <f t="shared" si="3"/>
        <v/>
      </c>
      <c r="H33" s="19" t="str">
        <f t="shared" si="4"/>
        <v/>
      </c>
      <c r="I33" s="19" t="str">
        <f t="shared" si="5"/>
        <v/>
      </c>
      <c r="J33" s="19"/>
      <c r="K33" s="19" t="str">
        <f t="shared" si="6"/>
        <v/>
      </c>
      <c r="L33" s="19" t="e">
        <f t="shared" si="7"/>
        <v>#VALUE!</v>
      </c>
      <c r="M33" s="19" t="str">
        <f t="shared" si="8"/>
        <v/>
      </c>
      <c r="N33" s="19" t="str">
        <f t="shared" si="9"/>
        <v/>
      </c>
      <c r="O33" s="19">
        <f t="shared" si="13"/>
        <v>0</v>
      </c>
      <c r="P33" s="19">
        <f t="shared" si="10"/>
        <v>0</v>
      </c>
      <c r="Q33" s="19" t="str">
        <f t="shared" si="14"/>
        <v/>
      </c>
      <c r="R33" s="19">
        <f t="shared" si="11"/>
        <v>0</v>
      </c>
      <c r="S33">
        <f t="shared" si="12"/>
        <v>0</v>
      </c>
    </row>
    <row r="34" spans="1:19" x14ac:dyDescent="0.25">
      <c r="A34" s="7">
        <f>IF(E34=3,1+COUNTIF(A$2:A33,"&lt;&gt;0"),0)</f>
        <v>0</v>
      </c>
      <c r="B34" s="8">
        <f t="shared" si="0"/>
        <v>32</v>
      </c>
      <c r="C34" s="37"/>
      <c r="D34" s="9"/>
      <c r="E34" s="47" t="str">
        <f t="shared" si="1"/>
        <v/>
      </c>
      <c r="F34" s="10" t="str">
        <f t="shared" si="2"/>
        <v/>
      </c>
      <c r="G34" s="19" t="str">
        <f t="shared" si="3"/>
        <v/>
      </c>
      <c r="H34" s="19" t="str">
        <f t="shared" si="4"/>
        <v/>
      </c>
      <c r="I34" s="19" t="str">
        <f t="shared" si="5"/>
        <v/>
      </c>
      <c r="J34" s="19"/>
      <c r="K34" s="19" t="str">
        <f t="shared" si="6"/>
        <v/>
      </c>
      <c r="L34" s="19" t="e">
        <f t="shared" si="7"/>
        <v>#VALUE!</v>
      </c>
      <c r="M34" s="19" t="str">
        <f t="shared" si="8"/>
        <v/>
      </c>
      <c r="N34" s="19" t="str">
        <f t="shared" si="9"/>
        <v/>
      </c>
      <c r="O34" s="19">
        <f t="shared" si="13"/>
        <v>0</v>
      </c>
      <c r="P34" s="19">
        <f t="shared" si="10"/>
        <v>0</v>
      </c>
      <c r="Q34" s="19" t="str">
        <f t="shared" si="14"/>
        <v/>
      </c>
      <c r="R34" s="19">
        <f t="shared" si="11"/>
        <v>0</v>
      </c>
      <c r="S34">
        <f t="shared" si="12"/>
        <v>0</v>
      </c>
    </row>
    <row r="35" spans="1:19" x14ac:dyDescent="0.25">
      <c r="A35" s="7">
        <f>IF(E35=3,1+COUNTIF(A$2:A34,"&lt;&gt;0"),0)</f>
        <v>0</v>
      </c>
      <c r="B35" s="8">
        <f t="shared" si="0"/>
        <v>33</v>
      </c>
      <c r="C35" s="37"/>
      <c r="D35" s="9"/>
      <c r="E35" s="47" t="str">
        <f t="shared" si="1"/>
        <v/>
      </c>
      <c r="F35" s="10" t="str">
        <f t="shared" si="2"/>
        <v/>
      </c>
      <c r="G35" s="19" t="str">
        <f t="shared" si="3"/>
        <v/>
      </c>
      <c r="H35" s="19" t="str">
        <f t="shared" si="4"/>
        <v/>
      </c>
      <c r="I35" s="19" t="str">
        <f t="shared" si="5"/>
        <v/>
      </c>
      <c r="J35" s="19"/>
      <c r="K35" s="19" t="str">
        <f t="shared" si="6"/>
        <v/>
      </c>
      <c r="L35" s="19" t="e">
        <f t="shared" si="7"/>
        <v>#VALUE!</v>
      </c>
      <c r="M35" s="19" t="str">
        <f t="shared" si="8"/>
        <v/>
      </c>
      <c r="N35" s="19" t="str">
        <f t="shared" si="9"/>
        <v/>
      </c>
      <c r="O35" s="19">
        <f t="shared" si="13"/>
        <v>0</v>
      </c>
      <c r="P35" s="19">
        <f t="shared" si="10"/>
        <v>0</v>
      </c>
      <c r="Q35" s="19" t="str">
        <f t="shared" si="14"/>
        <v/>
      </c>
      <c r="R35" s="19">
        <f t="shared" si="11"/>
        <v>0</v>
      </c>
      <c r="S35">
        <f t="shared" si="12"/>
        <v>0</v>
      </c>
    </row>
    <row r="36" spans="1:19" x14ac:dyDescent="0.25">
      <c r="A36" s="7">
        <f>IF(E36=3,1+COUNTIF(A$2:A35,"&lt;&gt;0"),0)</f>
        <v>0</v>
      </c>
      <c r="B36" s="8">
        <f t="shared" si="0"/>
        <v>34</v>
      </c>
      <c r="C36" s="37"/>
      <c r="D36" s="9"/>
      <c r="E36" s="47" t="str">
        <f t="shared" si="1"/>
        <v/>
      </c>
      <c r="F36" s="10" t="str">
        <f t="shared" si="2"/>
        <v/>
      </c>
      <c r="G36" s="19" t="str">
        <f t="shared" si="3"/>
        <v/>
      </c>
      <c r="H36" s="19" t="str">
        <f t="shared" si="4"/>
        <v/>
      </c>
      <c r="I36" s="19" t="str">
        <f t="shared" si="5"/>
        <v/>
      </c>
      <c r="J36" s="19"/>
      <c r="K36" s="19" t="str">
        <f t="shared" si="6"/>
        <v/>
      </c>
      <c r="L36" s="19" t="e">
        <f t="shared" si="7"/>
        <v>#VALUE!</v>
      </c>
      <c r="M36" s="19" t="str">
        <f t="shared" si="8"/>
        <v/>
      </c>
      <c r="N36" s="19" t="str">
        <f t="shared" si="9"/>
        <v/>
      </c>
      <c r="O36" s="19">
        <f t="shared" si="13"/>
        <v>0</v>
      </c>
      <c r="P36" s="19">
        <f t="shared" si="10"/>
        <v>0</v>
      </c>
      <c r="Q36" s="19" t="str">
        <f t="shared" si="14"/>
        <v/>
      </c>
      <c r="R36" s="19">
        <f t="shared" si="11"/>
        <v>0</v>
      </c>
      <c r="S36">
        <f t="shared" si="12"/>
        <v>0</v>
      </c>
    </row>
    <row r="37" spans="1:19" x14ac:dyDescent="0.25">
      <c r="A37" s="7">
        <f>IF(E37=3,1+COUNTIF(A$2:A36,"&lt;&gt;0"),0)</f>
        <v>0</v>
      </c>
      <c r="B37" s="8">
        <f t="shared" si="0"/>
        <v>35</v>
      </c>
      <c r="C37" s="37"/>
      <c r="D37" s="9"/>
      <c r="E37" s="47" t="str">
        <f t="shared" si="1"/>
        <v/>
      </c>
      <c r="F37" s="10" t="str">
        <f t="shared" si="2"/>
        <v/>
      </c>
      <c r="G37" s="19" t="str">
        <f t="shared" si="3"/>
        <v/>
      </c>
      <c r="H37" s="19" t="str">
        <f t="shared" si="4"/>
        <v/>
      </c>
      <c r="I37" s="19" t="str">
        <f t="shared" si="5"/>
        <v/>
      </c>
      <c r="J37" s="19"/>
      <c r="K37" s="19" t="str">
        <f t="shared" si="6"/>
        <v/>
      </c>
      <c r="L37" s="19" t="e">
        <f t="shared" si="7"/>
        <v>#VALUE!</v>
      </c>
      <c r="M37" s="19" t="str">
        <f t="shared" si="8"/>
        <v/>
      </c>
      <c r="N37" s="19" t="str">
        <f t="shared" si="9"/>
        <v/>
      </c>
      <c r="O37" s="19">
        <f t="shared" si="13"/>
        <v>0</v>
      </c>
      <c r="P37" s="19">
        <f t="shared" si="10"/>
        <v>0</v>
      </c>
      <c r="Q37" s="19" t="str">
        <f t="shared" si="14"/>
        <v/>
      </c>
      <c r="R37" s="19">
        <f t="shared" si="11"/>
        <v>0</v>
      </c>
      <c r="S37">
        <f t="shared" si="12"/>
        <v>0</v>
      </c>
    </row>
    <row r="38" spans="1:19" x14ac:dyDescent="0.25">
      <c r="A38" s="7">
        <f>IF(E38=3,1+COUNTIF(A$2:A37,"&lt;&gt;0"),0)</f>
        <v>0</v>
      </c>
      <c r="B38" s="8">
        <f t="shared" si="0"/>
        <v>36</v>
      </c>
      <c r="C38" s="37"/>
      <c r="D38" s="9"/>
      <c r="E38" s="47" t="str">
        <f t="shared" si="1"/>
        <v/>
      </c>
      <c r="F38" s="10" t="str">
        <f t="shared" si="2"/>
        <v/>
      </c>
      <c r="G38" s="19" t="str">
        <f t="shared" si="3"/>
        <v/>
      </c>
      <c r="H38" s="19" t="str">
        <f t="shared" si="4"/>
        <v/>
      </c>
      <c r="I38" s="19" t="str">
        <f t="shared" si="5"/>
        <v/>
      </c>
      <c r="J38" s="19"/>
      <c r="K38" s="19" t="str">
        <f t="shared" si="6"/>
        <v/>
      </c>
      <c r="L38" s="19" t="e">
        <f t="shared" si="7"/>
        <v>#VALUE!</v>
      </c>
      <c r="M38" s="19" t="str">
        <f t="shared" si="8"/>
        <v/>
      </c>
      <c r="N38" s="19" t="str">
        <f t="shared" si="9"/>
        <v/>
      </c>
      <c r="O38" s="19">
        <f t="shared" si="13"/>
        <v>0</v>
      </c>
      <c r="P38" s="19">
        <f t="shared" si="10"/>
        <v>0</v>
      </c>
      <c r="Q38" s="19" t="str">
        <f t="shared" si="14"/>
        <v/>
      </c>
      <c r="R38" s="19">
        <f t="shared" si="11"/>
        <v>0</v>
      </c>
      <c r="S38">
        <f t="shared" si="12"/>
        <v>0</v>
      </c>
    </row>
    <row r="39" spans="1:19" x14ac:dyDescent="0.25">
      <c r="A39" s="7">
        <f>IF(E39=3,1+COUNTIF(A$2:A38,"&lt;&gt;0"),0)</f>
        <v>0</v>
      </c>
      <c r="B39" s="8">
        <f t="shared" si="0"/>
        <v>37</v>
      </c>
      <c r="C39" s="37"/>
      <c r="D39" s="9"/>
      <c r="E39" s="47" t="str">
        <f t="shared" si="1"/>
        <v/>
      </c>
      <c r="F39" s="10" t="str">
        <f t="shared" si="2"/>
        <v/>
      </c>
      <c r="G39" s="19" t="str">
        <f t="shared" si="3"/>
        <v/>
      </c>
      <c r="H39" s="19" t="str">
        <f t="shared" si="4"/>
        <v/>
      </c>
      <c r="I39" s="19" t="str">
        <f t="shared" si="5"/>
        <v/>
      </c>
      <c r="J39" s="19"/>
      <c r="K39" s="19" t="str">
        <f t="shared" si="6"/>
        <v/>
      </c>
      <c r="L39" s="19" t="e">
        <f t="shared" si="7"/>
        <v>#VALUE!</v>
      </c>
      <c r="M39" s="19" t="str">
        <f t="shared" si="8"/>
        <v/>
      </c>
      <c r="N39" s="19" t="str">
        <f t="shared" si="9"/>
        <v/>
      </c>
      <c r="O39" s="19">
        <f t="shared" si="13"/>
        <v>0</v>
      </c>
      <c r="P39" s="19">
        <f t="shared" si="10"/>
        <v>0</v>
      </c>
      <c r="Q39" s="19" t="str">
        <f t="shared" si="14"/>
        <v/>
      </c>
      <c r="R39" s="19">
        <f t="shared" si="11"/>
        <v>0</v>
      </c>
      <c r="S39">
        <f t="shared" si="12"/>
        <v>0</v>
      </c>
    </row>
    <row r="40" spans="1:19" x14ac:dyDescent="0.25">
      <c r="A40" s="7">
        <f>IF(E40=3,1+COUNTIF(A$2:A39,"&lt;&gt;0"),0)</f>
        <v>0</v>
      </c>
      <c r="B40" s="8">
        <f t="shared" si="0"/>
        <v>38</v>
      </c>
      <c r="C40" s="37"/>
      <c r="D40" s="9"/>
      <c r="E40" s="47" t="str">
        <f t="shared" si="1"/>
        <v/>
      </c>
      <c r="F40" s="10" t="str">
        <f t="shared" si="2"/>
        <v/>
      </c>
      <c r="G40" s="19" t="str">
        <f t="shared" si="3"/>
        <v/>
      </c>
      <c r="H40" s="19" t="str">
        <f t="shared" si="4"/>
        <v/>
      </c>
      <c r="I40" s="19" t="str">
        <f t="shared" si="5"/>
        <v/>
      </c>
      <c r="J40" s="19"/>
      <c r="K40" s="19" t="str">
        <f t="shared" si="6"/>
        <v/>
      </c>
      <c r="L40" s="19" t="e">
        <f t="shared" si="7"/>
        <v>#VALUE!</v>
      </c>
      <c r="M40" s="19" t="str">
        <f t="shared" si="8"/>
        <v/>
      </c>
      <c r="N40" s="19" t="str">
        <f t="shared" si="9"/>
        <v/>
      </c>
      <c r="O40" s="19">
        <f t="shared" si="13"/>
        <v>0</v>
      </c>
      <c r="P40" s="19">
        <f t="shared" si="10"/>
        <v>0</v>
      </c>
      <c r="Q40" s="19" t="str">
        <f t="shared" si="14"/>
        <v/>
      </c>
      <c r="R40" s="19">
        <f t="shared" si="11"/>
        <v>0</v>
      </c>
      <c r="S40">
        <f t="shared" si="12"/>
        <v>0</v>
      </c>
    </row>
    <row r="41" spans="1:19" x14ac:dyDescent="0.25">
      <c r="A41" s="7">
        <f>IF(E41=3,1+COUNTIF(A$2:A40,"&lt;&gt;0"),0)</f>
        <v>0</v>
      </c>
      <c r="B41" s="8">
        <f t="shared" si="0"/>
        <v>39</v>
      </c>
      <c r="C41" s="37"/>
      <c r="D41" s="9"/>
      <c r="E41" s="47" t="str">
        <f t="shared" si="1"/>
        <v/>
      </c>
      <c r="F41" s="10" t="str">
        <f t="shared" si="2"/>
        <v/>
      </c>
      <c r="G41" s="19" t="str">
        <f t="shared" si="3"/>
        <v/>
      </c>
      <c r="H41" s="19" t="str">
        <f t="shared" si="4"/>
        <v/>
      </c>
      <c r="I41" s="19" t="str">
        <f t="shared" si="5"/>
        <v/>
      </c>
      <c r="J41" s="19"/>
      <c r="K41" s="19" t="str">
        <f t="shared" si="6"/>
        <v/>
      </c>
      <c r="L41" s="19" t="e">
        <f t="shared" si="7"/>
        <v>#VALUE!</v>
      </c>
      <c r="M41" s="19" t="str">
        <f t="shared" si="8"/>
        <v/>
      </c>
      <c r="N41" s="19" t="str">
        <f t="shared" si="9"/>
        <v/>
      </c>
      <c r="O41" s="19">
        <f t="shared" si="13"/>
        <v>0</v>
      </c>
      <c r="P41" s="19">
        <f t="shared" si="10"/>
        <v>0</v>
      </c>
      <c r="Q41" s="19" t="str">
        <f t="shared" si="14"/>
        <v/>
      </c>
      <c r="R41" s="19">
        <f t="shared" si="11"/>
        <v>0</v>
      </c>
      <c r="S41">
        <f t="shared" si="12"/>
        <v>0</v>
      </c>
    </row>
    <row r="42" spans="1:19" x14ac:dyDescent="0.25">
      <c r="A42" s="7">
        <f>IF(E42=3,1+COUNTIF(A$2:A41,"&lt;&gt;0"),0)</f>
        <v>0</v>
      </c>
      <c r="B42" s="8">
        <f t="shared" si="0"/>
        <v>40</v>
      </c>
      <c r="C42" s="37"/>
      <c r="D42" s="9"/>
      <c r="E42" s="47" t="str">
        <f t="shared" si="1"/>
        <v/>
      </c>
      <c r="F42" s="10" t="str">
        <f t="shared" si="2"/>
        <v/>
      </c>
      <c r="G42" s="19" t="str">
        <f t="shared" si="3"/>
        <v/>
      </c>
      <c r="H42" s="19" t="str">
        <f t="shared" si="4"/>
        <v/>
      </c>
      <c r="I42" s="19" t="str">
        <f t="shared" si="5"/>
        <v/>
      </c>
      <c r="J42" s="19"/>
      <c r="K42" s="19" t="str">
        <f t="shared" si="6"/>
        <v/>
      </c>
      <c r="L42" s="19" t="e">
        <f t="shared" si="7"/>
        <v>#VALUE!</v>
      </c>
      <c r="M42" s="19" t="str">
        <f t="shared" si="8"/>
        <v/>
      </c>
      <c r="N42" s="19" t="str">
        <f t="shared" si="9"/>
        <v/>
      </c>
      <c r="O42" s="19">
        <f t="shared" si="13"/>
        <v>0</v>
      </c>
      <c r="P42" s="19">
        <f t="shared" si="10"/>
        <v>0</v>
      </c>
      <c r="Q42" s="19" t="str">
        <f t="shared" si="14"/>
        <v/>
      </c>
      <c r="R42" s="19">
        <f t="shared" si="11"/>
        <v>0</v>
      </c>
      <c r="S42">
        <f t="shared" si="12"/>
        <v>0</v>
      </c>
    </row>
    <row r="43" spans="1:19" x14ac:dyDescent="0.25">
      <c r="A43" s="7">
        <f>IF(E43=3,1+COUNTIF(A$2:A42,"&lt;&gt;0"),0)</f>
        <v>0</v>
      </c>
      <c r="B43" s="8">
        <f t="shared" si="0"/>
        <v>41</v>
      </c>
      <c r="C43" s="37"/>
      <c r="D43" s="9"/>
      <c r="E43" s="47" t="str">
        <f t="shared" si="1"/>
        <v/>
      </c>
      <c r="F43" s="10" t="str">
        <f t="shared" si="2"/>
        <v/>
      </c>
      <c r="G43" s="19" t="str">
        <f t="shared" si="3"/>
        <v/>
      </c>
      <c r="H43" s="19" t="str">
        <f t="shared" si="4"/>
        <v/>
      </c>
      <c r="I43" s="19" t="str">
        <f t="shared" si="5"/>
        <v/>
      </c>
      <c r="J43" s="19"/>
      <c r="K43" s="19" t="str">
        <f t="shared" si="6"/>
        <v/>
      </c>
      <c r="L43" s="19" t="e">
        <f t="shared" si="7"/>
        <v>#VALUE!</v>
      </c>
      <c r="M43" s="19" t="str">
        <f t="shared" si="8"/>
        <v/>
      </c>
      <c r="N43" s="19" t="str">
        <f t="shared" si="9"/>
        <v/>
      </c>
      <c r="O43" s="19">
        <f t="shared" si="13"/>
        <v>0</v>
      </c>
      <c r="P43" s="19">
        <f t="shared" si="10"/>
        <v>0</v>
      </c>
      <c r="Q43" s="19" t="str">
        <f t="shared" si="14"/>
        <v/>
      </c>
      <c r="R43" s="19">
        <f t="shared" si="11"/>
        <v>0</v>
      </c>
      <c r="S43">
        <f t="shared" si="12"/>
        <v>0</v>
      </c>
    </row>
    <row r="44" spans="1:19" x14ac:dyDescent="0.25">
      <c r="A44" s="7">
        <f>IF(E44=3,1+COUNTIF(A$2:A43,"&lt;&gt;0"),0)</f>
        <v>0</v>
      </c>
      <c r="B44" s="8">
        <f t="shared" si="0"/>
        <v>42</v>
      </c>
      <c r="C44" s="37"/>
      <c r="D44" s="9"/>
      <c r="E44" s="47" t="str">
        <f t="shared" si="1"/>
        <v/>
      </c>
      <c r="F44" s="10" t="str">
        <f t="shared" si="2"/>
        <v/>
      </c>
      <c r="G44" s="19" t="str">
        <f t="shared" si="3"/>
        <v/>
      </c>
      <c r="H44" s="19" t="str">
        <f t="shared" si="4"/>
        <v/>
      </c>
      <c r="I44" s="19" t="str">
        <f t="shared" si="5"/>
        <v/>
      </c>
      <c r="J44" s="19"/>
      <c r="K44" s="19" t="str">
        <f t="shared" si="6"/>
        <v/>
      </c>
      <c r="L44" s="19" t="e">
        <f t="shared" si="7"/>
        <v>#VALUE!</v>
      </c>
      <c r="M44" s="19" t="str">
        <f t="shared" si="8"/>
        <v/>
      </c>
      <c r="N44" s="19" t="str">
        <f t="shared" si="9"/>
        <v/>
      </c>
      <c r="O44" s="19">
        <f t="shared" si="13"/>
        <v>0</v>
      </c>
      <c r="P44" s="19">
        <f t="shared" si="10"/>
        <v>0</v>
      </c>
      <c r="Q44" s="19" t="str">
        <f t="shared" si="14"/>
        <v/>
      </c>
      <c r="R44" s="19">
        <f t="shared" si="11"/>
        <v>0</v>
      </c>
      <c r="S44">
        <f t="shared" si="12"/>
        <v>0</v>
      </c>
    </row>
    <row r="45" spans="1:19" x14ac:dyDescent="0.25">
      <c r="A45" s="7">
        <f>IF(E45=3,1+COUNTIF(A$2:A44,"&lt;&gt;0"),0)</f>
        <v>0</v>
      </c>
      <c r="B45" s="8">
        <f t="shared" si="0"/>
        <v>43</v>
      </c>
      <c r="C45" s="37"/>
      <c r="D45" s="9"/>
      <c r="E45" s="47" t="str">
        <f t="shared" si="1"/>
        <v/>
      </c>
      <c r="F45" s="10" t="str">
        <f t="shared" si="2"/>
        <v/>
      </c>
      <c r="G45" s="19" t="str">
        <f t="shared" si="3"/>
        <v/>
      </c>
      <c r="H45" s="19" t="str">
        <f t="shared" si="4"/>
        <v/>
      </c>
      <c r="I45" s="19" t="str">
        <f t="shared" si="5"/>
        <v/>
      </c>
      <c r="J45" s="19"/>
      <c r="K45" s="19" t="str">
        <f t="shared" si="6"/>
        <v/>
      </c>
      <c r="L45" s="19" t="e">
        <f t="shared" si="7"/>
        <v>#VALUE!</v>
      </c>
      <c r="M45" s="19" t="str">
        <f t="shared" si="8"/>
        <v/>
      </c>
      <c r="N45" s="19" t="str">
        <f t="shared" si="9"/>
        <v/>
      </c>
      <c r="O45" s="19">
        <f t="shared" si="13"/>
        <v>0</v>
      </c>
      <c r="P45" s="19">
        <f t="shared" si="10"/>
        <v>0</v>
      </c>
      <c r="Q45" s="19" t="str">
        <f t="shared" si="14"/>
        <v/>
      </c>
      <c r="R45" s="19">
        <f t="shared" si="11"/>
        <v>0</v>
      </c>
      <c r="S45">
        <f t="shared" si="12"/>
        <v>0</v>
      </c>
    </row>
    <row r="46" spans="1:19" x14ac:dyDescent="0.25">
      <c r="A46" s="7">
        <f>IF(E46=3,1+COUNTIF(A$2:A45,"&lt;&gt;0"),0)</f>
        <v>0</v>
      </c>
      <c r="B46" s="8">
        <f t="shared" si="0"/>
        <v>44</v>
      </c>
      <c r="C46" s="37"/>
      <c r="D46" s="9"/>
      <c r="E46" s="47" t="str">
        <f t="shared" si="1"/>
        <v/>
      </c>
      <c r="F46" s="10" t="str">
        <f t="shared" si="2"/>
        <v/>
      </c>
      <c r="G46" s="19" t="str">
        <f t="shared" si="3"/>
        <v/>
      </c>
      <c r="H46" s="19" t="str">
        <f t="shared" si="4"/>
        <v/>
      </c>
      <c r="I46" s="19" t="str">
        <f t="shared" si="5"/>
        <v/>
      </c>
      <c r="J46" s="19"/>
      <c r="K46" s="19" t="str">
        <f t="shared" si="6"/>
        <v/>
      </c>
      <c r="L46" s="19" t="e">
        <f t="shared" si="7"/>
        <v>#VALUE!</v>
      </c>
      <c r="M46" s="19" t="str">
        <f t="shared" si="8"/>
        <v/>
      </c>
      <c r="N46" s="19" t="str">
        <f t="shared" si="9"/>
        <v/>
      </c>
      <c r="O46" s="19">
        <f t="shared" si="13"/>
        <v>0</v>
      </c>
      <c r="P46" s="19">
        <f t="shared" si="10"/>
        <v>0</v>
      </c>
      <c r="Q46" s="19" t="str">
        <f t="shared" si="14"/>
        <v/>
      </c>
      <c r="R46" s="19">
        <f t="shared" si="11"/>
        <v>0</v>
      </c>
      <c r="S46">
        <f t="shared" si="12"/>
        <v>0</v>
      </c>
    </row>
    <row r="47" spans="1:19" x14ac:dyDescent="0.25">
      <c r="A47" s="7">
        <f>IF(E47=3,1+COUNTIF(A$2:A46,"&lt;&gt;0"),0)</f>
        <v>0</v>
      </c>
      <c r="B47" s="8">
        <f t="shared" si="0"/>
        <v>45</v>
      </c>
      <c r="C47" s="37"/>
      <c r="D47" s="9"/>
      <c r="E47" s="47" t="str">
        <f t="shared" si="1"/>
        <v/>
      </c>
      <c r="F47" s="10" t="str">
        <f t="shared" si="2"/>
        <v/>
      </c>
      <c r="G47" s="19" t="str">
        <f t="shared" si="3"/>
        <v/>
      </c>
      <c r="H47" s="19" t="str">
        <f t="shared" si="4"/>
        <v/>
      </c>
      <c r="I47" s="19" t="str">
        <f t="shared" si="5"/>
        <v/>
      </c>
      <c r="J47" s="19"/>
      <c r="K47" s="19" t="str">
        <f t="shared" si="6"/>
        <v/>
      </c>
      <c r="L47" s="19" t="e">
        <f t="shared" si="7"/>
        <v>#VALUE!</v>
      </c>
      <c r="M47" s="19" t="str">
        <f t="shared" si="8"/>
        <v/>
      </c>
      <c r="N47" s="19" t="str">
        <f t="shared" si="9"/>
        <v/>
      </c>
      <c r="O47" s="19">
        <f t="shared" si="13"/>
        <v>0</v>
      </c>
      <c r="P47" s="19">
        <f t="shared" si="10"/>
        <v>0</v>
      </c>
      <c r="Q47" s="19" t="str">
        <f t="shared" si="14"/>
        <v/>
      </c>
      <c r="R47" s="19">
        <f t="shared" si="11"/>
        <v>0</v>
      </c>
      <c r="S47">
        <f t="shared" si="12"/>
        <v>0</v>
      </c>
    </row>
    <row r="48" spans="1:19" x14ac:dyDescent="0.25">
      <c r="A48" s="7">
        <f>IF(E48=3,1+COUNTIF(A$2:A47,"&lt;&gt;0"),0)</f>
        <v>0</v>
      </c>
      <c r="B48" s="8">
        <f t="shared" si="0"/>
        <v>46</v>
      </c>
      <c r="C48" s="37"/>
      <c r="D48" s="9"/>
      <c r="E48" s="47" t="str">
        <f t="shared" si="1"/>
        <v/>
      </c>
      <c r="F48" s="10" t="str">
        <f t="shared" si="2"/>
        <v/>
      </c>
      <c r="G48" s="19" t="str">
        <f t="shared" si="3"/>
        <v/>
      </c>
      <c r="H48" s="19" t="str">
        <f t="shared" si="4"/>
        <v/>
      </c>
      <c r="I48" s="19" t="str">
        <f t="shared" si="5"/>
        <v/>
      </c>
      <c r="J48" s="19"/>
      <c r="K48" s="19" t="str">
        <f t="shared" si="6"/>
        <v/>
      </c>
      <c r="L48" s="19" t="e">
        <f t="shared" si="7"/>
        <v>#VALUE!</v>
      </c>
      <c r="M48" s="19" t="str">
        <f t="shared" si="8"/>
        <v/>
      </c>
      <c r="N48" s="19" t="str">
        <f t="shared" si="9"/>
        <v/>
      </c>
      <c r="O48" s="19">
        <f t="shared" si="13"/>
        <v>0</v>
      </c>
      <c r="P48" s="19">
        <f t="shared" si="10"/>
        <v>0</v>
      </c>
      <c r="Q48" s="19" t="str">
        <f t="shared" si="14"/>
        <v/>
      </c>
      <c r="R48" s="19">
        <f t="shared" si="11"/>
        <v>0</v>
      </c>
      <c r="S48">
        <f t="shared" si="12"/>
        <v>0</v>
      </c>
    </row>
    <row r="49" spans="1:19" x14ac:dyDescent="0.25">
      <c r="A49" s="7">
        <f>IF(E49=3,1+COUNTIF(A$2:A48,"&lt;&gt;0"),0)</f>
        <v>0</v>
      </c>
      <c r="B49" s="8">
        <f t="shared" si="0"/>
        <v>47</v>
      </c>
      <c r="C49" s="37"/>
      <c r="D49" s="9"/>
      <c r="E49" s="47" t="str">
        <f t="shared" si="1"/>
        <v/>
      </c>
      <c r="F49" s="10" t="str">
        <f t="shared" si="2"/>
        <v/>
      </c>
      <c r="G49" s="19" t="str">
        <f t="shared" si="3"/>
        <v/>
      </c>
      <c r="H49" s="19" t="str">
        <f t="shared" si="4"/>
        <v/>
      </c>
      <c r="I49" s="19" t="str">
        <f t="shared" si="5"/>
        <v/>
      </c>
      <c r="J49" s="19"/>
      <c r="K49" s="19" t="str">
        <f t="shared" si="6"/>
        <v/>
      </c>
      <c r="L49" s="19" t="e">
        <f t="shared" si="7"/>
        <v>#VALUE!</v>
      </c>
      <c r="M49" s="19" t="str">
        <f t="shared" si="8"/>
        <v/>
      </c>
      <c r="N49" s="19" t="str">
        <f t="shared" si="9"/>
        <v/>
      </c>
      <c r="O49" s="19">
        <f t="shared" si="13"/>
        <v>0</v>
      </c>
      <c r="P49" s="19">
        <f t="shared" si="10"/>
        <v>0</v>
      </c>
      <c r="Q49" s="19" t="str">
        <f t="shared" si="14"/>
        <v/>
      </c>
      <c r="R49" s="19">
        <f t="shared" si="11"/>
        <v>0</v>
      </c>
      <c r="S49">
        <f t="shared" si="12"/>
        <v>0</v>
      </c>
    </row>
    <row r="50" spans="1:19" x14ac:dyDescent="0.25">
      <c r="A50" s="7">
        <f>IF(E50=3,1+COUNTIF(A$2:A49,"&lt;&gt;0"),0)</f>
        <v>0</v>
      </c>
      <c r="B50" s="8">
        <f t="shared" si="0"/>
        <v>48</v>
      </c>
      <c r="C50" s="37"/>
      <c r="D50" s="9"/>
      <c r="E50" s="47" t="str">
        <f t="shared" si="1"/>
        <v/>
      </c>
      <c r="F50" s="10" t="str">
        <f t="shared" si="2"/>
        <v/>
      </c>
      <c r="G50" s="19" t="str">
        <f t="shared" si="3"/>
        <v/>
      </c>
      <c r="H50" s="19" t="str">
        <f t="shared" si="4"/>
        <v/>
      </c>
      <c r="I50" s="19" t="str">
        <f t="shared" si="5"/>
        <v/>
      </c>
      <c r="J50" s="19"/>
      <c r="K50" s="19" t="str">
        <f t="shared" si="6"/>
        <v/>
      </c>
      <c r="L50" s="19" t="e">
        <f t="shared" si="7"/>
        <v>#VALUE!</v>
      </c>
      <c r="M50" s="19" t="str">
        <f t="shared" si="8"/>
        <v/>
      </c>
      <c r="N50" s="19" t="str">
        <f t="shared" si="9"/>
        <v/>
      </c>
      <c r="O50" s="19">
        <f t="shared" si="13"/>
        <v>0</v>
      </c>
      <c r="P50" s="19">
        <f t="shared" si="10"/>
        <v>0</v>
      </c>
      <c r="Q50" s="19" t="str">
        <f t="shared" si="14"/>
        <v/>
      </c>
      <c r="R50" s="19">
        <f t="shared" si="11"/>
        <v>0</v>
      </c>
      <c r="S50">
        <f t="shared" si="12"/>
        <v>0</v>
      </c>
    </row>
    <row r="51" spans="1:19" x14ac:dyDescent="0.25">
      <c r="A51" s="7">
        <f>IF(E51=3,1+COUNTIF(A$2:A50,"&lt;&gt;0"),0)</f>
        <v>0</v>
      </c>
      <c r="B51" s="8">
        <f t="shared" si="0"/>
        <v>49</v>
      </c>
      <c r="C51" s="37"/>
      <c r="D51" s="9"/>
      <c r="E51" s="47" t="str">
        <f t="shared" si="1"/>
        <v/>
      </c>
      <c r="F51" s="10" t="str">
        <f t="shared" si="2"/>
        <v/>
      </c>
      <c r="G51" s="19" t="str">
        <f t="shared" si="3"/>
        <v/>
      </c>
      <c r="H51" s="19" t="str">
        <f t="shared" si="4"/>
        <v/>
      </c>
      <c r="I51" s="19" t="str">
        <f t="shared" si="5"/>
        <v/>
      </c>
      <c r="J51" s="19"/>
      <c r="K51" s="19" t="str">
        <f t="shared" si="6"/>
        <v/>
      </c>
      <c r="L51" s="19" t="e">
        <f t="shared" si="7"/>
        <v>#VALUE!</v>
      </c>
      <c r="M51" s="19" t="str">
        <f t="shared" si="8"/>
        <v/>
      </c>
      <c r="N51" s="19" t="str">
        <f t="shared" si="9"/>
        <v/>
      </c>
      <c r="O51" s="19">
        <f t="shared" si="13"/>
        <v>0</v>
      </c>
      <c r="P51" s="19">
        <f t="shared" si="10"/>
        <v>0</v>
      </c>
      <c r="Q51" s="19" t="str">
        <f t="shared" si="14"/>
        <v/>
      </c>
      <c r="R51" s="19">
        <f t="shared" si="11"/>
        <v>0</v>
      </c>
      <c r="S51">
        <f t="shared" si="12"/>
        <v>0</v>
      </c>
    </row>
    <row r="52" spans="1:19" x14ac:dyDescent="0.25">
      <c r="A52" s="7">
        <f>IF(E52=3,1+COUNTIF(A$2:A51,"&lt;&gt;0"),0)</f>
        <v>0</v>
      </c>
      <c r="B52" s="8">
        <f t="shared" si="0"/>
        <v>50</v>
      </c>
      <c r="C52" s="37"/>
      <c r="D52" s="9"/>
      <c r="E52" s="47" t="str">
        <f t="shared" si="1"/>
        <v/>
      </c>
      <c r="F52" s="10" t="str">
        <f t="shared" si="2"/>
        <v/>
      </c>
      <c r="G52" s="19" t="str">
        <f t="shared" si="3"/>
        <v/>
      </c>
      <c r="H52" s="19" t="str">
        <f t="shared" si="4"/>
        <v/>
      </c>
      <c r="I52" s="19" t="str">
        <f t="shared" si="5"/>
        <v/>
      </c>
      <c r="J52" s="19"/>
      <c r="K52" s="19" t="str">
        <f t="shared" si="6"/>
        <v/>
      </c>
      <c r="L52" s="19" t="e">
        <f t="shared" si="7"/>
        <v>#VALUE!</v>
      </c>
      <c r="M52" s="19" t="str">
        <f t="shared" si="8"/>
        <v/>
      </c>
      <c r="N52" s="19" t="str">
        <f t="shared" si="9"/>
        <v/>
      </c>
      <c r="O52" s="19">
        <f t="shared" si="13"/>
        <v>0</v>
      </c>
      <c r="P52" s="19">
        <f t="shared" si="10"/>
        <v>0</v>
      </c>
      <c r="Q52" s="19" t="str">
        <f t="shared" si="14"/>
        <v/>
      </c>
      <c r="R52" s="19">
        <f t="shared" si="11"/>
        <v>0</v>
      </c>
      <c r="S52">
        <f t="shared" si="12"/>
        <v>0</v>
      </c>
    </row>
    <row r="53" spans="1:19" x14ac:dyDescent="0.25">
      <c r="A53" s="7">
        <f>IF(E53=3,1+COUNTIF(A$2:A52,"&lt;&gt;0"),0)</f>
        <v>0</v>
      </c>
      <c r="B53" s="8">
        <f t="shared" si="0"/>
        <v>51</v>
      </c>
      <c r="C53" s="37"/>
      <c r="D53" s="9"/>
      <c r="E53" s="47" t="str">
        <f t="shared" si="1"/>
        <v/>
      </c>
      <c r="F53" s="10" t="str">
        <f t="shared" si="2"/>
        <v/>
      </c>
      <c r="G53" s="19" t="str">
        <f t="shared" si="3"/>
        <v/>
      </c>
      <c r="H53" s="19" t="str">
        <f t="shared" si="4"/>
        <v/>
      </c>
      <c r="I53" s="19" t="str">
        <f t="shared" si="5"/>
        <v/>
      </c>
      <c r="J53" s="19"/>
      <c r="K53" s="19" t="str">
        <f t="shared" si="6"/>
        <v/>
      </c>
      <c r="L53" s="19" t="e">
        <f t="shared" si="7"/>
        <v>#VALUE!</v>
      </c>
      <c r="M53" s="19" t="str">
        <f t="shared" si="8"/>
        <v/>
      </c>
      <c r="N53" s="19" t="str">
        <f t="shared" si="9"/>
        <v/>
      </c>
      <c r="O53" s="19">
        <f t="shared" si="13"/>
        <v>0</v>
      </c>
      <c r="P53" s="19">
        <f t="shared" si="10"/>
        <v>0</v>
      </c>
      <c r="Q53" s="19" t="str">
        <f t="shared" si="14"/>
        <v/>
      </c>
      <c r="R53" s="19">
        <f t="shared" si="11"/>
        <v>0</v>
      </c>
      <c r="S53">
        <f t="shared" si="12"/>
        <v>0</v>
      </c>
    </row>
    <row r="54" spans="1:19" x14ac:dyDescent="0.25">
      <c r="A54" s="7">
        <f>IF(E54=3,1+COUNTIF(A$2:A53,"&lt;&gt;0"),0)</f>
        <v>0</v>
      </c>
      <c r="B54" s="8">
        <f t="shared" si="0"/>
        <v>52</v>
      </c>
      <c r="C54" s="37"/>
      <c r="D54" s="9"/>
      <c r="E54" s="47" t="str">
        <f t="shared" si="1"/>
        <v/>
      </c>
      <c r="F54" s="10" t="str">
        <f t="shared" si="2"/>
        <v/>
      </c>
      <c r="G54" s="19" t="str">
        <f t="shared" si="3"/>
        <v/>
      </c>
      <c r="H54" s="19" t="str">
        <f t="shared" si="4"/>
        <v/>
      </c>
      <c r="I54" s="19" t="str">
        <f t="shared" si="5"/>
        <v/>
      </c>
      <c r="J54" s="19"/>
      <c r="K54" s="19" t="str">
        <f t="shared" si="6"/>
        <v/>
      </c>
      <c r="L54" s="19" t="e">
        <f t="shared" si="7"/>
        <v>#VALUE!</v>
      </c>
      <c r="M54" s="19" t="str">
        <f t="shared" si="8"/>
        <v/>
      </c>
      <c r="N54" s="19" t="str">
        <f t="shared" si="9"/>
        <v/>
      </c>
      <c r="O54" s="19">
        <f t="shared" si="13"/>
        <v>0</v>
      </c>
      <c r="P54" s="19">
        <f t="shared" si="10"/>
        <v>0</v>
      </c>
      <c r="Q54" s="19" t="str">
        <f t="shared" si="14"/>
        <v/>
      </c>
      <c r="R54" s="19">
        <f t="shared" si="11"/>
        <v>0</v>
      </c>
      <c r="S54">
        <f t="shared" si="12"/>
        <v>0</v>
      </c>
    </row>
    <row r="55" spans="1:19" x14ac:dyDescent="0.25">
      <c r="A55" s="7">
        <f>IF(E55=3,1+COUNTIF(A$2:A54,"&lt;&gt;0"),0)</f>
        <v>0</v>
      </c>
      <c r="B55" s="8">
        <f t="shared" si="0"/>
        <v>53</v>
      </c>
      <c r="C55" s="37"/>
      <c r="D55" s="9"/>
      <c r="E55" s="47" t="str">
        <f t="shared" si="1"/>
        <v/>
      </c>
      <c r="F55" s="10" t="str">
        <f t="shared" si="2"/>
        <v/>
      </c>
      <c r="G55" s="19" t="str">
        <f t="shared" si="3"/>
        <v/>
      </c>
      <c r="H55" s="19" t="str">
        <f t="shared" si="4"/>
        <v/>
      </c>
      <c r="I55" s="19" t="str">
        <f t="shared" si="5"/>
        <v/>
      </c>
      <c r="J55" s="19"/>
      <c r="K55" s="19" t="str">
        <f t="shared" si="6"/>
        <v/>
      </c>
      <c r="L55" s="19" t="e">
        <f t="shared" si="7"/>
        <v>#VALUE!</v>
      </c>
      <c r="M55" s="19" t="str">
        <f t="shared" si="8"/>
        <v/>
      </c>
      <c r="N55" s="19" t="str">
        <f t="shared" si="9"/>
        <v/>
      </c>
      <c r="O55" s="19">
        <f t="shared" si="13"/>
        <v>0</v>
      </c>
      <c r="P55" s="19">
        <f t="shared" si="10"/>
        <v>0</v>
      </c>
      <c r="Q55" s="19" t="str">
        <f t="shared" si="14"/>
        <v/>
      </c>
      <c r="R55" s="19">
        <f t="shared" si="11"/>
        <v>0</v>
      </c>
      <c r="S55">
        <f t="shared" si="12"/>
        <v>0</v>
      </c>
    </row>
    <row r="56" spans="1:19" x14ac:dyDescent="0.25">
      <c r="A56" s="7">
        <f>IF(E56=3,1+COUNTIF(A$2:A55,"&lt;&gt;0"),0)</f>
        <v>0</v>
      </c>
      <c r="B56" s="8">
        <f t="shared" si="0"/>
        <v>54</v>
      </c>
      <c r="C56" s="37"/>
      <c r="D56" s="9"/>
      <c r="E56" s="47" t="str">
        <f t="shared" si="1"/>
        <v/>
      </c>
      <c r="F56" s="10" t="str">
        <f t="shared" si="2"/>
        <v/>
      </c>
      <c r="G56" s="19" t="str">
        <f t="shared" si="3"/>
        <v/>
      </c>
      <c r="H56" s="19" t="str">
        <f t="shared" si="4"/>
        <v/>
      </c>
      <c r="I56" s="19" t="str">
        <f t="shared" si="5"/>
        <v/>
      </c>
      <c r="J56" s="19"/>
      <c r="K56" s="19" t="str">
        <f t="shared" si="6"/>
        <v/>
      </c>
      <c r="L56" s="19" t="e">
        <f t="shared" si="7"/>
        <v>#VALUE!</v>
      </c>
      <c r="M56" s="19" t="str">
        <f t="shared" si="8"/>
        <v/>
      </c>
      <c r="N56" s="19" t="str">
        <f t="shared" si="9"/>
        <v/>
      </c>
      <c r="O56" s="19">
        <f t="shared" si="13"/>
        <v>0</v>
      </c>
      <c r="P56" s="19">
        <f t="shared" si="10"/>
        <v>0</v>
      </c>
      <c r="Q56" s="19" t="str">
        <f t="shared" si="14"/>
        <v/>
      </c>
      <c r="R56" s="19">
        <f t="shared" si="11"/>
        <v>0</v>
      </c>
      <c r="S56">
        <f t="shared" si="12"/>
        <v>0</v>
      </c>
    </row>
    <row r="57" spans="1:19" x14ac:dyDescent="0.25">
      <c r="A57" s="7">
        <f>IF(E57=3,1+COUNTIF(A$2:A56,"&lt;&gt;0"),0)</f>
        <v>0</v>
      </c>
      <c r="B57" s="8">
        <f t="shared" si="0"/>
        <v>55</v>
      </c>
      <c r="C57" s="37"/>
      <c r="D57" s="9"/>
      <c r="E57" s="47" t="str">
        <f t="shared" si="1"/>
        <v/>
      </c>
      <c r="F57" s="10" t="str">
        <f t="shared" si="2"/>
        <v/>
      </c>
      <c r="G57" s="19" t="str">
        <f t="shared" si="3"/>
        <v/>
      </c>
      <c r="H57" s="19" t="str">
        <f t="shared" si="4"/>
        <v/>
      </c>
      <c r="I57" s="19" t="str">
        <f t="shared" si="5"/>
        <v/>
      </c>
      <c r="J57" s="19"/>
      <c r="K57" s="19" t="str">
        <f t="shared" si="6"/>
        <v/>
      </c>
      <c r="L57" s="19" t="e">
        <f t="shared" si="7"/>
        <v>#VALUE!</v>
      </c>
      <c r="M57" s="19" t="str">
        <f t="shared" si="8"/>
        <v/>
      </c>
      <c r="N57" s="19" t="str">
        <f t="shared" si="9"/>
        <v/>
      </c>
      <c r="O57" s="19">
        <f t="shared" si="13"/>
        <v>0</v>
      </c>
      <c r="P57" s="19">
        <f t="shared" si="10"/>
        <v>0</v>
      </c>
      <c r="Q57" s="19" t="str">
        <f t="shared" si="14"/>
        <v/>
      </c>
      <c r="R57" s="19">
        <f t="shared" si="11"/>
        <v>0</v>
      </c>
      <c r="S57">
        <f t="shared" si="12"/>
        <v>0</v>
      </c>
    </row>
    <row r="58" spans="1:19" x14ac:dyDescent="0.25">
      <c r="A58" s="7">
        <f>IF(E58=3,1+COUNTIF(A$2:A57,"&lt;&gt;0"),0)</f>
        <v>0</v>
      </c>
      <c r="B58" s="8">
        <f t="shared" si="0"/>
        <v>56</v>
      </c>
      <c r="C58" s="37"/>
      <c r="D58" s="9"/>
      <c r="E58" s="47" t="str">
        <f t="shared" si="1"/>
        <v/>
      </c>
      <c r="F58" s="10" t="str">
        <f t="shared" si="2"/>
        <v/>
      </c>
      <c r="G58" s="19" t="str">
        <f t="shared" si="3"/>
        <v/>
      </c>
      <c r="H58" s="19" t="str">
        <f t="shared" si="4"/>
        <v/>
      </c>
      <c r="I58" s="19" t="str">
        <f t="shared" si="5"/>
        <v/>
      </c>
      <c r="J58" s="19"/>
      <c r="K58" s="19" t="str">
        <f t="shared" si="6"/>
        <v/>
      </c>
      <c r="L58" s="19" t="e">
        <f t="shared" si="7"/>
        <v>#VALUE!</v>
      </c>
      <c r="M58" s="19" t="str">
        <f t="shared" si="8"/>
        <v/>
      </c>
      <c r="N58" s="19" t="str">
        <f t="shared" si="9"/>
        <v/>
      </c>
      <c r="O58" s="19">
        <f t="shared" si="13"/>
        <v>0</v>
      </c>
      <c r="P58" s="19">
        <f t="shared" si="10"/>
        <v>0</v>
      </c>
      <c r="Q58" s="19" t="str">
        <f t="shared" si="14"/>
        <v/>
      </c>
      <c r="R58" s="19">
        <f t="shared" si="11"/>
        <v>0</v>
      </c>
      <c r="S58">
        <f t="shared" si="12"/>
        <v>0</v>
      </c>
    </row>
    <row r="59" spans="1:19" x14ac:dyDescent="0.25">
      <c r="A59" s="7">
        <f>IF(E59=3,1+COUNTIF(A$2:A58,"&lt;&gt;0"),0)</f>
        <v>0</v>
      </c>
      <c r="B59" s="8">
        <f t="shared" si="0"/>
        <v>57</v>
      </c>
      <c r="C59" s="37"/>
      <c r="D59" s="9"/>
      <c r="E59" s="47" t="str">
        <f t="shared" si="1"/>
        <v/>
      </c>
      <c r="F59" s="10" t="str">
        <f t="shared" si="2"/>
        <v/>
      </c>
      <c r="G59" s="19" t="str">
        <f t="shared" si="3"/>
        <v/>
      </c>
      <c r="H59" s="19" t="str">
        <f t="shared" si="4"/>
        <v/>
      </c>
      <c r="I59" s="19" t="str">
        <f t="shared" si="5"/>
        <v/>
      </c>
      <c r="J59" s="19"/>
      <c r="K59" s="19" t="str">
        <f t="shared" si="6"/>
        <v/>
      </c>
      <c r="L59" s="19" t="e">
        <f t="shared" si="7"/>
        <v>#VALUE!</v>
      </c>
      <c r="M59" s="19" t="str">
        <f t="shared" si="8"/>
        <v/>
      </c>
      <c r="N59" s="19" t="str">
        <f t="shared" si="9"/>
        <v/>
      </c>
      <c r="O59" s="19">
        <f t="shared" si="13"/>
        <v>0</v>
      </c>
      <c r="P59" s="19">
        <f t="shared" si="10"/>
        <v>0</v>
      </c>
      <c r="Q59" s="19" t="str">
        <f t="shared" si="14"/>
        <v/>
      </c>
      <c r="R59" s="19">
        <f t="shared" si="11"/>
        <v>0</v>
      </c>
      <c r="S59">
        <f t="shared" si="12"/>
        <v>0</v>
      </c>
    </row>
    <row r="60" spans="1:19" x14ac:dyDescent="0.25">
      <c r="A60" s="7">
        <f>IF(E60=3,1+COUNTIF(A$2:A59,"&lt;&gt;0"),0)</f>
        <v>0</v>
      </c>
      <c r="B60" s="8">
        <f t="shared" si="0"/>
        <v>58</v>
      </c>
      <c r="C60" s="37"/>
      <c r="D60" s="9"/>
      <c r="E60" s="47" t="str">
        <f t="shared" si="1"/>
        <v/>
      </c>
      <c r="F60" s="10" t="str">
        <f t="shared" si="2"/>
        <v/>
      </c>
      <c r="G60" s="19" t="str">
        <f t="shared" si="3"/>
        <v/>
      </c>
      <c r="H60" s="19" t="str">
        <f t="shared" si="4"/>
        <v/>
      </c>
      <c r="I60" s="19" t="str">
        <f t="shared" si="5"/>
        <v/>
      </c>
      <c r="J60" s="19"/>
      <c r="K60" s="19" t="str">
        <f t="shared" si="6"/>
        <v/>
      </c>
      <c r="L60" s="19" t="e">
        <f t="shared" si="7"/>
        <v>#VALUE!</v>
      </c>
      <c r="M60" s="19" t="str">
        <f t="shared" si="8"/>
        <v/>
      </c>
      <c r="N60" s="19" t="str">
        <f t="shared" si="9"/>
        <v/>
      </c>
      <c r="O60" s="19">
        <f t="shared" si="13"/>
        <v>0</v>
      </c>
      <c r="P60" s="19">
        <f t="shared" si="10"/>
        <v>0</v>
      </c>
      <c r="Q60" s="19" t="str">
        <f t="shared" si="14"/>
        <v/>
      </c>
      <c r="R60" s="19">
        <f t="shared" si="11"/>
        <v>0</v>
      </c>
      <c r="S60">
        <f t="shared" si="12"/>
        <v>0</v>
      </c>
    </row>
    <row r="61" spans="1:19" x14ac:dyDescent="0.25">
      <c r="A61" s="7">
        <f>IF(E61=3,1+COUNTIF(A$2:A60,"&lt;&gt;0"),0)</f>
        <v>0</v>
      </c>
      <c r="B61" s="8">
        <f t="shared" si="0"/>
        <v>59</v>
      </c>
      <c r="C61" s="37"/>
      <c r="D61" s="9"/>
      <c r="E61" s="47" t="str">
        <f t="shared" si="1"/>
        <v/>
      </c>
      <c r="F61" s="10" t="str">
        <f t="shared" si="2"/>
        <v/>
      </c>
      <c r="G61" s="19" t="str">
        <f t="shared" si="3"/>
        <v/>
      </c>
      <c r="H61" s="19" t="str">
        <f t="shared" si="4"/>
        <v/>
      </c>
      <c r="I61" s="19" t="str">
        <f t="shared" si="5"/>
        <v/>
      </c>
      <c r="J61" s="19"/>
      <c r="K61" s="19" t="str">
        <f t="shared" si="6"/>
        <v/>
      </c>
      <c r="L61" s="19" t="e">
        <f t="shared" si="7"/>
        <v>#VALUE!</v>
      </c>
      <c r="M61" s="19" t="str">
        <f t="shared" si="8"/>
        <v/>
      </c>
      <c r="N61" s="19" t="str">
        <f t="shared" si="9"/>
        <v/>
      </c>
      <c r="O61" s="19">
        <f t="shared" si="13"/>
        <v>0</v>
      </c>
      <c r="P61" s="19">
        <f t="shared" si="10"/>
        <v>0</v>
      </c>
      <c r="Q61" s="19" t="str">
        <f t="shared" si="14"/>
        <v/>
      </c>
      <c r="R61" s="19">
        <f t="shared" si="11"/>
        <v>0</v>
      </c>
      <c r="S61">
        <f t="shared" si="12"/>
        <v>0</v>
      </c>
    </row>
    <row r="62" spans="1:19" x14ac:dyDescent="0.25">
      <c r="A62" s="7">
        <f>IF(E62=3,1+COUNTIF(A$2:A61,"&lt;&gt;0"),0)</f>
        <v>0</v>
      </c>
      <c r="B62" s="8">
        <f t="shared" si="0"/>
        <v>60</v>
      </c>
      <c r="C62" s="37"/>
      <c r="D62" s="9"/>
      <c r="E62" s="47" t="str">
        <f t="shared" si="1"/>
        <v/>
      </c>
      <c r="F62" s="10" t="str">
        <f t="shared" si="2"/>
        <v/>
      </c>
      <c r="G62" s="19" t="str">
        <f t="shared" si="3"/>
        <v/>
      </c>
      <c r="H62" s="19" t="str">
        <f t="shared" si="4"/>
        <v/>
      </c>
      <c r="I62" s="19" t="str">
        <f t="shared" si="5"/>
        <v/>
      </c>
      <c r="J62" s="19"/>
      <c r="K62" s="19" t="str">
        <f t="shared" si="6"/>
        <v/>
      </c>
      <c r="L62" s="19" t="e">
        <f t="shared" si="7"/>
        <v>#VALUE!</v>
      </c>
      <c r="M62" s="19" t="str">
        <f t="shared" si="8"/>
        <v/>
      </c>
      <c r="N62" s="19" t="str">
        <f t="shared" si="9"/>
        <v/>
      </c>
      <c r="O62" s="19">
        <f t="shared" si="13"/>
        <v>0</v>
      </c>
      <c r="P62" s="19">
        <f t="shared" si="10"/>
        <v>0</v>
      </c>
      <c r="Q62" s="19" t="str">
        <f t="shared" si="14"/>
        <v/>
      </c>
      <c r="R62" s="19">
        <f t="shared" si="11"/>
        <v>0</v>
      </c>
      <c r="S62">
        <f t="shared" si="12"/>
        <v>0</v>
      </c>
    </row>
    <row r="63" spans="1:19" x14ac:dyDescent="0.25">
      <c r="A63" s="7">
        <f>IF(E63=3,1+COUNTIF(A$2:A62,"&lt;&gt;0"),0)</f>
        <v>0</v>
      </c>
      <c r="B63" s="8">
        <f t="shared" si="0"/>
        <v>61</v>
      </c>
      <c r="C63" s="37"/>
      <c r="D63" s="9"/>
      <c r="E63" s="47" t="str">
        <f t="shared" si="1"/>
        <v/>
      </c>
      <c r="F63" s="10" t="str">
        <f t="shared" si="2"/>
        <v/>
      </c>
      <c r="G63" s="19" t="str">
        <f t="shared" si="3"/>
        <v/>
      </c>
      <c r="H63" s="19" t="str">
        <f t="shared" si="4"/>
        <v/>
      </c>
      <c r="I63" s="19" t="str">
        <f t="shared" si="5"/>
        <v/>
      </c>
      <c r="J63" s="19"/>
      <c r="K63" s="19" t="str">
        <f t="shared" si="6"/>
        <v/>
      </c>
      <c r="L63" s="19" t="e">
        <f t="shared" si="7"/>
        <v>#VALUE!</v>
      </c>
      <c r="M63" s="19" t="str">
        <f t="shared" si="8"/>
        <v/>
      </c>
      <c r="N63" s="19" t="str">
        <f t="shared" si="9"/>
        <v/>
      </c>
      <c r="O63" s="19">
        <f t="shared" si="13"/>
        <v>0</v>
      </c>
      <c r="P63" s="19">
        <f t="shared" si="10"/>
        <v>0</v>
      </c>
      <c r="Q63" s="19" t="str">
        <f t="shared" si="14"/>
        <v/>
      </c>
      <c r="R63" s="19">
        <f t="shared" si="11"/>
        <v>0</v>
      </c>
      <c r="S63">
        <f t="shared" si="12"/>
        <v>0</v>
      </c>
    </row>
    <row r="64" spans="1:19" x14ac:dyDescent="0.25">
      <c r="A64" s="7">
        <f>IF(E64=3,1+COUNTIF(A$2:A63,"&lt;&gt;0"),0)</f>
        <v>0</v>
      </c>
      <c r="B64" s="8">
        <f t="shared" si="0"/>
        <v>62</v>
      </c>
      <c r="C64" s="37"/>
      <c r="D64" s="9"/>
      <c r="E64" s="47" t="str">
        <f t="shared" si="1"/>
        <v/>
      </c>
      <c r="F64" s="10" t="str">
        <f t="shared" si="2"/>
        <v/>
      </c>
      <c r="G64" s="19" t="str">
        <f t="shared" si="3"/>
        <v/>
      </c>
      <c r="H64" s="19" t="str">
        <f t="shared" si="4"/>
        <v/>
      </c>
      <c r="I64" s="19" t="str">
        <f t="shared" si="5"/>
        <v/>
      </c>
      <c r="J64" s="19"/>
      <c r="K64" s="19" t="str">
        <f t="shared" si="6"/>
        <v/>
      </c>
      <c r="L64" s="19" t="e">
        <f t="shared" si="7"/>
        <v>#VALUE!</v>
      </c>
      <c r="M64" s="19" t="str">
        <f t="shared" si="8"/>
        <v/>
      </c>
      <c r="N64" s="19" t="str">
        <f t="shared" si="9"/>
        <v/>
      </c>
      <c r="O64" s="19">
        <f t="shared" si="13"/>
        <v>0</v>
      </c>
      <c r="P64" s="19">
        <f t="shared" si="10"/>
        <v>0</v>
      </c>
      <c r="Q64" s="19" t="str">
        <f t="shared" si="14"/>
        <v/>
      </c>
      <c r="R64" s="19">
        <f t="shared" si="11"/>
        <v>0</v>
      </c>
      <c r="S64">
        <f t="shared" si="12"/>
        <v>0</v>
      </c>
    </row>
    <row r="65" spans="1:19" x14ac:dyDescent="0.25">
      <c r="A65" s="7">
        <f>IF(E65=3,1+COUNTIF(A$2:A64,"&lt;&gt;0"),0)</f>
        <v>0</v>
      </c>
      <c r="B65" s="8">
        <f t="shared" si="0"/>
        <v>63</v>
      </c>
      <c r="C65" s="37"/>
      <c r="D65" s="9"/>
      <c r="E65" s="47" t="str">
        <f t="shared" si="1"/>
        <v/>
      </c>
      <c r="F65" s="10" t="str">
        <f t="shared" si="2"/>
        <v/>
      </c>
      <c r="G65" s="19" t="str">
        <f t="shared" si="3"/>
        <v/>
      </c>
      <c r="H65" s="19" t="str">
        <f t="shared" si="4"/>
        <v/>
      </c>
      <c r="I65" s="19" t="str">
        <f t="shared" si="5"/>
        <v/>
      </c>
      <c r="J65" s="19"/>
      <c r="K65" s="19" t="str">
        <f t="shared" si="6"/>
        <v/>
      </c>
      <c r="L65" s="19" t="e">
        <f t="shared" si="7"/>
        <v>#VALUE!</v>
      </c>
      <c r="M65" s="19" t="str">
        <f t="shared" si="8"/>
        <v/>
      </c>
      <c r="N65" s="19" t="str">
        <f t="shared" si="9"/>
        <v/>
      </c>
      <c r="O65" s="19">
        <f t="shared" si="13"/>
        <v>0</v>
      </c>
      <c r="P65" s="19">
        <f t="shared" si="10"/>
        <v>0</v>
      </c>
      <c r="Q65" s="19" t="str">
        <f t="shared" si="14"/>
        <v/>
      </c>
      <c r="R65" s="19">
        <f t="shared" si="11"/>
        <v>0</v>
      </c>
      <c r="S65">
        <f t="shared" si="12"/>
        <v>0</v>
      </c>
    </row>
    <row r="66" spans="1:19" x14ac:dyDescent="0.25">
      <c r="A66" s="7">
        <f>IF(E66=3,1+COUNTIF(A$2:A65,"&lt;&gt;0"),0)</f>
        <v>0</v>
      </c>
      <c r="B66" s="8">
        <f t="shared" si="0"/>
        <v>64</v>
      </c>
      <c r="C66" s="37"/>
      <c r="D66" s="9"/>
      <c r="E66" s="47" t="str">
        <f t="shared" si="1"/>
        <v/>
      </c>
      <c r="F66" s="10" t="str">
        <f t="shared" si="2"/>
        <v/>
      </c>
      <c r="G66" s="19" t="str">
        <f t="shared" si="3"/>
        <v/>
      </c>
      <c r="H66" s="19" t="str">
        <f t="shared" si="4"/>
        <v/>
      </c>
      <c r="I66" s="19" t="str">
        <f t="shared" si="5"/>
        <v/>
      </c>
      <c r="J66" s="19"/>
      <c r="K66" s="19" t="str">
        <f t="shared" si="6"/>
        <v/>
      </c>
      <c r="L66" s="19" t="e">
        <f t="shared" si="7"/>
        <v>#VALUE!</v>
      </c>
      <c r="M66" s="19" t="str">
        <f t="shared" si="8"/>
        <v/>
      </c>
      <c r="N66" s="19" t="str">
        <f t="shared" si="9"/>
        <v/>
      </c>
      <c r="O66" s="19">
        <f t="shared" si="13"/>
        <v>0</v>
      </c>
      <c r="P66" s="19">
        <f t="shared" si="10"/>
        <v>0</v>
      </c>
      <c r="Q66" s="19" t="str">
        <f t="shared" si="14"/>
        <v/>
      </c>
      <c r="R66" s="19">
        <f t="shared" si="11"/>
        <v>0</v>
      </c>
      <c r="S66">
        <f t="shared" si="12"/>
        <v>0</v>
      </c>
    </row>
    <row r="67" spans="1:19" x14ac:dyDescent="0.25">
      <c r="A67" s="7">
        <f>IF(E67=3,1+COUNTIF(A$2:A66,"&lt;&gt;0"),0)</f>
        <v>0</v>
      </c>
      <c r="B67" s="8">
        <f t="shared" si="0"/>
        <v>65</v>
      </c>
      <c r="C67" s="37"/>
      <c r="D67" s="9"/>
      <c r="E67" s="47" t="str">
        <f t="shared" si="1"/>
        <v/>
      </c>
      <c r="F67" s="10" t="str">
        <f t="shared" si="2"/>
        <v/>
      </c>
      <c r="G67" s="19" t="str">
        <f t="shared" si="3"/>
        <v/>
      </c>
      <c r="H67" s="19" t="str">
        <f t="shared" si="4"/>
        <v/>
      </c>
      <c r="I67" s="19" t="str">
        <f t="shared" si="5"/>
        <v/>
      </c>
      <c r="J67" s="19"/>
      <c r="K67" s="19" t="str">
        <f t="shared" si="6"/>
        <v/>
      </c>
      <c r="L67" s="19" t="e">
        <f t="shared" si="7"/>
        <v>#VALUE!</v>
      </c>
      <c r="M67" s="19" t="str">
        <f t="shared" si="8"/>
        <v/>
      </c>
      <c r="N67" s="19" t="str">
        <f t="shared" si="9"/>
        <v/>
      </c>
      <c r="O67" s="19">
        <f t="shared" si="13"/>
        <v>0</v>
      </c>
      <c r="P67" s="19">
        <f t="shared" si="10"/>
        <v>0</v>
      </c>
      <c r="Q67" s="19" t="str">
        <f t="shared" si="14"/>
        <v/>
      </c>
      <c r="R67" s="19">
        <f t="shared" si="11"/>
        <v>0</v>
      </c>
      <c r="S67">
        <f t="shared" si="12"/>
        <v>0</v>
      </c>
    </row>
    <row r="68" spans="1:19" x14ac:dyDescent="0.25">
      <c r="A68" s="7">
        <f>IF(E68=3,1+COUNTIF(A$2:A67,"&lt;&gt;0"),0)</f>
        <v>0</v>
      </c>
      <c r="B68" s="8">
        <f t="shared" ref="B68:B102" si="15">ROW(B68)-2</f>
        <v>66</v>
      </c>
      <c r="C68" s="37"/>
      <c r="D68" s="9"/>
      <c r="E68" s="47" t="str">
        <f t="shared" ref="E68:E102" si="16">IF(C68="","",IF(C68*1&lt;1000,1,IF(C68*1&lt;10000,2,3)))</f>
        <v/>
      </c>
      <c r="F68" s="10" t="str">
        <f t="shared" ref="F68:F102" si="17">IFERROR(IF(SUM(O68:S68)=0,"",IF(SUM(O68:S68)&gt;1,"Multiple Errors",IF(O68=1,"Error - Inconsistency with Above/Below",IF(P68=1,"Error - Too Many Digits",IF(Q68=1,"Error - Level Missed",IF(R68=1,"Higher Code Level Missing from Code",IF(S68=1,"Missing Code or Description",""))))))),"")</f>
        <v/>
      </c>
      <c r="G68" s="19" t="str">
        <f t="shared" ref="G68:G102" si="18">IFERROR(IF(E68=1,C68,MID(C68,1,3))*1,"")</f>
        <v/>
      </c>
      <c r="H68" s="19" t="str">
        <f t="shared" ref="H68:H102" si="19">IFERROR(IF(E68=1,C68*10,IF(D68=2,C68,MID(C68,1,4)*1)),"")</f>
        <v/>
      </c>
      <c r="I68" s="19" t="str">
        <f t="shared" ref="I68:I102" si="20">IFERROR(IF(E68=1,C68*1000,IF(E68=2,C68*100,IF(E68=3,C68,MID(C68,1,6)*1))),"")</f>
        <v/>
      </c>
      <c r="J68" s="19"/>
      <c r="K68" s="19" t="str">
        <f t="shared" ref="K68:K102" si="21">+G68</f>
        <v/>
      </c>
      <c r="L68" s="19" t="e">
        <f t="shared" ref="L68:L102" si="22">MID(H68,4,1)*1</f>
        <v>#VALUE!</v>
      </c>
      <c r="M68" s="19" t="str">
        <f t="shared" ref="M68:M102" si="23">MID(I68,5,2)</f>
        <v/>
      </c>
      <c r="N68" s="19" t="str">
        <f t="shared" ref="N68:N102" si="24">IF(E68=1,3,IF(E68=2,4,IF(E68=3,8,"")))</f>
        <v/>
      </c>
      <c r="O68" s="19">
        <f t="shared" si="13"/>
        <v>0</v>
      </c>
      <c r="P68" s="19">
        <f t="shared" ref="P68:P102" si="25">IFERROR(IF(MID(C68,N68+1,1)="",0,1),0)</f>
        <v>0</v>
      </c>
      <c r="Q68" s="19" t="str">
        <f t="shared" si="14"/>
        <v/>
      </c>
      <c r="R68" s="19">
        <f t="shared" ref="R68:R102" si="26">IF(E68=2,IF(K68*1=0,1,0),0)+IF(E68=3,IF(K68*1*L68*1=0,1,0),0)+IF(E68=4,IF(K68*1*L68*1*M68*1=0,1,0),0)</f>
        <v>0</v>
      </c>
      <c r="S68">
        <f t="shared" ref="S68:S102" si="27">IF(C68="",IF(D68="",0,1),0)+IF(D68="",IF(C68="",0,1),0)</f>
        <v>0</v>
      </c>
    </row>
    <row r="69" spans="1:19" x14ac:dyDescent="0.25">
      <c r="A69" s="7">
        <f>IF(E69=3,1+COUNTIF(A$2:A68,"&lt;&gt;0"),0)</f>
        <v>0</v>
      </c>
      <c r="B69" s="8">
        <f t="shared" si="15"/>
        <v>67</v>
      </c>
      <c r="C69" s="37"/>
      <c r="D69" s="9"/>
      <c r="E69" s="47" t="str">
        <f t="shared" si="16"/>
        <v/>
      </c>
      <c r="F69" s="10" t="str">
        <f t="shared" si="17"/>
        <v/>
      </c>
      <c r="G69" s="19" t="str">
        <f t="shared" si="18"/>
        <v/>
      </c>
      <c r="H69" s="19" t="str">
        <f t="shared" si="19"/>
        <v/>
      </c>
      <c r="I69" s="19" t="str">
        <f t="shared" si="20"/>
        <v/>
      </c>
      <c r="J69" s="19"/>
      <c r="K69" s="19" t="str">
        <f t="shared" si="21"/>
        <v/>
      </c>
      <c r="L69" s="19" t="e">
        <f t="shared" si="22"/>
        <v>#VALUE!</v>
      </c>
      <c r="M69" s="19" t="str">
        <f t="shared" si="23"/>
        <v/>
      </c>
      <c r="N69" s="19" t="str">
        <f t="shared" si="24"/>
        <v/>
      </c>
      <c r="O69" s="19">
        <f t="shared" ref="O69:O102" si="28">IF(R69=1,0,IFERROR(IF(E69-E68&gt;-0.5,IF(E69=2,IF(K69=K68,0,1),0)+IF(E69=3,IF(L69=L68,0,1),0)+IF(E69=4,IF(M69=M68,0,1),0),0),0))</f>
        <v>0</v>
      </c>
      <c r="P69" s="19">
        <f t="shared" si="25"/>
        <v>0</v>
      </c>
      <c r="Q69" s="19" t="str">
        <f t="shared" ref="Q69:Q102" si="29">IFERROR(IF(B69&gt;D$1,"",IF(E69&gt;E68,IF(E69-E68&gt;1,1,0),0)),0)</f>
        <v/>
      </c>
      <c r="R69" s="19">
        <f t="shared" si="26"/>
        <v>0</v>
      </c>
      <c r="S69">
        <f t="shared" si="27"/>
        <v>0</v>
      </c>
    </row>
    <row r="70" spans="1:19" x14ac:dyDescent="0.25">
      <c r="A70" s="7">
        <f>IF(E70=3,1+COUNTIF(A$2:A69,"&lt;&gt;0"),0)</f>
        <v>0</v>
      </c>
      <c r="B70" s="8">
        <f t="shared" si="15"/>
        <v>68</v>
      </c>
      <c r="C70" s="37"/>
      <c r="D70" s="9"/>
      <c r="E70" s="47" t="str">
        <f t="shared" si="16"/>
        <v/>
      </c>
      <c r="F70" s="10" t="str">
        <f t="shared" si="17"/>
        <v/>
      </c>
      <c r="G70" s="19" t="str">
        <f t="shared" si="18"/>
        <v/>
      </c>
      <c r="H70" s="19" t="str">
        <f t="shared" si="19"/>
        <v/>
      </c>
      <c r="I70" s="19" t="str">
        <f t="shared" si="20"/>
        <v/>
      </c>
      <c r="J70" s="19"/>
      <c r="K70" s="19" t="str">
        <f t="shared" si="21"/>
        <v/>
      </c>
      <c r="L70" s="19" t="e">
        <f t="shared" si="22"/>
        <v>#VALUE!</v>
      </c>
      <c r="M70" s="19" t="str">
        <f t="shared" si="23"/>
        <v/>
      </c>
      <c r="N70" s="19" t="str">
        <f t="shared" si="24"/>
        <v/>
      </c>
      <c r="O70" s="19">
        <f t="shared" si="28"/>
        <v>0</v>
      </c>
      <c r="P70" s="19">
        <f t="shared" si="25"/>
        <v>0</v>
      </c>
      <c r="Q70" s="19" t="str">
        <f t="shared" si="29"/>
        <v/>
      </c>
      <c r="R70" s="19">
        <f t="shared" si="26"/>
        <v>0</v>
      </c>
      <c r="S70">
        <f t="shared" si="27"/>
        <v>0</v>
      </c>
    </row>
    <row r="71" spans="1:19" x14ac:dyDescent="0.25">
      <c r="A71" s="7">
        <f>IF(E71=3,1+COUNTIF(A$2:A70,"&lt;&gt;0"),0)</f>
        <v>0</v>
      </c>
      <c r="B71" s="8">
        <f t="shared" si="15"/>
        <v>69</v>
      </c>
      <c r="C71" s="37"/>
      <c r="D71" s="9"/>
      <c r="E71" s="47" t="str">
        <f t="shared" si="16"/>
        <v/>
      </c>
      <c r="F71" s="10" t="str">
        <f t="shared" si="17"/>
        <v/>
      </c>
      <c r="G71" s="19" t="str">
        <f t="shared" si="18"/>
        <v/>
      </c>
      <c r="H71" s="19" t="str">
        <f t="shared" si="19"/>
        <v/>
      </c>
      <c r="I71" s="19" t="str">
        <f t="shared" si="20"/>
        <v/>
      </c>
      <c r="J71" s="19"/>
      <c r="K71" s="19" t="str">
        <f t="shared" si="21"/>
        <v/>
      </c>
      <c r="L71" s="19" t="e">
        <f t="shared" si="22"/>
        <v>#VALUE!</v>
      </c>
      <c r="M71" s="19" t="str">
        <f t="shared" si="23"/>
        <v/>
      </c>
      <c r="N71" s="19" t="str">
        <f t="shared" si="24"/>
        <v/>
      </c>
      <c r="O71" s="19">
        <f t="shared" si="28"/>
        <v>0</v>
      </c>
      <c r="P71" s="19">
        <f t="shared" si="25"/>
        <v>0</v>
      </c>
      <c r="Q71" s="19" t="str">
        <f t="shared" si="29"/>
        <v/>
      </c>
      <c r="R71" s="19">
        <f t="shared" si="26"/>
        <v>0</v>
      </c>
      <c r="S71">
        <f t="shared" si="27"/>
        <v>0</v>
      </c>
    </row>
    <row r="72" spans="1:19" x14ac:dyDescent="0.25">
      <c r="A72" s="7">
        <f>IF(E72=3,1+COUNTIF(A$2:A71,"&lt;&gt;0"),0)</f>
        <v>0</v>
      </c>
      <c r="B72" s="8">
        <f t="shared" si="15"/>
        <v>70</v>
      </c>
      <c r="C72" s="37"/>
      <c r="D72" s="9"/>
      <c r="E72" s="47" t="str">
        <f t="shared" si="16"/>
        <v/>
      </c>
      <c r="F72" s="10" t="str">
        <f t="shared" si="17"/>
        <v/>
      </c>
      <c r="G72" s="19" t="str">
        <f t="shared" si="18"/>
        <v/>
      </c>
      <c r="H72" s="19" t="str">
        <f t="shared" si="19"/>
        <v/>
      </c>
      <c r="I72" s="19" t="str">
        <f t="shared" si="20"/>
        <v/>
      </c>
      <c r="J72" s="19"/>
      <c r="K72" s="19" t="str">
        <f t="shared" si="21"/>
        <v/>
      </c>
      <c r="L72" s="19" t="e">
        <f t="shared" si="22"/>
        <v>#VALUE!</v>
      </c>
      <c r="M72" s="19" t="str">
        <f t="shared" si="23"/>
        <v/>
      </c>
      <c r="N72" s="19" t="str">
        <f t="shared" si="24"/>
        <v/>
      </c>
      <c r="O72" s="19">
        <f t="shared" si="28"/>
        <v>0</v>
      </c>
      <c r="P72" s="19">
        <f t="shared" si="25"/>
        <v>0</v>
      </c>
      <c r="Q72" s="19" t="str">
        <f t="shared" si="29"/>
        <v/>
      </c>
      <c r="R72" s="19">
        <f t="shared" si="26"/>
        <v>0</v>
      </c>
      <c r="S72">
        <f t="shared" si="27"/>
        <v>0</v>
      </c>
    </row>
    <row r="73" spans="1:19" x14ac:dyDescent="0.25">
      <c r="A73" s="7">
        <f>IF(E73=3,1+COUNTIF(A$2:A72,"&lt;&gt;0"),0)</f>
        <v>0</v>
      </c>
      <c r="B73" s="8">
        <f t="shared" si="15"/>
        <v>71</v>
      </c>
      <c r="C73" s="37"/>
      <c r="D73" s="9"/>
      <c r="E73" s="47" t="str">
        <f t="shared" si="16"/>
        <v/>
      </c>
      <c r="F73" s="10" t="str">
        <f t="shared" si="17"/>
        <v/>
      </c>
      <c r="G73" s="19" t="str">
        <f t="shared" si="18"/>
        <v/>
      </c>
      <c r="H73" s="19" t="str">
        <f t="shared" si="19"/>
        <v/>
      </c>
      <c r="I73" s="19" t="str">
        <f t="shared" si="20"/>
        <v/>
      </c>
      <c r="J73" s="19"/>
      <c r="K73" s="19" t="str">
        <f t="shared" si="21"/>
        <v/>
      </c>
      <c r="L73" s="19" t="e">
        <f t="shared" si="22"/>
        <v>#VALUE!</v>
      </c>
      <c r="M73" s="19" t="str">
        <f t="shared" si="23"/>
        <v/>
      </c>
      <c r="N73" s="19" t="str">
        <f t="shared" si="24"/>
        <v/>
      </c>
      <c r="O73" s="19">
        <f t="shared" si="28"/>
        <v>0</v>
      </c>
      <c r="P73" s="19">
        <f t="shared" si="25"/>
        <v>0</v>
      </c>
      <c r="Q73" s="19" t="str">
        <f t="shared" si="29"/>
        <v/>
      </c>
      <c r="R73" s="19">
        <f t="shared" si="26"/>
        <v>0</v>
      </c>
      <c r="S73">
        <f t="shared" si="27"/>
        <v>0</v>
      </c>
    </row>
    <row r="74" spans="1:19" x14ac:dyDescent="0.25">
      <c r="A74" s="7">
        <f>IF(E74=3,1+COUNTIF(A$2:A73,"&lt;&gt;0"),0)</f>
        <v>0</v>
      </c>
      <c r="B74" s="8">
        <f t="shared" si="15"/>
        <v>72</v>
      </c>
      <c r="C74" s="37"/>
      <c r="D74" s="9"/>
      <c r="E74" s="47" t="str">
        <f t="shared" si="16"/>
        <v/>
      </c>
      <c r="F74" s="10" t="str">
        <f t="shared" si="17"/>
        <v/>
      </c>
      <c r="G74" s="19" t="str">
        <f t="shared" si="18"/>
        <v/>
      </c>
      <c r="H74" s="19" t="str">
        <f t="shared" si="19"/>
        <v/>
      </c>
      <c r="I74" s="19" t="str">
        <f t="shared" si="20"/>
        <v/>
      </c>
      <c r="J74" s="19"/>
      <c r="K74" s="19" t="str">
        <f t="shared" si="21"/>
        <v/>
      </c>
      <c r="L74" s="19" t="e">
        <f t="shared" si="22"/>
        <v>#VALUE!</v>
      </c>
      <c r="M74" s="19" t="str">
        <f t="shared" si="23"/>
        <v/>
      </c>
      <c r="N74" s="19" t="str">
        <f t="shared" si="24"/>
        <v/>
      </c>
      <c r="O74" s="19">
        <f t="shared" si="28"/>
        <v>0</v>
      </c>
      <c r="P74" s="19">
        <f t="shared" si="25"/>
        <v>0</v>
      </c>
      <c r="Q74" s="19" t="str">
        <f t="shared" si="29"/>
        <v/>
      </c>
      <c r="R74" s="19">
        <f t="shared" si="26"/>
        <v>0</v>
      </c>
      <c r="S74">
        <f t="shared" si="27"/>
        <v>0</v>
      </c>
    </row>
    <row r="75" spans="1:19" x14ac:dyDescent="0.25">
      <c r="A75" s="7">
        <f>IF(E75=3,1+COUNTIF(A$2:A74,"&lt;&gt;0"),0)</f>
        <v>0</v>
      </c>
      <c r="B75" s="8">
        <f t="shared" si="15"/>
        <v>73</v>
      </c>
      <c r="C75" s="37"/>
      <c r="D75" s="9"/>
      <c r="E75" s="47" t="str">
        <f t="shared" si="16"/>
        <v/>
      </c>
      <c r="F75" s="10" t="str">
        <f t="shared" si="17"/>
        <v/>
      </c>
      <c r="G75" s="19" t="str">
        <f t="shared" si="18"/>
        <v/>
      </c>
      <c r="H75" s="19" t="str">
        <f t="shared" si="19"/>
        <v/>
      </c>
      <c r="I75" s="19" t="str">
        <f t="shared" si="20"/>
        <v/>
      </c>
      <c r="J75" s="19"/>
      <c r="K75" s="19" t="str">
        <f t="shared" si="21"/>
        <v/>
      </c>
      <c r="L75" s="19" t="e">
        <f t="shared" si="22"/>
        <v>#VALUE!</v>
      </c>
      <c r="M75" s="19" t="str">
        <f t="shared" si="23"/>
        <v/>
      </c>
      <c r="N75" s="19" t="str">
        <f t="shared" si="24"/>
        <v/>
      </c>
      <c r="O75" s="19">
        <f t="shared" si="28"/>
        <v>0</v>
      </c>
      <c r="P75" s="19">
        <f t="shared" si="25"/>
        <v>0</v>
      </c>
      <c r="Q75" s="19" t="str">
        <f t="shared" si="29"/>
        <v/>
      </c>
      <c r="R75" s="19">
        <f t="shared" si="26"/>
        <v>0</v>
      </c>
      <c r="S75">
        <f t="shared" si="27"/>
        <v>0</v>
      </c>
    </row>
    <row r="76" spans="1:19" x14ac:dyDescent="0.25">
      <c r="A76" s="7">
        <f>IF(E76=3,1+COUNTIF(A$2:A75,"&lt;&gt;0"),0)</f>
        <v>0</v>
      </c>
      <c r="B76" s="8">
        <f t="shared" si="15"/>
        <v>74</v>
      </c>
      <c r="C76" s="37"/>
      <c r="D76" s="9"/>
      <c r="E76" s="47" t="str">
        <f t="shared" si="16"/>
        <v/>
      </c>
      <c r="F76" s="10" t="str">
        <f t="shared" si="17"/>
        <v/>
      </c>
      <c r="G76" s="19" t="str">
        <f t="shared" si="18"/>
        <v/>
      </c>
      <c r="H76" s="19" t="str">
        <f t="shared" si="19"/>
        <v/>
      </c>
      <c r="I76" s="19" t="str">
        <f t="shared" si="20"/>
        <v/>
      </c>
      <c r="J76" s="19"/>
      <c r="K76" s="19" t="str">
        <f t="shared" si="21"/>
        <v/>
      </c>
      <c r="L76" s="19" t="e">
        <f t="shared" si="22"/>
        <v>#VALUE!</v>
      </c>
      <c r="M76" s="19" t="str">
        <f t="shared" si="23"/>
        <v/>
      </c>
      <c r="N76" s="19" t="str">
        <f t="shared" si="24"/>
        <v/>
      </c>
      <c r="O76" s="19">
        <f t="shared" si="28"/>
        <v>0</v>
      </c>
      <c r="P76" s="19">
        <f t="shared" si="25"/>
        <v>0</v>
      </c>
      <c r="Q76" s="19" t="str">
        <f t="shared" si="29"/>
        <v/>
      </c>
      <c r="R76" s="19">
        <f t="shared" si="26"/>
        <v>0</v>
      </c>
      <c r="S76">
        <f t="shared" si="27"/>
        <v>0</v>
      </c>
    </row>
    <row r="77" spans="1:19" x14ac:dyDescent="0.25">
      <c r="A77" s="7">
        <f>IF(E77=3,1+COUNTIF(A$2:A76,"&lt;&gt;0"),0)</f>
        <v>0</v>
      </c>
      <c r="B77" s="8">
        <f t="shared" si="15"/>
        <v>75</v>
      </c>
      <c r="C77" s="37"/>
      <c r="D77" s="9"/>
      <c r="E77" s="47" t="str">
        <f t="shared" si="16"/>
        <v/>
      </c>
      <c r="F77" s="10" t="str">
        <f t="shared" si="17"/>
        <v/>
      </c>
      <c r="G77" s="19" t="str">
        <f t="shared" si="18"/>
        <v/>
      </c>
      <c r="H77" s="19" t="str">
        <f t="shared" si="19"/>
        <v/>
      </c>
      <c r="I77" s="19" t="str">
        <f t="shared" si="20"/>
        <v/>
      </c>
      <c r="J77" s="19"/>
      <c r="K77" s="19" t="str">
        <f t="shared" si="21"/>
        <v/>
      </c>
      <c r="L77" s="19" t="e">
        <f t="shared" si="22"/>
        <v>#VALUE!</v>
      </c>
      <c r="M77" s="19" t="str">
        <f t="shared" si="23"/>
        <v/>
      </c>
      <c r="N77" s="19" t="str">
        <f t="shared" si="24"/>
        <v/>
      </c>
      <c r="O77" s="19">
        <f t="shared" si="28"/>
        <v>0</v>
      </c>
      <c r="P77" s="19">
        <f t="shared" si="25"/>
        <v>0</v>
      </c>
      <c r="Q77" s="19" t="str">
        <f t="shared" si="29"/>
        <v/>
      </c>
      <c r="R77" s="19">
        <f t="shared" si="26"/>
        <v>0</v>
      </c>
      <c r="S77">
        <f t="shared" si="27"/>
        <v>0</v>
      </c>
    </row>
    <row r="78" spans="1:19" x14ac:dyDescent="0.25">
      <c r="A78" s="7">
        <f>IF(E78=3,1+COUNTIF(A$2:A77,"&lt;&gt;0"),0)</f>
        <v>0</v>
      </c>
      <c r="B78" s="8">
        <f t="shared" si="15"/>
        <v>76</v>
      </c>
      <c r="C78" s="37"/>
      <c r="D78" s="9"/>
      <c r="E78" s="47" t="str">
        <f t="shared" si="16"/>
        <v/>
      </c>
      <c r="F78" s="10" t="str">
        <f t="shared" si="17"/>
        <v/>
      </c>
      <c r="G78" s="19" t="str">
        <f t="shared" si="18"/>
        <v/>
      </c>
      <c r="H78" s="19" t="str">
        <f t="shared" si="19"/>
        <v/>
      </c>
      <c r="I78" s="19" t="str">
        <f t="shared" si="20"/>
        <v/>
      </c>
      <c r="J78" s="19"/>
      <c r="K78" s="19" t="str">
        <f t="shared" si="21"/>
        <v/>
      </c>
      <c r="L78" s="19" t="e">
        <f t="shared" si="22"/>
        <v>#VALUE!</v>
      </c>
      <c r="M78" s="19" t="str">
        <f t="shared" si="23"/>
        <v/>
      </c>
      <c r="N78" s="19" t="str">
        <f t="shared" si="24"/>
        <v/>
      </c>
      <c r="O78" s="19">
        <f t="shared" si="28"/>
        <v>0</v>
      </c>
      <c r="P78" s="19">
        <f t="shared" si="25"/>
        <v>0</v>
      </c>
      <c r="Q78" s="19" t="str">
        <f t="shared" si="29"/>
        <v/>
      </c>
      <c r="R78" s="19">
        <f t="shared" si="26"/>
        <v>0</v>
      </c>
      <c r="S78">
        <f t="shared" si="27"/>
        <v>0</v>
      </c>
    </row>
    <row r="79" spans="1:19" x14ac:dyDescent="0.25">
      <c r="A79" s="7">
        <f>IF(E79=3,1+COUNTIF(A$2:A78,"&lt;&gt;0"),0)</f>
        <v>0</v>
      </c>
      <c r="B79" s="8">
        <f t="shared" si="15"/>
        <v>77</v>
      </c>
      <c r="C79" s="37"/>
      <c r="D79" s="9"/>
      <c r="E79" s="47" t="str">
        <f t="shared" si="16"/>
        <v/>
      </c>
      <c r="F79" s="10" t="str">
        <f t="shared" si="17"/>
        <v/>
      </c>
      <c r="G79" s="19" t="str">
        <f t="shared" si="18"/>
        <v/>
      </c>
      <c r="H79" s="19" t="str">
        <f t="shared" si="19"/>
        <v/>
      </c>
      <c r="I79" s="19" t="str">
        <f t="shared" si="20"/>
        <v/>
      </c>
      <c r="J79" s="19"/>
      <c r="K79" s="19" t="str">
        <f t="shared" si="21"/>
        <v/>
      </c>
      <c r="L79" s="19" t="e">
        <f t="shared" si="22"/>
        <v>#VALUE!</v>
      </c>
      <c r="M79" s="19" t="str">
        <f t="shared" si="23"/>
        <v/>
      </c>
      <c r="N79" s="19" t="str">
        <f t="shared" si="24"/>
        <v/>
      </c>
      <c r="O79" s="19">
        <f t="shared" si="28"/>
        <v>0</v>
      </c>
      <c r="P79" s="19">
        <f t="shared" si="25"/>
        <v>0</v>
      </c>
      <c r="Q79" s="19" t="str">
        <f t="shared" si="29"/>
        <v/>
      </c>
      <c r="R79" s="19">
        <f t="shared" si="26"/>
        <v>0</v>
      </c>
      <c r="S79">
        <f t="shared" si="27"/>
        <v>0</v>
      </c>
    </row>
    <row r="80" spans="1:19" x14ac:dyDescent="0.25">
      <c r="A80" s="7">
        <f>IF(E80=3,1+COUNTIF(A$2:A79,"&lt;&gt;0"),0)</f>
        <v>0</v>
      </c>
      <c r="B80" s="8">
        <f t="shared" si="15"/>
        <v>78</v>
      </c>
      <c r="C80" s="37"/>
      <c r="D80" s="9"/>
      <c r="E80" s="47" t="str">
        <f t="shared" si="16"/>
        <v/>
      </c>
      <c r="F80" s="10" t="str">
        <f t="shared" si="17"/>
        <v/>
      </c>
      <c r="G80" s="19" t="str">
        <f t="shared" si="18"/>
        <v/>
      </c>
      <c r="H80" s="19" t="str">
        <f t="shared" si="19"/>
        <v/>
      </c>
      <c r="I80" s="19" t="str">
        <f t="shared" si="20"/>
        <v/>
      </c>
      <c r="J80" s="19"/>
      <c r="K80" s="19" t="str">
        <f t="shared" si="21"/>
        <v/>
      </c>
      <c r="L80" s="19" t="e">
        <f t="shared" si="22"/>
        <v>#VALUE!</v>
      </c>
      <c r="M80" s="19" t="str">
        <f t="shared" si="23"/>
        <v/>
      </c>
      <c r="N80" s="19" t="str">
        <f t="shared" si="24"/>
        <v/>
      </c>
      <c r="O80" s="19">
        <f t="shared" si="28"/>
        <v>0</v>
      </c>
      <c r="P80" s="19">
        <f t="shared" si="25"/>
        <v>0</v>
      </c>
      <c r="Q80" s="19" t="str">
        <f t="shared" si="29"/>
        <v/>
      </c>
      <c r="R80" s="19">
        <f t="shared" si="26"/>
        <v>0</v>
      </c>
      <c r="S80">
        <f t="shared" si="27"/>
        <v>0</v>
      </c>
    </row>
    <row r="81" spans="1:19" x14ac:dyDescent="0.25">
      <c r="A81" s="7">
        <f>IF(E81=3,1+COUNTIF(A$2:A80,"&lt;&gt;0"),0)</f>
        <v>0</v>
      </c>
      <c r="B81" s="8">
        <f t="shared" si="15"/>
        <v>79</v>
      </c>
      <c r="C81" s="37"/>
      <c r="D81" s="9"/>
      <c r="E81" s="47" t="str">
        <f t="shared" si="16"/>
        <v/>
      </c>
      <c r="F81" s="10" t="str">
        <f t="shared" si="17"/>
        <v/>
      </c>
      <c r="G81" s="19" t="str">
        <f t="shared" si="18"/>
        <v/>
      </c>
      <c r="H81" s="19" t="str">
        <f t="shared" si="19"/>
        <v/>
      </c>
      <c r="I81" s="19" t="str">
        <f t="shared" si="20"/>
        <v/>
      </c>
      <c r="J81" s="19"/>
      <c r="K81" s="19" t="str">
        <f t="shared" si="21"/>
        <v/>
      </c>
      <c r="L81" s="19" t="e">
        <f t="shared" si="22"/>
        <v>#VALUE!</v>
      </c>
      <c r="M81" s="19" t="str">
        <f t="shared" si="23"/>
        <v/>
      </c>
      <c r="N81" s="19" t="str">
        <f t="shared" si="24"/>
        <v/>
      </c>
      <c r="O81" s="19">
        <f t="shared" si="28"/>
        <v>0</v>
      </c>
      <c r="P81" s="19">
        <f t="shared" si="25"/>
        <v>0</v>
      </c>
      <c r="Q81" s="19" t="str">
        <f t="shared" si="29"/>
        <v/>
      </c>
      <c r="R81" s="19">
        <f t="shared" si="26"/>
        <v>0</v>
      </c>
      <c r="S81">
        <f t="shared" si="27"/>
        <v>0</v>
      </c>
    </row>
    <row r="82" spans="1:19" x14ac:dyDescent="0.25">
      <c r="A82" s="7">
        <f>IF(E82=3,1+COUNTIF(A$2:A81,"&lt;&gt;0"),0)</f>
        <v>0</v>
      </c>
      <c r="B82" s="8">
        <f t="shared" si="15"/>
        <v>80</v>
      </c>
      <c r="C82" s="37"/>
      <c r="D82" s="9"/>
      <c r="E82" s="47" t="str">
        <f t="shared" si="16"/>
        <v/>
      </c>
      <c r="F82" s="10" t="str">
        <f t="shared" si="17"/>
        <v/>
      </c>
      <c r="G82" s="19" t="str">
        <f t="shared" si="18"/>
        <v/>
      </c>
      <c r="H82" s="19" t="str">
        <f t="shared" si="19"/>
        <v/>
      </c>
      <c r="I82" s="19" t="str">
        <f t="shared" si="20"/>
        <v/>
      </c>
      <c r="J82" s="19"/>
      <c r="K82" s="19" t="str">
        <f t="shared" si="21"/>
        <v/>
      </c>
      <c r="L82" s="19" t="e">
        <f t="shared" si="22"/>
        <v>#VALUE!</v>
      </c>
      <c r="M82" s="19" t="str">
        <f t="shared" si="23"/>
        <v/>
      </c>
      <c r="N82" s="19" t="str">
        <f t="shared" si="24"/>
        <v/>
      </c>
      <c r="O82" s="19">
        <f t="shared" si="28"/>
        <v>0</v>
      </c>
      <c r="P82" s="19">
        <f t="shared" si="25"/>
        <v>0</v>
      </c>
      <c r="Q82" s="19" t="str">
        <f t="shared" si="29"/>
        <v/>
      </c>
      <c r="R82" s="19">
        <f t="shared" si="26"/>
        <v>0</v>
      </c>
      <c r="S82">
        <f t="shared" si="27"/>
        <v>0</v>
      </c>
    </row>
    <row r="83" spans="1:19" x14ac:dyDescent="0.25">
      <c r="A83" s="7">
        <f>IF(E83=3,1+COUNTIF(A$2:A82,"&lt;&gt;0"),0)</f>
        <v>0</v>
      </c>
      <c r="B83" s="8">
        <f t="shared" si="15"/>
        <v>81</v>
      </c>
      <c r="C83" s="37"/>
      <c r="D83" s="9"/>
      <c r="E83" s="47" t="str">
        <f t="shared" si="16"/>
        <v/>
      </c>
      <c r="F83" s="10" t="str">
        <f t="shared" si="17"/>
        <v/>
      </c>
      <c r="G83" s="19" t="str">
        <f t="shared" si="18"/>
        <v/>
      </c>
      <c r="H83" s="19" t="str">
        <f t="shared" si="19"/>
        <v/>
      </c>
      <c r="I83" s="19" t="str">
        <f t="shared" si="20"/>
        <v/>
      </c>
      <c r="J83" s="19"/>
      <c r="K83" s="19" t="str">
        <f t="shared" si="21"/>
        <v/>
      </c>
      <c r="L83" s="19" t="e">
        <f t="shared" si="22"/>
        <v>#VALUE!</v>
      </c>
      <c r="M83" s="19" t="str">
        <f t="shared" si="23"/>
        <v/>
      </c>
      <c r="N83" s="19" t="str">
        <f t="shared" si="24"/>
        <v/>
      </c>
      <c r="O83" s="19">
        <f t="shared" si="28"/>
        <v>0</v>
      </c>
      <c r="P83" s="19">
        <f t="shared" si="25"/>
        <v>0</v>
      </c>
      <c r="Q83" s="19" t="str">
        <f t="shared" si="29"/>
        <v/>
      </c>
      <c r="R83" s="19">
        <f t="shared" si="26"/>
        <v>0</v>
      </c>
      <c r="S83">
        <f t="shared" si="27"/>
        <v>0</v>
      </c>
    </row>
    <row r="84" spans="1:19" x14ac:dyDescent="0.25">
      <c r="A84" s="7">
        <f>IF(E84=3,1+COUNTIF(A$2:A83,"&lt;&gt;0"),0)</f>
        <v>0</v>
      </c>
      <c r="B84" s="8">
        <f t="shared" si="15"/>
        <v>82</v>
      </c>
      <c r="C84" s="37"/>
      <c r="D84" s="9"/>
      <c r="E84" s="47" t="str">
        <f t="shared" si="16"/>
        <v/>
      </c>
      <c r="F84" s="10" t="str">
        <f t="shared" si="17"/>
        <v/>
      </c>
      <c r="G84" s="19" t="str">
        <f t="shared" si="18"/>
        <v/>
      </c>
      <c r="H84" s="19" t="str">
        <f t="shared" si="19"/>
        <v/>
      </c>
      <c r="I84" s="19" t="str">
        <f t="shared" si="20"/>
        <v/>
      </c>
      <c r="J84" s="19"/>
      <c r="K84" s="19" t="str">
        <f t="shared" si="21"/>
        <v/>
      </c>
      <c r="L84" s="19" t="e">
        <f t="shared" si="22"/>
        <v>#VALUE!</v>
      </c>
      <c r="M84" s="19" t="str">
        <f t="shared" si="23"/>
        <v/>
      </c>
      <c r="N84" s="19" t="str">
        <f t="shared" si="24"/>
        <v/>
      </c>
      <c r="O84" s="19">
        <f t="shared" si="28"/>
        <v>0</v>
      </c>
      <c r="P84" s="19">
        <f t="shared" si="25"/>
        <v>0</v>
      </c>
      <c r="Q84" s="19" t="str">
        <f t="shared" si="29"/>
        <v/>
      </c>
      <c r="R84" s="19">
        <f t="shared" si="26"/>
        <v>0</v>
      </c>
      <c r="S84">
        <f t="shared" si="27"/>
        <v>0</v>
      </c>
    </row>
    <row r="85" spans="1:19" x14ac:dyDescent="0.25">
      <c r="A85" s="7">
        <f>IF(E85=3,1+COUNTIF(A$2:A84,"&lt;&gt;0"),0)</f>
        <v>0</v>
      </c>
      <c r="B85" s="8">
        <f t="shared" si="15"/>
        <v>83</v>
      </c>
      <c r="C85" s="37"/>
      <c r="D85" s="9"/>
      <c r="E85" s="47" t="str">
        <f t="shared" si="16"/>
        <v/>
      </c>
      <c r="F85" s="10" t="str">
        <f t="shared" si="17"/>
        <v/>
      </c>
      <c r="G85" s="19" t="str">
        <f t="shared" si="18"/>
        <v/>
      </c>
      <c r="H85" s="19" t="str">
        <f t="shared" si="19"/>
        <v/>
      </c>
      <c r="I85" s="19" t="str">
        <f t="shared" si="20"/>
        <v/>
      </c>
      <c r="J85" s="19"/>
      <c r="K85" s="19" t="str">
        <f t="shared" si="21"/>
        <v/>
      </c>
      <c r="L85" s="19" t="e">
        <f t="shared" si="22"/>
        <v>#VALUE!</v>
      </c>
      <c r="M85" s="19" t="str">
        <f t="shared" si="23"/>
        <v/>
      </c>
      <c r="N85" s="19" t="str">
        <f t="shared" si="24"/>
        <v/>
      </c>
      <c r="O85" s="19">
        <f t="shared" si="28"/>
        <v>0</v>
      </c>
      <c r="P85" s="19">
        <f t="shared" si="25"/>
        <v>0</v>
      </c>
      <c r="Q85" s="19" t="str">
        <f t="shared" si="29"/>
        <v/>
      </c>
      <c r="R85" s="19">
        <f t="shared" si="26"/>
        <v>0</v>
      </c>
      <c r="S85">
        <f t="shared" si="27"/>
        <v>0</v>
      </c>
    </row>
    <row r="86" spans="1:19" x14ac:dyDescent="0.25">
      <c r="A86" s="7">
        <f>IF(E86=3,1+COUNTIF(A$2:A85,"&lt;&gt;0"),0)</f>
        <v>0</v>
      </c>
      <c r="B86" s="8">
        <f t="shared" si="15"/>
        <v>84</v>
      </c>
      <c r="C86" s="37"/>
      <c r="D86" s="9"/>
      <c r="E86" s="47" t="str">
        <f t="shared" si="16"/>
        <v/>
      </c>
      <c r="F86" s="10" t="str">
        <f t="shared" si="17"/>
        <v/>
      </c>
      <c r="G86" s="19" t="str">
        <f t="shared" si="18"/>
        <v/>
      </c>
      <c r="H86" s="19" t="str">
        <f t="shared" si="19"/>
        <v/>
      </c>
      <c r="I86" s="19" t="str">
        <f t="shared" si="20"/>
        <v/>
      </c>
      <c r="J86" s="19"/>
      <c r="K86" s="19" t="str">
        <f t="shared" si="21"/>
        <v/>
      </c>
      <c r="L86" s="19" t="e">
        <f t="shared" si="22"/>
        <v>#VALUE!</v>
      </c>
      <c r="M86" s="19" t="str">
        <f t="shared" si="23"/>
        <v/>
      </c>
      <c r="N86" s="19" t="str">
        <f t="shared" si="24"/>
        <v/>
      </c>
      <c r="O86" s="19">
        <f t="shared" si="28"/>
        <v>0</v>
      </c>
      <c r="P86" s="19">
        <f t="shared" si="25"/>
        <v>0</v>
      </c>
      <c r="Q86" s="19" t="str">
        <f t="shared" si="29"/>
        <v/>
      </c>
      <c r="R86" s="19">
        <f t="shared" si="26"/>
        <v>0</v>
      </c>
      <c r="S86">
        <f t="shared" si="27"/>
        <v>0</v>
      </c>
    </row>
    <row r="87" spans="1:19" x14ac:dyDescent="0.25">
      <c r="A87" s="7">
        <f>IF(E87=3,1+COUNTIF(A$2:A86,"&lt;&gt;0"),0)</f>
        <v>0</v>
      </c>
      <c r="B87" s="8">
        <f t="shared" si="15"/>
        <v>85</v>
      </c>
      <c r="C87" s="37"/>
      <c r="D87" s="9"/>
      <c r="E87" s="47" t="str">
        <f t="shared" si="16"/>
        <v/>
      </c>
      <c r="F87" s="10" t="str">
        <f t="shared" si="17"/>
        <v/>
      </c>
      <c r="G87" s="19" t="str">
        <f t="shared" si="18"/>
        <v/>
      </c>
      <c r="H87" s="19" t="str">
        <f t="shared" si="19"/>
        <v/>
      </c>
      <c r="I87" s="19" t="str">
        <f t="shared" si="20"/>
        <v/>
      </c>
      <c r="J87" s="19"/>
      <c r="K87" s="19" t="str">
        <f t="shared" si="21"/>
        <v/>
      </c>
      <c r="L87" s="19" t="e">
        <f t="shared" si="22"/>
        <v>#VALUE!</v>
      </c>
      <c r="M87" s="19" t="str">
        <f t="shared" si="23"/>
        <v/>
      </c>
      <c r="N87" s="19" t="str">
        <f t="shared" si="24"/>
        <v/>
      </c>
      <c r="O87" s="19">
        <f t="shared" si="28"/>
        <v>0</v>
      </c>
      <c r="P87" s="19">
        <f t="shared" si="25"/>
        <v>0</v>
      </c>
      <c r="Q87" s="19" t="str">
        <f t="shared" si="29"/>
        <v/>
      </c>
      <c r="R87" s="19">
        <f t="shared" si="26"/>
        <v>0</v>
      </c>
      <c r="S87">
        <f t="shared" si="27"/>
        <v>0</v>
      </c>
    </row>
    <row r="88" spans="1:19" x14ac:dyDescent="0.25">
      <c r="A88" s="7">
        <f>IF(E88=3,1+COUNTIF(A$2:A87,"&lt;&gt;0"),0)</f>
        <v>0</v>
      </c>
      <c r="B88" s="8">
        <f t="shared" si="15"/>
        <v>86</v>
      </c>
      <c r="C88" s="37"/>
      <c r="D88" s="9"/>
      <c r="E88" s="47" t="str">
        <f t="shared" si="16"/>
        <v/>
      </c>
      <c r="F88" s="10" t="str">
        <f t="shared" si="17"/>
        <v/>
      </c>
      <c r="G88" s="19" t="str">
        <f t="shared" si="18"/>
        <v/>
      </c>
      <c r="H88" s="19" t="str">
        <f t="shared" si="19"/>
        <v/>
      </c>
      <c r="I88" s="19" t="str">
        <f t="shared" si="20"/>
        <v/>
      </c>
      <c r="J88" s="19"/>
      <c r="K88" s="19" t="str">
        <f t="shared" si="21"/>
        <v/>
      </c>
      <c r="L88" s="19" t="e">
        <f t="shared" si="22"/>
        <v>#VALUE!</v>
      </c>
      <c r="M88" s="19" t="str">
        <f t="shared" si="23"/>
        <v/>
      </c>
      <c r="N88" s="19" t="str">
        <f t="shared" si="24"/>
        <v/>
      </c>
      <c r="O88" s="19">
        <f t="shared" si="28"/>
        <v>0</v>
      </c>
      <c r="P88" s="19">
        <f t="shared" si="25"/>
        <v>0</v>
      </c>
      <c r="Q88" s="19" t="str">
        <f t="shared" si="29"/>
        <v/>
      </c>
      <c r="R88" s="19">
        <f t="shared" si="26"/>
        <v>0</v>
      </c>
      <c r="S88">
        <f t="shared" si="27"/>
        <v>0</v>
      </c>
    </row>
    <row r="89" spans="1:19" x14ac:dyDescent="0.25">
      <c r="A89" s="7">
        <f>IF(E89=3,1+COUNTIF(A$2:A88,"&lt;&gt;0"),0)</f>
        <v>0</v>
      </c>
      <c r="B89" s="8">
        <f t="shared" si="15"/>
        <v>87</v>
      </c>
      <c r="C89" s="37"/>
      <c r="D89" s="9"/>
      <c r="E89" s="47" t="str">
        <f t="shared" si="16"/>
        <v/>
      </c>
      <c r="F89" s="10" t="str">
        <f t="shared" si="17"/>
        <v/>
      </c>
      <c r="G89" s="19" t="str">
        <f t="shared" si="18"/>
        <v/>
      </c>
      <c r="H89" s="19" t="str">
        <f t="shared" si="19"/>
        <v/>
      </c>
      <c r="I89" s="19" t="str">
        <f t="shared" si="20"/>
        <v/>
      </c>
      <c r="J89" s="19"/>
      <c r="K89" s="19" t="str">
        <f t="shared" si="21"/>
        <v/>
      </c>
      <c r="L89" s="19" t="e">
        <f t="shared" si="22"/>
        <v>#VALUE!</v>
      </c>
      <c r="M89" s="19" t="str">
        <f t="shared" si="23"/>
        <v/>
      </c>
      <c r="N89" s="19" t="str">
        <f t="shared" si="24"/>
        <v/>
      </c>
      <c r="O89" s="19">
        <f t="shared" si="28"/>
        <v>0</v>
      </c>
      <c r="P89" s="19">
        <f t="shared" si="25"/>
        <v>0</v>
      </c>
      <c r="Q89" s="19" t="str">
        <f t="shared" si="29"/>
        <v/>
      </c>
      <c r="R89" s="19">
        <f t="shared" si="26"/>
        <v>0</v>
      </c>
      <c r="S89">
        <f t="shared" si="27"/>
        <v>0</v>
      </c>
    </row>
    <row r="90" spans="1:19" x14ac:dyDescent="0.25">
      <c r="A90" s="7">
        <f>IF(E90=3,1+COUNTIF(A$2:A89,"&lt;&gt;0"),0)</f>
        <v>0</v>
      </c>
      <c r="B90" s="8">
        <f t="shared" si="15"/>
        <v>88</v>
      </c>
      <c r="C90" s="37"/>
      <c r="D90" s="9"/>
      <c r="E90" s="47" t="str">
        <f t="shared" si="16"/>
        <v/>
      </c>
      <c r="F90" s="10" t="str">
        <f t="shared" si="17"/>
        <v/>
      </c>
      <c r="G90" s="19" t="str">
        <f t="shared" si="18"/>
        <v/>
      </c>
      <c r="H90" s="19" t="str">
        <f t="shared" si="19"/>
        <v/>
      </c>
      <c r="I90" s="19" t="str">
        <f t="shared" si="20"/>
        <v/>
      </c>
      <c r="J90" s="19"/>
      <c r="K90" s="19" t="str">
        <f t="shared" si="21"/>
        <v/>
      </c>
      <c r="L90" s="19" t="e">
        <f t="shared" si="22"/>
        <v>#VALUE!</v>
      </c>
      <c r="M90" s="19" t="str">
        <f t="shared" si="23"/>
        <v/>
      </c>
      <c r="N90" s="19" t="str">
        <f t="shared" si="24"/>
        <v/>
      </c>
      <c r="O90" s="19">
        <f t="shared" si="28"/>
        <v>0</v>
      </c>
      <c r="P90" s="19">
        <f t="shared" si="25"/>
        <v>0</v>
      </c>
      <c r="Q90" s="19" t="str">
        <f t="shared" si="29"/>
        <v/>
      </c>
      <c r="R90" s="19">
        <f t="shared" si="26"/>
        <v>0</v>
      </c>
      <c r="S90">
        <f t="shared" si="27"/>
        <v>0</v>
      </c>
    </row>
    <row r="91" spans="1:19" x14ac:dyDescent="0.25">
      <c r="A91" s="7">
        <f>IF(E91=3,1+COUNTIF(A$2:A90,"&lt;&gt;0"),0)</f>
        <v>0</v>
      </c>
      <c r="B91" s="8">
        <f t="shared" si="15"/>
        <v>89</v>
      </c>
      <c r="C91" s="37"/>
      <c r="D91" s="9"/>
      <c r="E91" s="47" t="str">
        <f t="shared" si="16"/>
        <v/>
      </c>
      <c r="F91" s="10" t="str">
        <f t="shared" si="17"/>
        <v/>
      </c>
      <c r="G91" s="19" t="str">
        <f t="shared" si="18"/>
        <v/>
      </c>
      <c r="H91" s="19" t="str">
        <f t="shared" si="19"/>
        <v/>
      </c>
      <c r="I91" s="19" t="str">
        <f t="shared" si="20"/>
        <v/>
      </c>
      <c r="J91" s="19"/>
      <c r="K91" s="19" t="str">
        <f t="shared" si="21"/>
        <v/>
      </c>
      <c r="L91" s="19" t="e">
        <f t="shared" si="22"/>
        <v>#VALUE!</v>
      </c>
      <c r="M91" s="19" t="str">
        <f t="shared" si="23"/>
        <v/>
      </c>
      <c r="N91" s="19" t="str">
        <f t="shared" si="24"/>
        <v/>
      </c>
      <c r="O91" s="19">
        <f t="shared" si="28"/>
        <v>0</v>
      </c>
      <c r="P91" s="19">
        <f t="shared" si="25"/>
        <v>0</v>
      </c>
      <c r="Q91" s="19" t="str">
        <f t="shared" si="29"/>
        <v/>
      </c>
      <c r="R91" s="19">
        <f t="shared" si="26"/>
        <v>0</v>
      </c>
      <c r="S91">
        <f t="shared" si="27"/>
        <v>0</v>
      </c>
    </row>
    <row r="92" spans="1:19" x14ac:dyDescent="0.25">
      <c r="A92" s="7">
        <f>IF(E92=3,1+COUNTIF(A$2:A91,"&lt;&gt;0"),0)</f>
        <v>0</v>
      </c>
      <c r="B92" s="8">
        <f t="shared" si="15"/>
        <v>90</v>
      </c>
      <c r="C92" s="37"/>
      <c r="D92" s="9"/>
      <c r="E92" s="47" t="str">
        <f t="shared" si="16"/>
        <v/>
      </c>
      <c r="F92" s="10" t="str">
        <f t="shared" si="17"/>
        <v/>
      </c>
      <c r="G92" s="19" t="str">
        <f t="shared" si="18"/>
        <v/>
      </c>
      <c r="H92" s="19" t="str">
        <f t="shared" si="19"/>
        <v/>
      </c>
      <c r="I92" s="19" t="str">
        <f t="shared" si="20"/>
        <v/>
      </c>
      <c r="J92" s="19"/>
      <c r="K92" s="19" t="str">
        <f t="shared" si="21"/>
        <v/>
      </c>
      <c r="L92" s="19" t="e">
        <f t="shared" si="22"/>
        <v>#VALUE!</v>
      </c>
      <c r="M92" s="19" t="str">
        <f t="shared" si="23"/>
        <v/>
      </c>
      <c r="N92" s="19" t="str">
        <f t="shared" si="24"/>
        <v/>
      </c>
      <c r="O92" s="19">
        <f t="shared" si="28"/>
        <v>0</v>
      </c>
      <c r="P92" s="19">
        <f t="shared" si="25"/>
        <v>0</v>
      </c>
      <c r="Q92" s="19" t="str">
        <f t="shared" si="29"/>
        <v/>
      </c>
      <c r="R92" s="19">
        <f t="shared" si="26"/>
        <v>0</v>
      </c>
      <c r="S92">
        <f t="shared" si="27"/>
        <v>0</v>
      </c>
    </row>
    <row r="93" spans="1:19" x14ac:dyDescent="0.25">
      <c r="A93" s="7">
        <f>IF(E93=3,1+COUNTIF(A$2:A92,"&lt;&gt;0"),0)</f>
        <v>0</v>
      </c>
      <c r="B93" s="8">
        <f t="shared" si="15"/>
        <v>91</v>
      </c>
      <c r="C93" s="37"/>
      <c r="D93" s="9"/>
      <c r="E93" s="47" t="str">
        <f t="shared" si="16"/>
        <v/>
      </c>
      <c r="F93" s="10" t="str">
        <f t="shared" si="17"/>
        <v/>
      </c>
      <c r="G93" s="19" t="str">
        <f t="shared" si="18"/>
        <v/>
      </c>
      <c r="H93" s="19" t="str">
        <f t="shared" si="19"/>
        <v/>
      </c>
      <c r="I93" s="19" t="str">
        <f t="shared" si="20"/>
        <v/>
      </c>
      <c r="J93" s="19"/>
      <c r="K93" s="19" t="str">
        <f t="shared" si="21"/>
        <v/>
      </c>
      <c r="L93" s="19" t="e">
        <f t="shared" si="22"/>
        <v>#VALUE!</v>
      </c>
      <c r="M93" s="19" t="str">
        <f t="shared" si="23"/>
        <v/>
      </c>
      <c r="N93" s="19" t="str">
        <f t="shared" si="24"/>
        <v/>
      </c>
      <c r="O93" s="19">
        <f t="shared" si="28"/>
        <v>0</v>
      </c>
      <c r="P93" s="19">
        <f t="shared" si="25"/>
        <v>0</v>
      </c>
      <c r="Q93" s="19" t="str">
        <f t="shared" si="29"/>
        <v/>
      </c>
      <c r="R93" s="19">
        <f t="shared" si="26"/>
        <v>0</v>
      </c>
      <c r="S93">
        <f t="shared" si="27"/>
        <v>0</v>
      </c>
    </row>
    <row r="94" spans="1:19" x14ac:dyDescent="0.25">
      <c r="A94" s="7">
        <f>IF(E94=3,1+COUNTIF(A$2:A93,"&lt;&gt;0"),0)</f>
        <v>0</v>
      </c>
      <c r="B94" s="8">
        <f t="shared" si="15"/>
        <v>92</v>
      </c>
      <c r="C94" s="37"/>
      <c r="D94" s="9"/>
      <c r="E94" s="47" t="str">
        <f t="shared" si="16"/>
        <v/>
      </c>
      <c r="F94" s="10" t="str">
        <f t="shared" si="17"/>
        <v/>
      </c>
      <c r="G94" s="19" t="str">
        <f t="shared" si="18"/>
        <v/>
      </c>
      <c r="H94" s="19" t="str">
        <f t="shared" si="19"/>
        <v/>
      </c>
      <c r="I94" s="19" t="str">
        <f t="shared" si="20"/>
        <v/>
      </c>
      <c r="J94" s="19"/>
      <c r="K94" s="19" t="str">
        <f t="shared" si="21"/>
        <v/>
      </c>
      <c r="L94" s="19" t="e">
        <f t="shared" si="22"/>
        <v>#VALUE!</v>
      </c>
      <c r="M94" s="19" t="str">
        <f t="shared" si="23"/>
        <v/>
      </c>
      <c r="N94" s="19" t="str">
        <f t="shared" si="24"/>
        <v/>
      </c>
      <c r="O94" s="19">
        <f t="shared" si="28"/>
        <v>0</v>
      </c>
      <c r="P94" s="19">
        <f t="shared" si="25"/>
        <v>0</v>
      </c>
      <c r="Q94" s="19" t="str">
        <f t="shared" si="29"/>
        <v/>
      </c>
      <c r="R94" s="19">
        <f t="shared" si="26"/>
        <v>0</v>
      </c>
      <c r="S94">
        <f t="shared" si="27"/>
        <v>0</v>
      </c>
    </row>
    <row r="95" spans="1:19" x14ac:dyDescent="0.25">
      <c r="A95" s="7">
        <f>IF(E95=3,1+COUNTIF(A$2:A94,"&lt;&gt;0"),0)</f>
        <v>0</v>
      </c>
      <c r="B95" s="8">
        <f t="shared" si="15"/>
        <v>93</v>
      </c>
      <c r="C95" s="37"/>
      <c r="D95" s="9"/>
      <c r="E95" s="47" t="str">
        <f t="shared" si="16"/>
        <v/>
      </c>
      <c r="F95" s="10" t="str">
        <f t="shared" si="17"/>
        <v/>
      </c>
      <c r="G95" s="19" t="str">
        <f t="shared" si="18"/>
        <v/>
      </c>
      <c r="H95" s="19" t="str">
        <f t="shared" si="19"/>
        <v/>
      </c>
      <c r="I95" s="19" t="str">
        <f t="shared" si="20"/>
        <v/>
      </c>
      <c r="J95" s="19"/>
      <c r="K95" s="19" t="str">
        <f t="shared" si="21"/>
        <v/>
      </c>
      <c r="L95" s="19" t="e">
        <f t="shared" si="22"/>
        <v>#VALUE!</v>
      </c>
      <c r="M95" s="19" t="str">
        <f t="shared" si="23"/>
        <v/>
      </c>
      <c r="N95" s="19" t="str">
        <f t="shared" si="24"/>
        <v/>
      </c>
      <c r="O95" s="19">
        <f t="shared" si="28"/>
        <v>0</v>
      </c>
      <c r="P95" s="19">
        <f t="shared" si="25"/>
        <v>0</v>
      </c>
      <c r="Q95" s="19" t="str">
        <f t="shared" si="29"/>
        <v/>
      </c>
      <c r="R95" s="19">
        <f t="shared" si="26"/>
        <v>0</v>
      </c>
      <c r="S95">
        <f t="shared" si="27"/>
        <v>0</v>
      </c>
    </row>
    <row r="96" spans="1:19" x14ac:dyDescent="0.25">
      <c r="A96" s="7">
        <f>IF(E96=3,1+COUNTIF(A$2:A95,"&lt;&gt;0"),0)</f>
        <v>0</v>
      </c>
      <c r="B96" s="8">
        <f t="shared" si="15"/>
        <v>94</v>
      </c>
      <c r="C96" s="37"/>
      <c r="D96" s="9"/>
      <c r="E96" s="47" t="str">
        <f t="shared" si="16"/>
        <v/>
      </c>
      <c r="F96" s="10" t="str">
        <f t="shared" si="17"/>
        <v/>
      </c>
      <c r="G96" s="19" t="str">
        <f t="shared" si="18"/>
        <v/>
      </c>
      <c r="H96" s="19" t="str">
        <f t="shared" si="19"/>
        <v/>
      </c>
      <c r="I96" s="19" t="str">
        <f t="shared" si="20"/>
        <v/>
      </c>
      <c r="J96" s="19"/>
      <c r="K96" s="19" t="str">
        <f t="shared" si="21"/>
        <v/>
      </c>
      <c r="L96" s="19" t="e">
        <f t="shared" si="22"/>
        <v>#VALUE!</v>
      </c>
      <c r="M96" s="19" t="str">
        <f t="shared" si="23"/>
        <v/>
      </c>
      <c r="N96" s="19" t="str">
        <f t="shared" si="24"/>
        <v/>
      </c>
      <c r="O96" s="19">
        <f t="shared" si="28"/>
        <v>0</v>
      </c>
      <c r="P96" s="19">
        <f t="shared" si="25"/>
        <v>0</v>
      </c>
      <c r="Q96" s="19" t="str">
        <f t="shared" si="29"/>
        <v/>
      </c>
      <c r="R96" s="19">
        <f t="shared" si="26"/>
        <v>0</v>
      </c>
      <c r="S96">
        <f t="shared" si="27"/>
        <v>0</v>
      </c>
    </row>
    <row r="97" spans="1:19" x14ac:dyDescent="0.25">
      <c r="A97" s="7">
        <f>IF(E97=3,1+COUNTIF(A$2:A96,"&lt;&gt;0"),0)</f>
        <v>0</v>
      </c>
      <c r="B97" s="8">
        <f t="shared" si="15"/>
        <v>95</v>
      </c>
      <c r="C97" s="37"/>
      <c r="D97" s="9"/>
      <c r="E97" s="47" t="str">
        <f t="shared" si="16"/>
        <v/>
      </c>
      <c r="F97" s="10" t="str">
        <f t="shared" si="17"/>
        <v/>
      </c>
      <c r="G97" s="19" t="str">
        <f t="shared" si="18"/>
        <v/>
      </c>
      <c r="H97" s="19" t="str">
        <f t="shared" si="19"/>
        <v/>
      </c>
      <c r="I97" s="19" t="str">
        <f t="shared" si="20"/>
        <v/>
      </c>
      <c r="J97" s="19"/>
      <c r="K97" s="19" t="str">
        <f t="shared" si="21"/>
        <v/>
      </c>
      <c r="L97" s="19" t="e">
        <f t="shared" si="22"/>
        <v>#VALUE!</v>
      </c>
      <c r="M97" s="19" t="str">
        <f t="shared" si="23"/>
        <v/>
      </c>
      <c r="N97" s="19" t="str">
        <f t="shared" si="24"/>
        <v/>
      </c>
      <c r="O97" s="19">
        <f t="shared" si="28"/>
        <v>0</v>
      </c>
      <c r="P97" s="19">
        <f t="shared" si="25"/>
        <v>0</v>
      </c>
      <c r="Q97" s="19" t="str">
        <f t="shared" si="29"/>
        <v/>
      </c>
      <c r="R97" s="19">
        <f t="shared" si="26"/>
        <v>0</v>
      </c>
      <c r="S97">
        <f t="shared" si="27"/>
        <v>0</v>
      </c>
    </row>
    <row r="98" spans="1:19" x14ac:dyDescent="0.25">
      <c r="A98" s="7">
        <f>IF(E98=3,1+COUNTIF(A$2:A97,"&lt;&gt;0"),0)</f>
        <v>0</v>
      </c>
      <c r="B98" s="8">
        <f t="shared" si="15"/>
        <v>96</v>
      </c>
      <c r="C98" s="37"/>
      <c r="D98" s="9"/>
      <c r="E98" s="47" t="str">
        <f t="shared" si="16"/>
        <v/>
      </c>
      <c r="F98" s="10" t="str">
        <f t="shared" si="17"/>
        <v/>
      </c>
      <c r="G98" s="19" t="str">
        <f t="shared" si="18"/>
        <v/>
      </c>
      <c r="H98" s="19" t="str">
        <f t="shared" si="19"/>
        <v/>
      </c>
      <c r="I98" s="19" t="str">
        <f t="shared" si="20"/>
        <v/>
      </c>
      <c r="J98" s="19"/>
      <c r="K98" s="19" t="str">
        <f t="shared" si="21"/>
        <v/>
      </c>
      <c r="L98" s="19" t="e">
        <f t="shared" si="22"/>
        <v>#VALUE!</v>
      </c>
      <c r="M98" s="19" t="str">
        <f t="shared" si="23"/>
        <v/>
      </c>
      <c r="N98" s="19" t="str">
        <f t="shared" si="24"/>
        <v/>
      </c>
      <c r="O98" s="19">
        <f t="shared" si="28"/>
        <v>0</v>
      </c>
      <c r="P98" s="19">
        <f t="shared" si="25"/>
        <v>0</v>
      </c>
      <c r="Q98" s="19" t="str">
        <f t="shared" si="29"/>
        <v/>
      </c>
      <c r="R98" s="19">
        <f t="shared" si="26"/>
        <v>0</v>
      </c>
      <c r="S98">
        <f t="shared" si="27"/>
        <v>0</v>
      </c>
    </row>
    <row r="99" spans="1:19" x14ac:dyDescent="0.25">
      <c r="A99" s="7">
        <f>IF(E99=3,1+COUNTIF(A$2:A98,"&lt;&gt;0"),0)</f>
        <v>0</v>
      </c>
      <c r="B99" s="8">
        <f t="shared" si="15"/>
        <v>97</v>
      </c>
      <c r="C99" s="37"/>
      <c r="D99" s="9"/>
      <c r="E99" s="47" t="str">
        <f t="shared" si="16"/>
        <v/>
      </c>
      <c r="F99" s="10" t="str">
        <f t="shared" si="17"/>
        <v/>
      </c>
      <c r="G99" s="19" t="str">
        <f t="shared" si="18"/>
        <v/>
      </c>
      <c r="H99" s="19" t="str">
        <f t="shared" si="19"/>
        <v/>
      </c>
      <c r="I99" s="19" t="str">
        <f t="shared" si="20"/>
        <v/>
      </c>
      <c r="J99" s="19"/>
      <c r="K99" s="19" t="str">
        <f t="shared" si="21"/>
        <v/>
      </c>
      <c r="L99" s="19" t="e">
        <f t="shared" si="22"/>
        <v>#VALUE!</v>
      </c>
      <c r="M99" s="19" t="str">
        <f t="shared" si="23"/>
        <v/>
      </c>
      <c r="N99" s="19" t="str">
        <f t="shared" si="24"/>
        <v/>
      </c>
      <c r="O99" s="19">
        <f t="shared" si="28"/>
        <v>0</v>
      </c>
      <c r="P99" s="19">
        <f t="shared" si="25"/>
        <v>0</v>
      </c>
      <c r="Q99" s="19" t="str">
        <f t="shared" si="29"/>
        <v/>
      </c>
      <c r="R99" s="19">
        <f t="shared" si="26"/>
        <v>0</v>
      </c>
      <c r="S99">
        <f t="shared" si="27"/>
        <v>0</v>
      </c>
    </row>
    <row r="100" spans="1:19" x14ac:dyDescent="0.25">
      <c r="A100" s="7">
        <f>IF(E100=3,1+COUNTIF(A$2:A99,"&lt;&gt;0"),0)</f>
        <v>0</v>
      </c>
      <c r="B100" s="8">
        <f t="shared" si="15"/>
        <v>98</v>
      </c>
      <c r="C100" s="37"/>
      <c r="D100" s="9"/>
      <c r="E100" s="47" t="str">
        <f t="shared" si="16"/>
        <v/>
      </c>
      <c r="F100" s="10" t="str">
        <f t="shared" si="17"/>
        <v/>
      </c>
      <c r="G100" s="19" t="str">
        <f t="shared" si="18"/>
        <v/>
      </c>
      <c r="H100" s="19" t="str">
        <f t="shared" si="19"/>
        <v/>
      </c>
      <c r="I100" s="19" t="str">
        <f t="shared" si="20"/>
        <v/>
      </c>
      <c r="J100" s="19"/>
      <c r="K100" s="19" t="str">
        <f t="shared" si="21"/>
        <v/>
      </c>
      <c r="L100" s="19" t="e">
        <f t="shared" si="22"/>
        <v>#VALUE!</v>
      </c>
      <c r="M100" s="19" t="str">
        <f t="shared" si="23"/>
        <v/>
      </c>
      <c r="N100" s="19" t="str">
        <f t="shared" si="24"/>
        <v/>
      </c>
      <c r="O100" s="19">
        <f t="shared" si="28"/>
        <v>0</v>
      </c>
      <c r="P100" s="19">
        <f t="shared" si="25"/>
        <v>0</v>
      </c>
      <c r="Q100" s="19" t="str">
        <f t="shared" si="29"/>
        <v/>
      </c>
      <c r="R100" s="19">
        <f t="shared" si="26"/>
        <v>0</v>
      </c>
      <c r="S100">
        <f t="shared" si="27"/>
        <v>0</v>
      </c>
    </row>
    <row r="101" spans="1:19" x14ac:dyDescent="0.25">
      <c r="A101" s="7">
        <f>IF(E101=3,1+COUNTIF(A$2:A100,"&lt;&gt;0"),0)</f>
        <v>0</v>
      </c>
      <c r="B101" s="8">
        <f t="shared" si="15"/>
        <v>99</v>
      </c>
      <c r="C101" s="37"/>
      <c r="D101" s="9"/>
      <c r="E101" s="47" t="str">
        <f t="shared" si="16"/>
        <v/>
      </c>
      <c r="F101" s="10" t="str">
        <f t="shared" si="17"/>
        <v/>
      </c>
      <c r="G101" s="19" t="str">
        <f t="shared" si="18"/>
        <v/>
      </c>
      <c r="H101" s="19" t="str">
        <f t="shared" si="19"/>
        <v/>
      </c>
      <c r="I101" s="19" t="str">
        <f t="shared" si="20"/>
        <v/>
      </c>
      <c r="J101" s="19"/>
      <c r="K101" s="19" t="str">
        <f t="shared" si="21"/>
        <v/>
      </c>
      <c r="L101" s="19" t="e">
        <f t="shared" si="22"/>
        <v>#VALUE!</v>
      </c>
      <c r="M101" s="19" t="str">
        <f t="shared" si="23"/>
        <v/>
      </c>
      <c r="N101" s="19" t="str">
        <f t="shared" si="24"/>
        <v/>
      </c>
      <c r="O101" s="19">
        <f t="shared" si="28"/>
        <v>0</v>
      </c>
      <c r="P101" s="19">
        <f t="shared" si="25"/>
        <v>0</v>
      </c>
      <c r="Q101" s="19" t="str">
        <f t="shared" si="29"/>
        <v/>
      </c>
      <c r="R101" s="19">
        <f t="shared" si="26"/>
        <v>0</v>
      </c>
      <c r="S101">
        <f t="shared" si="27"/>
        <v>0</v>
      </c>
    </row>
    <row r="102" spans="1:19" x14ac:dyDescent="0.25">
      <c r="A102" s="7">
        <f>IF(E102=3,1+COUNTIF(A$2:A101,"&lt;&gt;0"),0)</f>
        <v>0</v>
      </c>
      <c r="B102" s="8">
        <f t="shared" si="15"/>
        <v>100</v>
      </c>
      <c r="C102" s="37"/>
      <c r="D102" s="9"/>
      <c r="E102" s="47" t="str">
        <f t="shared" si="16"/>
        <v/>
      </c>
      <c r="F102" s="10" t="str">
        <f t="shared" si="17"/>
        <v/>
      </c>
      <c r="G102" s="19" t="str">
        <f t="shared" si="18"/>
        <v/>
      </c>
      <c r="H102" s="19" t="str">
        <f t="shared" si="19"/>
        <v/>
      </c>
      <c r="I102" s="19" t="str">
        <f t="shared" si="20"/>
        <v/>
      </c>
      <c r="J102" s="19"/>
      <c r="K102" s="19" t="str">
        <f t="shared" si="21"/>
        <v/>
      </c>
      <c r="L102" s="19" t="e">
        <f t="shared" si="22"/>
        <v>#VALUE!</v>
      </c>
      <c r="M102" s="19" t="str">
        <f t="shared" si="23"/>
        <v/>
      </c>
      <c r="N102" s="19" t="str">
        <f t="shared" si="24"/>
        <v/>
      </c>
      <c r="O102" s="19">
        <f t="shared" si="28"/>
        <v>0</v>
      </c>
      <c r="P102" s="19">
        <f t="shared" si="25"/>
        <v>0</v>
      </c>
      <c r="Q102" s="19" t="str">
        <f t="shared" si="29"/>
        <v/>
      </c>
      <c r="R102" s="19">
        <f t="shared" si="26"/>
        <v>0</v>
      </c>
      <c r="S102">
        <f t="shared" si="27"/>
        <v>0</v>
      </c>
    </row>
  </sheetData>
  <conditionalFormatting sqref="F3:F102">
    <cfRule type="expression" dxfId="30" priority="1">
      <formula>$F3=""</formula>
    </cfRule>
  </conditionalFormatting>
  <conditionalFormatting sqref="C3:D102">
    <cfRule type="expression" dxfId="29" priority="2">
      <formula>$E3=2</formula>
    </cfRule>
    <cfRule type="expression" dxfId="28" priority="3">
      <formula>$E3=1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2"/>
  <sheetViews>
    <sheetView topLeftCell="B1" workbookViewId="0">
      <selection sqref="A1:L1002"/>
    </sheetView>
  </sheetViews>
  <sheetFormatPr defaultRowHeight="15" x14ac:dyDescent="0.25"/>
  <cols>
    <col min="1" max="1" width="0" hidden="1" customWidth="1"/>
    <col min="2" max="2" width="10.5703125" customWidth="1"/>
    <col min="3" max="3" width="15.5703125" customWidth="1"/>
    <col min="4" max="4" width="70.5703125" customWidth="1"/>
    <col min="5" max="5" width="0" hidden="1" customWidth="1"/>
    <col min="6" max="6" width="10.5703125" customWidth="1"/>
    <col min="7" max="7" width="30.7109375" customWidth="1"/>
    <col min="8" max="12" width="0" hidden="1" customWidth="1"/>
  </cols>
  <sheetData>
    <row r="1" spans="1:12" x14ac:dyDescent="0.25">
      <c r="A1" s="4"/>
      <c r="B1" s="4"/>
      <c r="C1" s="17" t="s">
        <v>419</v>
      </c>
      <c r="D1" s="18">
        <f>COUNTA(D3:D1002)</f>
        <v>318</v>
      </c>
      <c r="E1" s="4"/>
      <c r="F1" s="4"/>
      <c r="G1" s="4"/>
      <c r="H1" s="19"/>
      <c r="I1" s="19"/>
      <c r="J1" s="19"/>
      <c r="K1" s="19"/>
      <c r="L1" s="19"/>
    </row>
    <row r="2" spans="1:12" x14ac:dyDescent="0.25">
      <c r="A2" s="1">
        <v>0</v>
      </c>
      <c r="B2" s="6" t="s">
        <v>1</v>
      </c>
      <c r="C2" s="20" t="s">
        <v>2</v>
      </c>
      <c r="D2" s="6" t="s">
        <v>3</v>
      </c>
      <c r="E2" s="4"/>
      <c r="F2" s="6" t="s">
        <v>4</v>
      </c>
      <c r="G2" s="6" t="s">
        <v>5</v>
      </c>
      <c r="H2" s="19">
        <v>1</v>
      </c>
      <c r="I2" s="19">
        <v>2</v>
      </c>
      <c r="J2" s="19">
        <v>3</v>
      </c>
      <c r="K2" s="19">
        <v>4</v>
      </c>
      <c r="L2" s="19" t="s">
        <v>420</v>
      </c>
    </row>
    <row r="3" spans="1:12" x14ac:dyDescent="0.25">
      <c r="A3" s="7">
        <f>IF(F3=5,1+COUNTIF(A$2:A2,"&lt;&gt;0"),0)</f>
        <v>0</v>
      </c>
      <c r="B3" s="21">
        <f>ROW(B3)-2</f>
        <v>1</v>
      </c>
      <c r="C3" s="22">
        <v>1</v>
      </c>
      <c r="D3" s="26" t="s">
        <v>1198</v>
      </c>
      <c r="E3" s="24">
        <f>IF(C3&lt;10,+C3&amp;"0000000",IF(C3&lt;100,C3&amp;"000000",IF(C3&lt;10000,C3&amp;"0000",IF(C3&lt;1000000,C3&amp;"00",C3))))*1</f>
        <v>10000000</v>
      </c>
      <c r="F3" s="21">
        <f>IFERROR(IF(MID(E3,2,1)*1=0,1,IF(MID($E3,3,2)*1=0,2,IF(MID($E3,5,2)*1=0,3,IF(MID($E3,7,2)*1=0,4,5)))),"")</f>
        <v>1</v>
      </c>
      <c r="G3" s="10" t="str">
        <f>IFERROR(IF(SUM(P3:T3)=0,"",IF(SUM(P3:T3)&gt;1,"Multiple Errors",IF(P3=1,"Error - Inconsistency with Above/Below",IF(Q3=1,"Error - Too Many Digits",IF(R3=1,"Error - Level Missed",IF(S3=1,"Higher Code Level Missing from Code",IF(T3=1,"Missing Code or Description",""))))))),"")</f>
        <v/>
      </c>
      <c r="H3" s="19">
        <f>MID(E3,1,1)*1</f>
        <v>1</v>
      </c>
      <c r="I3" s="19">
        <f>MID(E3,2,1)*1</f>
        <v>0</v>
      </c>
      <c r="J3" s="19" t="str">
        <f>MID(E3,3,2)</f>
        <v>00</v>
      </c>
      <c r="K3" s="19" t="str">
        <f>MID(E3,5,2)</f>
        <v>00</v>
      </c>
      <c r="L3" s="19">
        <f>IF(F3=1,1,IF(F3=2,2,IF(F3=3,4,IF(F3=4,6,IF(F3=5,8,"")))))</f>
        <v>1</v>
      </c>
    </row>
    <row r="4" spans="1:12" x14ac:dyDescent="0.25">
      <c r="A4" s="7">
        <f>IF(F4=5,1+COUNTIF(A$2:A3,"&lt;&gt;0"),0)</f>
        <v>0</v>
      </c>
      <c r="B4" s="21">
        <f t="shared" ref="B4:B67" si="0">ROW(B4)-2</f>
        <v>2</v>
      </c>
      <c r="C4" s="22">
        <v>11</v>
      </c>
      <c r="D4" s="26" t="s">
        <v>1199</v>
      </c>
      <c r="E4" s="24">
        <f t="shared" ref="E4:E67" si="1">IF(C4&lt;10,+C4&amp;"0000000",IF(C4&lt;100,C4&amp;"000000",IF(C4&lt;10000,C4&amp;"0000",IF(C4&lt;1000000,C4&amp;"00",C4))))*1</f>
        <v>11000000</v>
      </c>
      <c r="F4" s="21">
        <f t="shared" ref="F4:F67" si="2">IFERROR(IF(MID(E4,2,1)*1=0,1,IF(MID($E4,3,2)*1=0,2,IF(MID($E4,5,2)*1=0,3,IF(MID($E4,7,2)*1=0,4,5)))),"")</f>
        <v>2</v>
      </c>
      <c r="G4" s="10" t="str">
        <f t="shared" ref="G4:G67" si="3">IFERROR(IF(SUM(P4:T4)=0,"",IF(SUM(P4:T4)&gt;1,"Multiple Errors",IF(P4=1,"Error - Inconsistency with Above/Below",IF(Q4=1,"Error - Too Many Digits",IF(R4=1,"Error - Level Missed",IF(S4=1,"Higher Code Level Missing from Code",IF(T4=1,"Missing Code or Description",""))))))),"")</f>
        <v/>
      </c>
      <c r="H4" s="19">
        <f t="shared" ref="H4:H67" si="4">MID(E4,1,1)*1</f>
        <v>1</v>
      </c>
      <c r="I4" s="19">
        <f t="shared" ref="I4:I67" si="5">MID(E4,2,1)*1</f>
        <v>1</v>
      </c>
      <c r="J4" s="19" t="str">
        <f t="shared" ref="J4:J67" si="6">MID(E4,3,2)</f>
        <v>00</v>
      </c>
      <c r="K4" s="19" t="str">
        <f t="shared" ref="K4:K67" si="7">MID(E4,5,2)</f>
        <v>00</v>
      </c>
      <c r="L4" s="19">
        <f t="shared" ref="L4:L67" si="8">IF(F4=1,1,IF(F4=2,2,IF(F4=3,4,IF(F4=4,6,IF(F4=5,8,"")))))</f>
        <v>2</v>
      </c>
    </row>
    <row r="5" spans="1:12" x14ac:dyDescent="0.25">
      <c r="A5" s="7">
        <f>IF(F5=5,1+COUNTIF(A$2:A4,"&lt;&gt;0"),0)</f>
        <v>0</v>
      </c>
      <c r="B5" s="21">
        <f t="shared" si="0"/>
        <v>3</v>
      </c>
      <c r="C5" s="22">
        <v>1101</v>
      </c>
      <c r="D5" s="26" t="s">
        <v>1199</v>
      </c>
      <c r="E5" s="24">
        <f t="shared" si="1"/>
        <v>11010000</v>
      </c>
      <c r="F5" s="21">
        <f t="shared" si="2"/>
        <v>3</v>
      </c>
      <c r="G5" s="10" t="str">
        <f t="shared" si="3"/>
        <v/>
      </c>
      <c r="H5" s="19">
        <f t="shared" si="4"/>
        <v>1</v>
      </c>
      <c r="I5" s="19">
        <f t="shared" si="5"/>
        <v>1</v>
      </c>
      <c r="J5" s="19" t="str">
        <f t="shared" si="6"/>
        <v>01</v>
      </c>
      <c r="K5" s="19" t="str">
        <f t="shared" si="7"/>
        <v>00</v>
      </c>
      <c r="L5" s="19">
        <f t="shared" si="8"/>
        <v>4</v>
      </c>
    </row>
    <row r="6" spans="1:12" x14ac:dyDescent="0.25">
      <c r="A6" s="7">
        <f>IF(F6=5,1+COUNTIF(A$2:A5,"&lt;&gt;0"),0)</f>
        <v>0</v>
      </c>
      <c r="B6" s="21">
        <f t="shared" si="0"/>
        <v>4</v>
      </c>
      <c r="C6" s="22">
        <v>110101</v>
      </c>
      <c r="D6" s="26" t="s">
        <v>1200</v>
      </c>
      <c r="E6" s="24">
        <f t="shared" si="1"/>
        <v>11010100</v>
      </c>
      <c r="F6" s="21">
        <f t="shared" si="2"/>
        <v>4</v>
      </c>
      <c r="G6" s="10" t="str">
        <f t="shared" si="3"/>
        <v/>
      </c>
      <c r="H6" s="19">
        <f t="shared" si="4"/>
        <v>1</v>
      </c>
      <c r="I6" s="19">
        <f t="shared" si="5"/>
        <v>1</v>
      </c>
      <c r="J6" s="19" t="str">
        <f t="shared" si="6"/>
        <v>01</v>
      </c>
      <c r="K6" s="19" t="str">
        <f t="shared" si="7"/>
        <v>01</v>
      </c>
      <c r="L6" s="19">
        <f t="shared" si="8"/>
        <v>6</v>
      </c>
    </row>
    <row r="7" spans="1:12" x14ac:dyDescent="0.25">
      <c r="A7" s="7">
        <f>IF(F7=5,1+COUNTIF(A$2:A6,"&lt;&gt;0"),0)</f>
        <v>1</v>
      </c>
      <c r="B7" s="21">
        <f t="shared" si="0"/>
        <v>5</v>
      </c>
      <c r="C7" s="22">
        <v>11010101</v>
      </c>
      <c r="D7" s="26" t="s">
        <v>1201</v>
      </c>
      <c r="E7" s="24">
        <f t="shared" si="1"/>
        <v>11010101</v>
      </c>
      <c r="F7" s="21">
        <f t="shared" si="2"/>
        <v>5</v>
      </c>
      <c r="G7" s="10" t="str">
        <f t="shared" si="3"/>
        <v/>
      </c>
      <c r="H7" s="19">
        <f t="shared" si="4"/>
        <v>1</v>
      </c>
      <c r="I7" s="19">
        <f t="shared" si="5"/>
        <v>1</v>
      </c>
      <c r="J7" s="19" t="str">
        <f t="shared" si="6"/>
        <v>01</v>
      </c>
      <c r="K7" s="19" t="str">
        <f t="shared" si="7"/>
        <v>01</v>
      </c>
      <c r="L7" s="19">
        <f t="shared" si="8"/>
        <v>8</v>
      </c>
    </row>
    <row r="8" spans="1:12" x14ac:dyDescent="0.25">
      <c r="A8" s="7">
        <f>IF(F8=5,1+COUNTIF(A$2:A7,"&lt;&gt;0"),0)</f>
        <v>2</v>
      </c>
      <c r="B8" s="21">
        <f t="shared" si="0"/>
        <v>6</v>
      </c>
      <c r="C8" s="22">
        <v>11010104</v>
      </c>
      <c r="D8" s="26" t="s">
        <v>1202</v>
      </c>
      <c r="E8" s="24">
        <f t="shared" si="1"/>
        <v>11010104</v>
      </c>
      <c r="F8" s="21">
        <f t="shared" si="2"/>
        <v>5</v>
      </c>
      <c r="G8" s="10" t="str">
        <f t="shared" si="3"/>
        <v/>
      </c>
      <c r="H8" s="19">
        <f t="shared" si="4"/>
        <v>1</v>
      </c>
      <c r="I8" s="19">
        <f t="shared" si="5"/>
        <v>1</v>
      </c>
      <c r="J8" s="19" t="str">
        <f t="shared" si="6"/>
        <v>01</v>
      </c>
      <c r="K8" s="19" t="str">
        <f t="shared" si="7"/>
        <v>01</v>
      </c>
      <c r="L8" s="19">
        <f t="shared" si="8"/>
        <v>8</v>
      </c>
    </row>
    <row r="9" spans="1:12" x14ac:dyDescent="0.25">
      <c r="A9" s="7">
        <f>IF(F9=5,1+COUNTIF(A$2:A8,"&lt;&gt;0"),0)</f>
        <v>3</v>
      </c>
      <c r="B9" s="21">
        <f t="shared" si="0"/>
        <v>7</v>
      </c>
      <c r="C9" s="22">
        <v>11010106</v>
      </c>
      <c r="D9" s="26" t="s">
        <v>1203</v>
      </c>
      <c r="E9" s="24">
        <f t="shared" si="1"/>
        <v>11010106</v>
      </c>
      <c r="F9" s="21">
        <f t="shared" si="2"/>
        <v>5</v>
      </c>
      <c r="G9" s="10" t="str">
        <f t="shared" si="3"/>
        <v/>
      </c>
      <c r="H9" s="19">
        <f t="shared" si="4"/>
        <v>1</v>
      </c>
      <c r="I9" s="19">
        <f t="shared" si="5"/>
        <v>1</v>
      </c>
      <c r="J9" s="19" t="str">
        <f t="shared" si="6"/>
        <v>01</v>
      </c>
      <c r="K9" s="19" t="str">
        <f t="shared" si="7"/>
        <v>01</v>
      </c>
      <c r="L9" s="19">
        <f t="shared" si="8"/>
        <v>8</v>
      </c>
    </row>
    <row r="10" spans="1:12" x14ac:dyDescent="0.25">
      <c r="A10" s="7">
        <f>IF(F10=5,1+COUNTIF(A$2:A9,"&lt;&gt;0"),0)</f>
        <v>0</v>
      </c>
      <c r="B10" s="21">
        <f t="shared" si="0"/>
        <v>8</v>
      </c>
      <c r="C10" s="22">
        <v>110102</v>
      </c>
      <c r="D10" s="26" t="s">
        <v>1204</v>
      </c>
      <c r="E10" s="24">
        <f t="shared" si="1"/>
        <v>11010200</v>
      </c>
      <c r="F10" s="21">
        <f t="shared" si="2"/>
        <v>4</v>
      </c>
      <c r="G10" s="10" t="str">
        <f t="shared" si="3"/>
        <v/>
      </c>
      <c r="H10" s="19">
        <f t="shared" si="4"/>
        <v>1</v>
      </c>
      <c r="I10" s="19">
        <f t="shared" si="5"/>
        <v>1</v>
      </c>
      <c r="J10" s="19" t="str">
        <f t="shared" si="6"/>
        <v>01</v>
      </c>
      <c r="K10" s="19" t="str">
        <f t="shared" si="7"/>
        <v>02</v>
      </c>
      <c r="L10" s="19">
        <f t="shared" si="8"/>
        <v>6</v>
      </c>
    </row>
    <row r="11" spans="1:12" x14ac:dyDescent="0.25">
      <c r="A11" s="7">
        <f>IF(F11=5,1+COUNTIF(A$2:A10,"&lt;&gt;0"),0)</f>
        <v>4</v>
      </c>
      <c r="B11" s="21">
        <f t="shared" si="0"/>
        <v>9</v>
      </c>
      <c r="C11" s="22">
        <v>11010201</v>
      </c>
      <c r="D11" s="26" t="s">
        <v>1205</v>
      </c>
      <c r="E11" s="24">
        <f t="shared" si="1"/>
        <v>11010201</v>
      </c>
      <c r="F11" s="21">
        <f t="shared" si="2"/>
        <v>5</v>
      </c>
      <c r="G11" s="10" t="str">
        <f t="shared" si="3"/>
        <v/>
      </c>
      <c r="H11" s="19">
        <f t="shared" si="4"/>
        <v>1</v>
      </c>
      <c r="I11" s="19">
        <f t="shared" si="5"/>
        <v>1</v>
      </c>
      <c r="J11" s="19" t="str">
        <f t="shared" si="6"/>
        <v>01</v>
      </c>
      <c r="K11" s="19" t="str">
        <f t="shared" si="7"/>
        <v>02</v>
      </c>
      <c r="L11" s="19">
        <f t="shared" si="8"/>
        <v>8</v>
      </c>
    </row>
    <row r="12" spans="1:12" x14ac:dyDescent="0.25">
      <c r="A12" s="7">
        <f>IF(F12=5,1+COUNTIF(A$2:A11,"&lt;&gt;0"),0)</f>
        <v>0</v>
      </c>
      <c r="B12" s="21">
        <f t="shared" si="0"/>
        <v>10</v>
      </c>
      <c r="C12" s="22">
        <v>110103</v>
      </c>
      <c r="D12" s="26" t="s">
        <v>1206</v>
      </c>
      <c r="E12" s="24">
        <f t="shared" si="1"/>
        <v>11010300</v>
      </c>
      <c r="F12" s="21">
        <f t="shared" si="2"/>
        <v>4</v>
      </c>
      <c r="G12" s="10" t="str">
        <f t="shared" si="3"/>
        <v/>
      </c>
      <c r="H12" s="19">
        <f t="shared" si="4"/>
        <v>1</v>
      </c>
      <c r="I12" s="19">
        <f t="shared" si="5"/>
        <v>1</v>
      </c>
      <c r="J12" s="19" t="str">
        <f t="shared" si="6"/>
        <v>01</v>
      </c>
      <c r="K12" s="19" t="str">
        <f t="shared" si="7"/>
        <v>03</v>
      </c>
      <c r="L12" s="19">
        <f t="shared" si="8"/>
        <v>6</v>
      </c>
    </row>
    <row r="13" spans="1:12" x14ac:dyDescent="0.25">
      <c r="A13" s="7">
        <f>IF(F13=5,1+COUNTIF(A$2:A12,"&lt;&gt;0"),0)</f>
        <v>5</v>
      </c>
      <c r="B13" s="21">
        <f t="shared" si="0"/>
        <v>11</v>
      </c>
      <c r="C13" s="22">
        <v>11010301</v>
      </c>
      <c r="D13" s="26" t="s">
        <v>1207</v>
      </c>
      <c r="E13" s="24">
        <f t="shared" si="1"/>
        <v>11010301</v>
      </c>
      <c r="F13" s="21">
        <f t="shared" si="2"/>
        <v>5</v>
      </c>
      <c r="G13" s="10" t="str">
        <f t="shared" si="3"/>
        <v/>
      </c>
      <c r="H13" s="19">
        <f t="shared" si="4"/>
        <v>1</v>
      </c>
      <c r="I13" s="19">
        <f t="shared" si="5"/>
        <v>1</v>
      </c>
      <c r="J13" s="19" t="str">
        <f t="shared" si="6"/>
        <v>01</v>
      </c>
      <c r="K13" s="19" t="str">
        <f t="shared" si="7"/>
        <v>03</v>
      </c>
      <c r="L13" s="19">
        <f t="shared" si="8"/>
        <v>8</v>
      </c>
    </row>
    <row r="14" spans="1:12" x14ac:dyDescent="0.25">
      <c r="A14" s="7">
        <f>IF(F14=5,1+COUNTIF(A$2:A13,"&lt;&gt;0"),0)</f>
        <v>0</v>
      </c>
      <c r="B14" s="21">
        <f t="shared" si="0"/>
        <v>12</v>
      </c>
      <c r="C14" s="22">
        <v>12</v>
      </c>
      <c r="D14" s="26" t="s">
        <v>1208</v>
      </c>
      <c r="E14" s="24">
        <f t="shared" si="1"/>
        <v>12000000</v>
      </c>
      <c r="F14" s="21">
        <f t="shared" si="2"/>
        <v>2</v>
      </c>
      <c r="G14" s="10" t="str">
        <f t="shared" si="3"/>
        <v/>
      </c>
      <c r="H14" s="19">
        <f t="shared" si="4"/>
        <v>1</v>
      </c>
      <c r="I14" s="19">
        <f t="shared" si="5"/>
        <v>2</v>
      </c>
      <c r="J14" s="19" t="str">
        <f t="shared" si="6"/>
        <v>00</v>
      </c>
      <c r="K14" s="19" t="str">
        <f t="shared" si="7"/>
        <v>00</v>
      </c>
      <c r="L14" s="19">
        <f t="shared" si="8"/>
        <v>2</v>
      </c>
    </row>
    <row r="15" spans="1:12" x14ac:dyDescent="0.25">
      <c r="A15" s="7">
        <f>IF(F15=5,1+COUNTIF(A$2:A14,"&lt;&gt;0"),0)</f>
        <v>0</v>
      </c>
      <c r="B15" s="21">
        <f t="shared" si="0"/>
        <v>13</v>
      </c>
      <c r="C15" s="22">
        <v>1201</v>
      </c>
      <c r="D15" s="26" t="s">
        <v>1209</v>
      </c>
      <c r="E15" s="24">
        <f t="shared" si="1"/>
        <v>12010000</v>
      </c>
      <c r="F15" s="21">
        <f t="shared" si="2"/>
        <v>3</v>
      </c>
      <c r="G15" s="10" t="str">
        <f t="shared" si="3"/>
        <v/>
      </c>
      <c r="H15" s="19">
        <f t="shared" si="4"/>
        <v>1</v>
      </c>
      <c r="I15" s="19">
        <f t="shared" si="5"/>
        <v>2</v>
      </c>
      <c r="J15" s="19" t="str">
        <f t="shared" si="6"/>
        <v>01</v>
      </c>
      <c r="K15" s="19" t="str">
        <f t="shared" si="7"/>
        <v>00</v>
      </c>
      <c r="L15" s="19">
        <f t="shared" si="8"/>
        <v>4</v>
      </c>
    </row>
    <row r="16" spans="1:12" x14ac:dyDescent="0.25">
      <c r="A16" s="7">
        <f>IF(F16=5,1+COUNTIF(A$2:A15,"&lt;&gt;0"),0)</f>
        <v>0</v>
      </c>
      <c r="B16" s="21">
        <f t="shared" si="0"/>
        <v>14</v>
      </c>
      <c r="C16" s="22">
        <v>120101</v>
      </c>
      <c r="D16" s="26" t="s">
        <v>1210</v>
      </c>
      <c r="E16" s="24">
        <f t="shared" si="1"/>
        <v>12010100</v>
      </c>
      <c r="F16" s="21">
        <f t="shared" si="2"/>
        <v>4</v>
      </c>
      <c r="G16" s="10" t="str">
        <f t="shared" si="3"/>
        <v/>
      </c>
      <c r="H16" s="19">
        <f t="shared" si="4"/>
        <v>1</v>
      </c>
      <c r="I16" s="19">
        <f t="shared" si="5"/>
        <v>2</v>
      </c>
      <c r="J16" s="19" t="str">
        <f t="shared" si="6"/>
        <v>01</v>
      </c>
      <c r="K16" s="19" t="str">
        <f t="shared" si="7"/>
        <v>01</v>
      </c>
      <c r="L16" s="19">
        <f t="shared" si="8"/>
        <v>6</v>
      </c>
    </row>
    <row r="17" spans="1:12" x14ac:dyDescent="0.25">
      <c r="A17" s="7">
        <f>IF(F17=5,1+COUNTIF(A$2:A16,"&lt;&gt;0"),0)</f>
        <v>6</v>
      </c>
      <c r="B17" s="21">
        <f t="shared" si="0"/>
        <v>15</v>
      </c>
      <c r="C17" s="22">
        <v>12010101</v>
      </c>
      <c r="D17" s="26" t="s">
        <v>1211</v>
      </c>
      <c r="E17" s="24">
        <f t="shared" si="1"/>
        <v>12010101</v>
      </c>
      <c r="F17" s="21">
        <f t="shared" si="2"/>
        <v>5</v>
      </c>
      <c r="G17" s="10" t="str">
        <f t="shared" si="3"/>
        <v/>
      </c>
      <c r="H17" s="19">
        <f t="shared" si="4"/>
        <v>1</v>
      </c>
      <c r="I17" s="19">
        <f t="shared" si="5"/>
        <v>2</v>
      </c>
      <c r="J17" s="19" t="str">
        <f t="shared" si="6"/>
        <v>01</v>
      </c>
      <c r="K17" s="19" t="str">
        <f t="shared" si="7"/>
        <v>01</v>
      </c>
      <c r="L17" s="19">
        <f t="shared" si="8"/>
        <v>8</v>
      </c>
    </row>
    <row r="18" spans="1:12" x14ac:dyDescent="0.25">
      <c r="A18" s="7">
        <f>IF(F18=5,1+COUNTIF(A$2:A17,"&lt;&gt;0"),0)</f>
        <v>7</v>
      </c>
      <c r="B18" s="21">
        <f t="shared" si="0"/>
        <v>16</v>
      </c>
      <c r="C18" s="22">
        <v>12010104</v>
      </c>
      <c r="D18" s="26" t="s">
        <v>1212</v>
      </c>
      <c r="E18" s="24">
        <f t="shared" si="1"/>
        <v>12010104</v>
      </c>
      <c r="F18" s="21">
        <f t="shared" si="2"/>
        <v>5</v>
      </c>
      <c r="G18" s="10" t="str">
        <f t="shared" si="3"/>
        <v/>
      </c>
      <c r="H18" s="19">
        <f t="shared" si="4"/>
        <v>1</v>
      </c>
      <c r="I18" s="19">
        <f t="shared" si="5"/>
        <v>2</v>
      </c>
      <c r="J18" s="19" t="str">
        <f t="shared" si="6"/>
        <v>01</v>
      </c>
      <c r="K18" s="19" t="str">
        <f t="shared" si="7"/>
        <v>01</v>
      </c>
      <c r="L18" s="19">
        <f t="shared" si="8"/>
        <v>8</v>
      </c>
    </row>
    <row r="19" spans="1:12" x14ac:dyDescent="0.25">
      <c r="A19" s="7">
        <f>IF(F19=5,1+COUNTIF(A$2:A18,"&lt;&gt;0"),0)</f>
        <v>8</v>
      </c>
      <c r="B19" s="21">
        <f t="shared" si="0"/>
        <v>17</v>
      </c>
      <c r="C19" s="22">
        <v>12010105</v>
      </c>
      <c r="D19" s="26" t="s">
        <v>1213</v>
      </c>
      <c r="E19" s="24">
        <f t="shared" si="1"/>
        <v>12010105</v>
      </c>
      <c r="F19" s="21">
        <f t="shared" si="2"/>
        <v>5</v>
      </c>
      <c r="G19" s="10" t="str">
        <f t="shared" si="3"/>
        <v/>
      </c>
      <c r="H19" s="19">
        <f t="shared" si="4"/>
        <v>1</v>
      </c>
      <c r="I19" s="19">
        <f t="shared" si="5"/>
        <v>2</v>
      </c>
      <c r="J19" s="19" t="str">
        <f t="shared" si="6"/>
        <v>01</v>
      </c>
      <c r="K19" s="19" t="str">
        <f t="shared" si="7"/>
        <v>01</v>
      </c>
      <c r="L19" s="19">
        <f t="shared" si="8"/>
        <v>8</v>
      </c>
    </row>
    <row r="20" spans="1:12" x14ac:dyDescent="0.25">
      <c r="A20" s="7">
        <f>IF(F20=5,1+COUNTIF(A$2:A19,"&lt;&gt;0"),0)</f>
        <v>9</v>
      </c>
      <c r="B20" s="21">
        <f t="shared" si="0"/>
        <v>18</v>
      </c>
      <c r="C20" s="22">
        <v>12010106</v>
      </c>
      <c r="D20" s="26" t="s">
        <v>1214</v>
      </c>
      <c r="E20" s="24">
        <f t="shared" si="1"/>
        <v>12010106</v>
      </c>
      <c r="F20" s="21">
        <f t="shared" si="2"/>
        <v>5</v>
      </c>
      <c r="G20" s="10" t="str">
        <f t="shared" si="3"/>
        <v/>
      </c>
      <c r="H20" s="19">
        <f t="shared" si="4"/>
        <v>1</v>
      </c>
      <c r="I20" s="19">
        <f t="shared" si="5"/>
        <v>2</v>
      </c>
      <c r="J20" s="19" t="str">
        <f t="shared" si="6"/>
        <v>01</v>
      </c>
      <c r="K20" s="19" t="str">
        <f t="shared" si="7"/>
        <v>01</v>
      </c>
      <c r="L20" s="19">
        <f t="shared" si="8"/>
        <v>8</v>
      </c>
    </row>
    <row r="21" spans="1:12" x14ac:dyDescent="0.25">
      <c r="A21" s="7">
        <f>IF(F21=5,1+COUNTIF(A$2:A20,"&lt;&gt;0"),0)</f>
        <v>10</v>
      </c>
      <c r="B21" s="21">
        <f t="shared" si="0"/>
        <v>19</v>
      </c>
      <c r="C21" s="22">
        <v>12010107</v>
      </c>
      <c r="D21" s="26" t="s">
        <v>1215</v>
      </c>
      <c r="E21" s="24">
        <f t="shared" si="1"/>
        <v>12010107</v>
      </c>
      <c r="F21" s="21">
        <f t="shared" si="2"/>
        <v>5</v>
      </c>
      <c r="G21" s="10" t="str">
        <f t="shared" si="3"/>
        <v/>
      </c>
      <c r="H21" s="19">
        <f t="shared" si="4"/>
        <v>1</v>
      </c>
      <c r="I21" s="19">
        <f t="shared" si="5"/>
        <v>2</v>
      </c>
      <c r="J21" s="19" t="str">
        <f t="shared" si="6"/>
        <v>01</v>
      </c>
      <c r="K21" s="19" t="str">
        <f t="shared" si="7"/>
        <v>01</v>
      </c>
      <c r="L21" s="19">
        <f t="shared" si="8"/>
        <v>8</v>
      </c>
    </row>
    <row r="22" spans="1:12" x14ac:dyDescent="0.25">
      <c r="A22" s="7">
        <f>IF(F22=5,1+COUNTIF(A$2:A21,"&lt;&gt;0"),0)</f>
        <v>11</v>
      </c>
      <c r="B22" s="21">
        <f t="shared" si="0"/>
        <v>20</v>
      </c>
      <c r="C22" s="22">
        <v>12010108</v>
      </c>
      <c r="D22" s="26" t="s">
        <v>1216</v>
      </c>
      <c r="E22" s="24">
        <f t="shared" si="1"/>
        <v>12010108</v>
      </c>
      <c r="F22" s="21">
        <f t="shared" si="2"/>
        <v>5</v>
      </c>
      <c r="G22" s="10" t="str">
        <f t="shared" si="3"/>
        <v/>
      </c>
      <c r="H22" s="19">
        <f t="shared" si="4"/>
        <v>1</v>
      </c>
      <c r="I22" s="19">
        <f t="shared" si="5"/>
        <v>2</v>
      </c>
      <c r="J22" s="19" t="str">
        <f t="shared" si="6"/>
        <v>01</v>
      </c>
      <c r="K22" s="19" t="str">
        <f t="shared" si="7"/>
        <v>01</v>
      </c>
      <c r="L22" s="19">
        <f t="shared" si="8"/>
        <v>8</v>
      </c>
    </row>
    <row r="23" spans="1:12" x14ac:dyDescent="0.25">
      <c r="A23" s="7">
        <f>IF(F23=5,1+COUNTIF(A$2:A22,"&lt;&gt;0"),0)</f>
        <v>12</v>
      </c>
      <c r="B23" s="21">
        <f t="shared" si="0"/>
        <v>21</v>
      </c>
      <c r="C23" s="22">
        <v>12010109</v>
      </c>
      <c r="D23" s="26" t="s">
        <v>1217</v>
      </c>
      <c r="E23" s="24">
        <f t="shared" si="1"/>
        <v>12010109</v>
      </c>
      <c r="F23" s="21">
        <f t="shared" si="2"/>
        <v>5</v>
      </c>
      <c r="G23" s="10" t="str">
        <f t="shared" si="3"/>
        <v/>
      </c>
      <c r="H23" s="19">
        <f t="shared" si="4"/>
        <v>1</v>
      </c>
      <c r="I23" s="19">
        <f t="shared" si="5"/>
        <v>2</v>
      </c>
      <c r="J23" s="19" t="str">
        <f t="shared" si="6"/>
        <v>01</v>
      </c>
      <c r="K23" s="19" t="str">
        <f t="shared" si="7"/>
        <v>01</v>
      </c>
      <c r="L23" s="19">
        <f t="shared" si="8"/>
        <v>8</v>
      </c>
    </row>
    <row r="24" spans="1:12" x14ac:dyDescent="0.25">
      <c r="A24" s="7">
        <f>IF(F24=5,1+COUNTIF(A$2:A23,"&lt;&gt;0"),0)</f>
        <v>13</v>
      </c>
      <c r="B24" s="21">
        <f t="shared" si="0"/>
        <v>22</v>
      </c>
      <c r="C24" s="22">
        <v>12010110</v>
      </c>
      <c r="D24" s="26" t="s">
        <v>1218</v>
      </c>
      <c r="E24" s="24">
        <f t="shared" si="1"/>
        <v>12010110</v>
      </c>
      <c r="F24" s="21">
        <f t="shared" si="2"/>
        <v>5</v>
      </c>
      <c r="G24" s="10" t="str">
        <f t="shared" si="3"/>
        <v/>
      </c>
      <c r="H24" s="19">
        <f t="shared" si="4"/>
        <v>1</v>
      </c>
      <c r="I24" s="19">
        <f t="shared" si="5"/>
        <v>2</v>
      </c>
      <c r="J24" s="19" t="str">
        <f t="shared" si="6"/>
        <v>01</v>
      </c>
      <c r="K24" s="19" t="str">
        <f t="shared" si="7"/>
        <v>01</v>
      </c>
      <c r="L24" s="19">
        <f t="shared" si="8"/>
        <v>8</v>
      </c>
    </row>
    <row r="25" spans="1:12" x14ac:dyDescent="0.25">
      <c r="A25" s="7">
        <f>IF(F25=5,1+COUNTIF(A$2:A24,"&lt;&gt;0"),0)</f>
        <v>14</v>
      </c>
      <c r="B25" s="21">
        <f t="shared" si="0"/>
        <v>23</v>
      </c>
      <c r="C25" s="22">
        <v>12010111</v>
      </c>
      <c r="D25" s="26" t="s">
        <v>1219</v>
      </c>
      <c r="E25" s="24">
        <f t="shared" si="1"/>
        <v>12010111</v>
      </c>
      <c r="F25" s="21">
        <f t="shared" si="2"/>
        <v>5</v>
      </c>
      <c r="G25" s="10" t="str">
        <f t="shared" si="3"/>
        <v/>
      </c>
      <c r="H25" s="19">
        <f t="shared" si="4"/>
        <v>1</v>
      </c>
      <c r="I25" s="19">
        <f t="shared" si="5"/>
        <v>2</v>
      </c>
      <c r="J25" s="19" t="str">
        <f t="shared" si="6"/>
        <v>01</v>
      </c>
      <c r="K25" s="19" t="str">
        <f t="shared" si="7"/>
        <v>01</v>
      </c>
      <c r="L25" s="19">
        <f t="shared" si="8"/>
        <v>8</v>
      </c>
    </row>
    <row r="26" spans="1:12" x14ac:dyDescent="0.25">
      <c r="A26" s="7">
        <f>IF(F26=5,1+COUNTIF(A$2:A25,"&lt;&gt;0"),0)</f>
        <v>15</v>
      </c>
      <c r="B26" s="21">
        <f t="shared" si="0"/>
        <v>24</v>
      </c>
      <c r="C26" s="22">
        <v>12010112</v>
      </c>
      <c r="D26" s="26" t="s">
        <v>1220</v>
      </c>
      <c r="E26" s="24">
        <f t="shared" si="1"/>
        <v>12010112</v>
      </c>
      <c r="F26" s="21">
        <f t="shared" si="2"/>
        <v>5</v>
      </c>
      <c r="G26" s="10" t="str">
        <f t="shared" si="3"/>
        <v/>
      </c>
      <c r="H26" s="19">
        <f t="shared" si="4"/>
        <v>1</v>
      </c>
      <c r="I26" s="19">
        <f t="shared" si="5"/>
        <v>2</v>
      </c>
      <c r="J26" s="19" t="str">
        <f t="shared" si="6"/>
        <v>01</v>
      </c>
      <c r="K26" s="19" t="str">
        <f t="shared" si="7"/>
        <v>01</v>
      </c>
      <c r="L26" s="19">
        <f t="shared" si="8"/>
        <v>8</v>
      </c>
    </row>
    <row r="27" spans="1:12" x14ac:dyDescent="0.25">
      <c r="A27" s="7">
        <f>IF(F27=5,1+COUNTIF(A$2:A26,"&lt;&gt;0"),0)</f>
        <v>16</v>
      </c>
      <c r="B27" s="21">
        <f t="shared" si="0"/>
        <v>25</v>
      </c>
      <c r="C27" s="22">
        <v>12010113</v>
      </c>
      <c r="D27" s="26" t="s">
        <v>1221</v>
      </c>
      <c r="E27" s="24">
        <f t="shared" si="1"/>
        <v>12010113</v>
      </c>
      <c r="F27" s="21">
        <f t="shared" si="2"/>
        <v>5</v>
      </c>
      <c r="G27" s="10" t="str">
        <f t="shared" si="3"/>
        <v/>
      </c>
      <c r="H27" s="19">
        <f t="shared" si="4"/>
        <v>1</v>
      </c>
      <c r="I27" s="19">
        <f t="shared" si="5"/>
        <v>2</v>
      </c>
      <c r="J27" s="19" t="str">
        <f t="shared" si="6"/>
        <v>01</v>
      </c>
      <c r="K27" s="19" t="str">
        <f t="shared" si="7"/>
        <v>01</v>
      </c>
      <c r="L27" s="19">
        <f t="shared" si="8"/>
        <v>8</v>
      </c>
    </row>
    <row r="28" spans="1:12" x14ac:dyDescent="0.25">
      <c r="A28" s="7">
        <f>IF(F28=5,1+COUNTIF(A$2:A27,"&lt;&gt;0"),0)</f>
        <v>17</v>
      </c>
      <c r="B28" s="21">
        <f t="shared" si="0"/>
        <v>26</v>
      </c>
      <c r="C28" s="22">
        <v>12010114</v>
      </c>
      <c r="D28" s="26" t="s">
        <v>1222</v>
      </c>
      <c r="E28" s="24">
        <f t="shared" si="1"/>
        <v>12010114</v>
      </c>
      <c r="F28" s="21">
        <f t="shared" si="2"/>
        <v>5</v>
      </c>
      <c r="G28" s="10" t="str">
        <f t="shared" si="3"/>
        <v/>
      </c>
      <c r="H28" s="19">
        <f t="shared" si="4"/>
        <v>1</v>
      </c>
      <c r="I28" s="19">
        <f t="shared" si="5"/>
        <v>2</v>
      </c>
      <c r="J28" s="19" t="str">
        <f t="shared" si="6"/>
        <v>01</v>
      </c>
      <c r="K28" s="19" t="str">
        <f t="shared" si="7"/>
        <v>01</v>
      </c>
      <c r="L28" s="19">
        <f t="shared" si="8"/>
        <v>8</v>
      </c>
    </row>
    <row r="29" spans="1:12" x14ac:dyDescent="0.25">
      <c r="A29" s="7">
        <f>IF(F29=5,1+COUNTIF(A$2:A28,"&lt;&gt;0"),0)</f>
        <v>0</v>
      </c>
      <c r="B29" s="21">
        <f t="shared" si="0"/>
        <v>27</v>
      </c>
      <c r="C29" s="22">
        <v>120102</v>
      </c>
      <c r="D29" s="26" t="s">
        <v>1223</v>
      </c>
      <c r="E29" s="24">
        <f t="shared" si="1"/>
        <v>12010200</v>
      </c>
      <c r="F29" s="21">
        <f t="shared" si="2"/>
        <v>4</v>
      </c>
      <c r="G29" s="10" t="str">
        <f t="shared" si="3"/>
        <v/>
      </c>
      <c r="H29" s="19">
        <f t="shared" si="4"/>
        <v>1</v>
      </c>
      <c r="I29" s="19">
        <f t="shared" si="5"/>
        <v>2</v>
      </c>
      <c r="J29" s="19" t="str">
        <f t="shared" si="6"/>
        <v>01</v>
      </c>
      <c r="K29" s="19" t="str">
        <f t="shared" si="7"/>
        <v>02</v>
      </c>
      <c r="L29" s="19">
        <f t="shared" si="8"/>
        <v>6</v>
      </c>
    </row>
    <row r="30" spans="1:12" x14ac:dyDescent="0.25">
      <c r="A30" s="7">
        <f>IF(F30=5,1+COUNTIF(A$2:A29,"&lt;&gt;0"),0)</f>
        <v>0</v>
      </c>
      <c r="B30" s="21">
        <f t="shared" si="0"/>
        <v>28</v>
      </c>
      <c r="C30" s="22">
        <v>1202</v>
      </c>
      <c r="D30" s="26" t="s">
        <v>1224</v>
      </c>
      <c r="E30" s="24">
        <f t="shared" si="1"/>
        <v>12020000</v>
      </c>
      <c r="F30" s="21">
        <f t="shared" si="2"/>
        <v>3</v>
      </c>
      <c r="G30" s="10" t="str">
        <f t="shared" si="3"/>
        <v/>
      </c>
      <c r="H30" s="19">
        <f t="shared" si="4"/>
        <v>1</v>
      </c>
      <c r="I30" s="19">
        <f t="shared" si="5"/>
        <v>2</v>
      </c>
      <c r="J30" s="19" t="str">
        <f t="shared" si="6"/>
        <v>02</v>
      </c>
      <c r="K30" s="19" t="str">
        <f t="shared" si="7"/>
        <v>00</v>
      </c>
      <c r="L30" s="19">
        <f t="shared" si="8"/>
        <v>4</v>
      </c>
    </row>
    <row r="31" spans="1:12" x14ac:dyDescent="0.25">
      <c r="A31" s="7">
        <f>IF(F31=5,1+COUNTIF(A$2:A30,"&lt;&gt;0"),0)</f>
        <v>0</v>
      </c>
      <c r="B31" s="21">
        <f t="shared" si="0"/>
        <v>29</v>
      </c>
      <c r="C31" s="22">
        <v>120201</v>
      </c>
      <c r="D31" s="26" t="s">
        <v>1225</v>
      </c>
      <c r="E31" s="24">
        <f t="shared" si="1"/>
        <v>12020100</v>
      </c>
      <c r="F31" s="21">
        <f t="shared" si="2"/>
        <v>4</v>
      </c>
      <c r="G31" s="10" t="str">
        <f t="shared" si="3"/>
        <v/>
      </c>
      <c r="H31" s="19">
        <f t="shared" si="4"/>
        <v>1</v>
      </c>
      <c r="I31" s="19">
        <f t="shared" si="5"/>
        <v>2</v>
      </c>
      <c r="J31" s="19" t="str">
        <f t="shared" si="6"/>
        <v>02</v>
      </c>
      <c r="K31" s="19" t="str">
        <f t="shared" si="7"/>
        <v>01</v>
      </c>
      <c r="L31" s="19">
        <f t="shared" si="8"/>
        <v>6</v>
      </c>
    </row>
    <row r="32" spans="1:12" x14ac:dyDescent="0.25">
      <c r="A32" s="7">
        <f>IF(F32=5,1+COUNTIF(A$2:A31,"&lt;&gt;0"),0)</f>
        <v>18</v>
      </c>
      <c r="B32" s="21">
        <f t="shared" si="0"/>
        <v>30</v>
      </c>
      <c r="C32" s="22">
        <v>12020105</v>
      </c>
      <c r="D32" s="26" t="s">
        <v>1226</v>
      </c>
      <c r="E32" s="24">
        <f t="shared" si="1"/>
        <v>12020105</v>
      </c>
      <c r="F32" s="21">
        <f t="shared" si="2"/>
        <v>5</v>
      </c>
      <c r="G32" s="10" t="str">
        <f t="shared" si="3"/>
        <v/>
      </c>
      <c r="H32" s="19">
        <f t="shared" si="4"/>
        <v>1</v>
      </c>
      <c r="I32" s="19">
        <f t="shared" si="5"/>
        <v>2</v>
      </c>
      <c r="J32" s="19" t="str">
        <f t="shared" si="6"/>
        <v>02</v>
      </c>
      <c r="K32" s="19" t="str">
        <f t="shared" si="7"/>
        <v>01</v>
      </c>
      <c r="L32" s="19">
        <f t="shared" si="8"/>
        <v>8</v>
      </c>
    </row>
    <row r="33" spans="1:12" x14ac:dyDescent="0.25">
      <c r="A33" s="7">
        <f>IF(F33=5,1+COUNTIF(A$2:A32,"&lt;&gt;0"),0)</f>
        <v>19</v>
      </c>
      <c r="B33" s="21">
        <f t="shared" si="0"/>
        <v>31</v>
      </c>
      <c r="C33" s="22">
        <v>12020107</v>
      </c>
      <c r="D33" s="26" t="s">
        <v>1227</v>
      </c>
      <c r="E33" s="24">
        <f t="shared" si="1"/>
        <v>12020107</v>
      </c>
      <c r="F33" s="21">
        <f t="shared" si="2"/>
        <v>5</v>
      </c>
      <c r="G33" s="10" t="str">
        <f t="shared" si="3"/>
        <v/>
      </c>
      <c r="H33" s="19">
        <f t="shared" si="4"/>
        <v>1</v>
      </c>
      <c r="I33" s="19">
        <f t="shared" si="5"/>
        <v>2</v>
      </c>
      <c r="J33" s="19" t="str">
        <f t="shared" si="6"/>
        <v>02</v>
      </c>
      <c r="K33" s="19" t="str">
        <f t="shared" si="7"/>
        <v>01</v>
      </c>
      <c r="L33" s="19">
        <f t="shared" si="8"/>
        <v>8</v>
      </c>
    </row>
    <row r="34" spans="1:12" x14ac:dyDescent="0.25">
      <c r="A34" s="7">
        <f>IF(F34=5,1+COUNTIF(A$2:A33,"&lt;&gt;0"),0)</f>
        <v>20</v>
      </c>
      <c r="B34" s="21">
        <f t="shared" si="0"/>
        <v>32</v>
      </c>
      <c r="C34" s="22">
        <v>12020109</v>
      </c>
      <c r="D34" s="26" t="s">
        <v>1228</v>
      </c>
      <c r="E34" s="24">
        <f t="shared" si="1"/>
        <v>12020109</v>
      </c>
      <c r="F34" s="21">
        <f t="shared" si="2"/>
        <v>5</v>
      </c>
      <c r="G34" s="10" t="str">
        <f t="shared" si="3"/>
        <v/>
      </c>
      <c r="H34" s="19">
        <f t="shared" si="4"/>
        <v>1</v>
      </c>
      <c r="I34" s="19">
        <f t="shared" si="5"/>
        <v>2</v>
      </c>
      <c r="J34" s="19" t="str">
        <f t="shared" si="6"/>
        <v>02</v>
      </c>
      <c r="K34" s="19" t="str">
        <f t="shared" si="7"/>
        <v>01</v>
      </c>
      <c r="L34" s="19">
        <f t="shared" si="8"/>
        <v>8</v>
      </c>
    </row>
    <row r="35" spans="1:12" x14ac:dyDescent="0.25">
      <c r="A35" s="7">
        <f>IF(F35=5,1+COUNTIF(A$2:A34,"&lt;&gt;0"),0)</f>
        <v>21</v>
      </c>
      <c r="B35" s="21">
        <f t="shared" si="0"/>
        <v>33</v>
      </c>
      <c r="C35" s="22">
        <v>12020110</v>
      </c>
      <c r="D35" s="26" t="s">
        <v>1229</v>
      </c>
      <c r="E35" s="24">
        <f t="shared" si="1"/>
        <v>12020110</v>
      </c>
      <c r="F35" s="21">
        <f t="shared" si="2"/>
        <v>5</v>
      </c>
      <c r="G35" s="10" t="str">
        <f t="shared" si="3"/>
        <v/>
      </c>
      <c r="H35" s="19">
        <f t="shared" si="4"/>
        <v>1</v>
      </c>
      <c r="I35" s="19">
        <f t="shared" si="5"/>
        <v>2</v>
      </c>
      <c r="J35" s="19" t="str">
        <f t="shared" si="6"/>
        <v>02</v>
      </c>
      <c r="K35" s="19" t="str">
        <f t="shared" si="7"/>
        <v>01</v>
      </c>
      <c r="L35" s="19">
        <f t="shared" si="8"/>
        <v>8</v>
      </c>
    </row>
    <row r="36" spans="1:12" x14ac:dyDescent="0.25">
      <c r="A36" s="7">
        <f>IF(F36=5,1+COUNTIF(A$2:A35,"&lt;&gt;0"),0)</f>
        <v>22</v>
      </c>
      <c r="B36" s="21">
        <f t="shared" si="0"/>
        <v>34</v>
      </c>
      <c r="C36" s="22">
        <v>12020111</v>
      </c>
      <c r="D36" s="26" t="s">
        <v>1230</v>
      </c>
      <c r="E36" s="24">
        <f t="shared" si="1"/>
        <v>12020111</v>
      </c>
      <c r="F36" s="21">
        <f t="shared" si="2"/>
        <v>5</v>
      </c>
      <c r="G36" s="10" t="str">
        <f t="shared" si="3"/>
        <v/>
      </c>
      <c r="H36" s="19">
        <f t="shared" si="4"/>
        <v>1</v>
      </c>
      <c r="I36" s="19">
        <f t="shared" si="5"/>
        <v>2</v>
      </c>
      <c r="J36" s="19" t="str">
        <f t="shared" si="6"/>
        <v>02</v>
      </c>
      <c r="K36" s="19" t="str">
        <f t="shared" si="7"/>
        <v>01</v>
      </c>
      <c r="L36" s="19">
        <f t="shared" si="8"/>
        <v>8</v>
      </c>
    </row>
    <row r="37" spans="1:12" x14ac:dyDescent="0.25">
      <c r="A37" s="7">
        <f>IF(F37=5,1+COUNTIF(A$2:A36,"&lt;&gt;0"),0)</f>
        <v>23</v>
      </c>
      <c r="B37" s="21">
        <f t="shared" si="0"/>
        <v>35</v>
      </c>
      <c r="C37" s="22">
        <v>12020113</v>
      </c>
      <c r="D37" s="26" t="s">
        <v>1231</v>
      </c>
      <c r="E37" s="24">
        <f t="shared" si="1"/>
        <v>12020113</v>
      </c>
      <c r="F37" s="21">
        <f t="shared" si="2"/>
        <v>5</v>
      </c>
      <c r="G37" s="10" t="str">
        <f t="shared" si="3"/>
        <v/>
      </c>
      <c r="H37" s="19">
        <f t="shared" si="4"/>
        <v>1</v>
      </c>
      <c r="I37" s="19">
        <f t="shared" si="5"/>
        <v>2</v>
      </c>
      <c r="J37" s="19" t="str">
        <f t="shared" si="6"/>
        <v>02</v>
      </c>
      <c r="K37" s="19" t="str">
        <f t="shared" si="7"/>
        <v>01</v>
      </c>
      <c r="L37" s="19">
        <f t="shared" si="8"/>
        <v>8</v>
      </c>
    </row>
    <row r="38" spans="1:12" x14ac:dyDescent="0.25">
      <c r="A38" s="7">
        <f>IF(F38=5,1+COUNTIF(A$2:A37,"&lt;&gt;0"),0)</f>
        <v>24</v>
      </c>
      <c r="B38" s="21">
        <f t="shared" si="0"/>
        <v>36</v>
      </c>
      <c r="C38" s="22">
        <v>12020114</v>
      </c>
      <c r="D38" s="26" t="s">
        <v>1232</v>
      </c>
      <c r="E38" s="24">
        <f t="shared" si="1"/>
        <v>12020114</v>
      </c>
      <c r="F38" s="21">
        <f t="shared" si="2"/>
        <v>5</v>
      </c>
      <c r="G38" s="10" t="str">
        <f t="shared" si="3"/>
        <v/>
      </c>
      <c r="H38" s="19">
        <f t="shared" si="4"/>
        <v>1</v>
      </c>
      <c r="I38" s="19">
        <f t="shared" si="5"/>
        <v>2</v>
      </c>
      <c r="J38" s="19" t="str">
        <f t="shared" si="6"/>
        <v>02</v>
      </c>
      <c r="K38" s="19" t="str">
        <f t="shared" si="7"/>
        <v>01</v>
      </c>
      <c r="L38" s="19">
        <f t="shared" si="8"/>
        <v>8</v>
      </c>
    </row>
    <row r="39" spans="1:12" x14ac:dyDescent="0.25">
      <c r="A39" s="7">
        <f>IF(F39=5,1+COUNTIF(A$2:A38,"&lt;&gt;0"),0)</f>
        <v>25</v>
      </c>
      <c r="B39" s="21">
        <f t="shared" si="0"/>
        <v>37</v>
      </c>
      <c r="C39" s="22">
        <v>12020115</v>
      </c>
      <c r="D39" s="26" t="s">
        <v>1233</v>
      </c>
      <c r="E39" s="24">
        <f t="shared" si="1"/>
        <v>12020115</v>
      </c>
      <c r="F39" s="21">
        <f t="shared" si="2"/>
        <v>5</v>
      </c>
      <c r="G39" s="10" t="str">
        <f t="shared" si="3"/>
        <v/>
      </c>
      <c r="H39" s="19">
        <f t="shared" si="4"/>
        <v>1</v>
      </c>
      <c r="I39" s="19">
        <f t="shared" si="5"/>
        <v>2</v>
      </c>
      <c r="J39" s="19" t="str">
        <f t="shared" si="6"/>
        <v>02</v>
      </c>
      <c r="K39" s="19" t="str">
        <f t="shared" si="7"/>
        <v>01</v>
      </c>
      <c r="L39" s="19">
        <f t="shared" si="8"/>
        <v>8</v>
      </c>
    </row>
    <row r="40" spans="1:12" x14ac:dyDescent="0.25">
      <c r="A40" s="7">
        <f>IF(F40=5,1+COUNTIF(A$2:A39,"&lt;&gt;0"),0)</f>
        <v>26</v>
      </c>
      <c r="B40" s="21">
        <f t="shared" si="0"/>
        <v>38</v>
      </c>
      <c r="C40" s="22">
        <v>12020116</v>
      </c>
      <c r="D40" s="26" t="s">
        <v>1234</v>
      </c>
      <c r="E40" s="24">
        <f t="shared" si="1"/>
        <v>12020116</v>
      </c>
      <c r="F40" s="21">
        <f t="shared" si="2"/>
        <v>5</v>
      </c>
      <c r="G40" s="10" t="str">
        <f t="shared" si="3"/>
        <v/>
      </c>
      <c r="H40" s="19">
        <f t="shared" si="4"/>
        <v>1</v>
      </c>
      <c r="I40" s="19">
        <f t="shared" si="5"/>
        <v>2</v>
      </c>
      <c r="J40" s="19" t="str">
        <f t="shared" si="6"/>
        <v>02</v>
      </c>
      <c r="K40" s="19" t="str">
        <f t="shared" si="7"/>
        <v>01</v>
      </c>
      <c r="L40" s="19">
        <f t="shared" si="8"/>
        <v>8</v>
      </c>
    </row>
    <row r="41" spans="1:12" x14ac:dyDescent="0.25">
      <c r="A41" s="7">
        <f>IF(F41=5,1+COUNTIF(A$2:A40,"&lt;&gt;0"),0)</f>
        <v>27</v>
      </c>
      <c r="B41" s="21">
        <f t="shared" si="0"/>
        <v>39</v>
      </c>
      <c r="C41" s="22">
        <v>12020117</v>
      </c>
      <c r="D41" s="26" t="s">
        <v>1235</v>
      </c>
      <c r="E41" s="24">
        <f t="shared" si="1"/>
        <v>12020117</v>
      </c>
      <c r="F41" s="21">
        <f t="shared" si="2"/>
        <v>5</v>
      </c>
      <c r="G41" s="10" t="str">
        <f t="shared" si="3"/>
        <v/>
      </c>
      <c r="H41" s="19">
        <f t="shared" si="4"/>
        <v>1</v>
      </c>
      <c r="I41" s="19">
        <f t="shared" si="5"/>
        <v>2</v>
      </c>
      <c r="J41" s="19" t="str">
        <f t="shared" si="6"/>
        <v>02</v>
      </c>
      <c r="K41" s="19" t="str">
        <f t="shared" si="7"/>
        <v>01</v>
      </c>
      <c r="L41" s="19">
        <f t="shared" si="8"/>
        <v>8</v>
      </c>
    </row>
    <row r="42" spans="1:12" x14ac:dyDescent="0.25">
      <c r="A42" s="7">
        <f>IF(F42=5,1+COUNTIF(A$2:A41,"&lt;&gt;0"),0)</f>
        <v>28</v>
      </c>
      <c r="B42" s="21">
        <f t="shared" si="0"/>
        <v>40</v>
      </c>
      <c r="C42" s="22">
        <v>12020118</v>
      </c>
      <c r="D42" s="26" t="s">
        <v>1236</v>
      </c>
      <c r="E42" s="24">
        <f t="shared" si="1"/>
        <v>12020118</v>
      </c>
      <c r="F42" s="21">
        <f t="shared" si="2"/>
        <v>5</v>
      </c>
      <c r="G42" s="10" t="str">
        <f t="shared" si="3"/>
        <v/>
      </c>
      <c r="H42" s="19">
        <f t="shared" si="4"/>
        <v>1</v>
      </c>
      <c r="I42" s="19">
        <f t="shared" si="5"/>
        <v>2</v>
      </c>
      <c r="J42" s="19" t="str">
        <f t="shared" si="6"/>
        <v>02</v>
      </c>
      <c r="K42" s="19" t="str">
        <f t="shared" si="7"/>
        <v>01</v>
      </c>
      <c r="L42" s="19">
        <f t="shared" si="8"/>
        <v>8</v>
      </c>
    </row>
    <row r="43" spans="1:12" x14ac:dyDescent="0.25">
      <c r="A43" s="7">
        <f>IF(F43=5,1+COUNTIF(A$2:A42,"&lt;&gt;0"),0)</f>
        <v>29</v>
      </c>
      <c r="B43" s="21">
        <f t="shared" si="0"/>
        <v>41</v>
      </c>
      <c r="C43" s="22">
        <v>12020119</v>
      </c>
      <c r="D43" s="26" t="s">
        <v>1237</v>
      </c>
      <c r="E43" s="24">
        <f t="shared" si="1"/>
        <v>12020119</v>
      </c>
      <c r="F43" s="21">
        <f t="shared" si="2"/>
        <v>5</v>
      </c>
      <c r="G43" s="10" t="str">
        <f t="shared" si="3"/>
        <v/>
      </c>
      <c r="H43" s="19">
        <f t="shared" si="4"/>
        <v>1</v>
      </c>
      <c r="I43" s="19">
        <f t="shared" si="5"/>
        <v>2</v>
      </c>
      <c r="J43" s="19" t="str">
        <f t="shared" si="6"/>
        <v>02</v>
      </c>
      <c r="K43" s="19" t="str">
        <f t="shared" si="7"/>
        <v>01</v>
      </c>
      <c r="L43" s="19">
        <f t="shared" si="8"/>
        <v>8</v>
      </c>
    </row>
    <row r="44" spans="1:12" x14ac:dyDescent="0.25">
      <c r="A44" s="7">
        <f>IF(F44=5,1+COUNTIF(A$2:A43,"&lt;&gt;0"),0)</f>
        <v>30</v>
      </c>
      <c r="B44" s="21">
        <f t="shared" si="0"/>
        <v>42</v>
      </c>
      <c r="C44" s="22">
        <v>12020120</v>
      </c>
      <c r="D44" s="26" t="s">
        <v>1238</v>
      </c>
      <c r="E44" s="24">
        <f t="shared" si="1"/>
        <v>12020120</v>
      </c>
      <c r="F44" s="21">
        <f t="shared" si="2"/>
        <v>5</v>
      </c>
      <c r="G44" s="10" t="str">
        <f t="shared" si="3"/>
        <v/>
      </c>
      <c r="H44" s="19">
        <f t="shared" si="4"/>
        <v>1</v>
      </c>
      <c r="I44" s="19">
        <f t="shared" si="5"/>
        <v>2</v>
      </c>
      <c r="J44" s="19" t="str">
        <f t="shared" si="6"/>
        <v>02</v>
      </c>
      <c r="K44" s="19" t="str">
        <f t="shared" si="7"/>
        <v>01</v>
      </c>
      <c r="L44" s="19">
        <f t="shared" si="8"/>
        <v>8</v>
      </c>
    </row>
    <row r="45" spans="1:12" x14ac:dyDescent="0.25">
      <c r="A45" s="7">
        <f>IF(F45=5,1+COUNTIF(A$2:A44,"&lt;&gt;0"),0)</f>
        <v>31</v>
      </c>
      <c r="B45" s="21">
        <f t="shared" si="0"/>
        <v>43</v>
      </c>
      <c r="C45" s="22">
        <v>12020121</v>
      </c>
      <c r="D45" s="26" t="s">
        <v>1239</v>
      </c>
      <c r="E45" s="24">
        <f t="shared" si="1"/>
        <v>12020121</v>
      </c>
      <c r="F45" s="21">
        <f t="shared" si="2"/>
        <v>5</v>
      </c>
      <c r="G45" s="10" t="str">
        <f t="shared" si="3"/>
        <v/>
      </c>
      <c r="H45" s="19">
        <f t="shared" si="4"/>
        <v>1</v>
      </c>
      <c r="I45" s="19">
        <f t="shared" si="5"/>
        <v>2</v>
      </c>
      <c r="J45" s="19" t="str">
        <f t="shared" si="6"/>
        <v>02</v>
      </c>
      <c r="K45" s="19" t="str">
        <f t="shared" si="7"/>
        <v>01</v>
      </c>
      <c r="L45" s="19">
        <f t="shared" si="8"/>
        <v>8</v>
      </c>
    </row>
    <row r="46" spans="1:12" x14ac:dyDescent="0.25">
      <c r="A46" s="7">
        <f>IF(F46=5,1+COUNTIF(A$2:A45,"&lt;&gt;0"),0)</f>
        <v>32</v>
      </c>
      <c r="B46" s="21">
        <f t="shared" si="0"/>
        <v>44</v>
      </c>
      <c r="C46" s="22">
        <v>12020122</v>
      </c>
      <c r="D46" s="26" t="s">
        <v>1240</v>
      </c>
      <c r="E46" s="24">
        <f t="shared" si="1"/>
        <v>12020122</v>
      </c>
      <c r="F46" s="21">
        <f t="shared" si="2"/>
        <v>5</v>
      </c>
      <c r="G46" s="10" t="str">
        <f t="shared" si="3"/>
        <v/>
      </c>
      <c r="H46" s="19">
        <f t="shared" si="4"/>
        <v>1</v>
      </c>
      <c r="I46" s="19">
        <f t="shared" si="5"/>
        <v>2</v>
      </c>
      <c r="J46" s="19" t="str">
        <f t="shared" si="6"/>
        <v>02</v>
      </c>
      <c r="K46" s="19" t="str">
        <f t="shared" si="7"/>
        <v>01</v>
      </c>
      <c r="L46" s="19">
        <f t="shared" si="8"/>
        <v>8</v>
      </c>
    </row>
    <row r="47" spans="1:12" x14ac:dyDescent="0.25">
      <c r="A47" s="7">
        <f>IF(F47=5,1+COUNTIF(A$2:A46,"&lt;&gt;0"),0)</f>
        <v>33</v>
      </c>
      <c r="B47" s="21">
        <f t="shared" si="0"/>
        <v>45</v>
      </c>
      <c r="C47" s="22">
        <v>12020126</v>
      </c>
      <c r="D47" s="26" t="s">
        <v>1241</v>
      </c>
      <c r="E47" s="24">
        <f t="shared" si="1"/>
        <v>12020126</v>
      </c>
      <c r="F47" s="21">
        <f t="shared" si="2"/>
        <v>5</v>
      </c>
      <c r="G47" s="10" t="str">
        <f t="shared" si="3"/>
        <v/>
      </c>
      <c r="H47" s="19">
        <f t="shared" si="4"/>
        <v>1</v>
      </c>
      <c r="I47" s="19">
        <f t="shared" si="5"/>
        <v>2</v>
      </c>
      <c r="J47" s="19" t="str">
        <f t="shared" si="6"/>
        <v>02</v>
      </c>
      <c r="K47" s="19" t="str">
        <f t="shared" si="7"/>
        <v>01</v>
      </c>
      <c r="L47" s="19">
        <f t="shared" si="8"/>
        <v>8</v>
      </c>
    </row>
    <row r="48" spans="1:12" x14ac:dyDescent="0.25">
      <c r="A48" s="7">
        <f>IF(F48=5,1+COUNTIF(A$2:A47,"&lt;&gt;0"),0)</f>
        <v>34</v>
      </c>
      <c r="B48" s="21">
        <f t="shared" si="0"/>
        <v>46</v>
      </c>
      <c r="C48" s="22">
        <v>12020128</v>
      </c>
      <c r="D48" s="26" t="s">
        <v>1242</v>
      </c>
      <c r="E48" s="24">
        <f t="shared" si="1"/>
        <v>12020128</v>
      </c>
      <c r="F48" s="21">
        <f t="shared" si="2"/>
        <v>5</v>
      </c>
      <c r="G48" s="10" t="str">
        <f t="shared" si="3"/>
        <v/>
      </c>
      <c r="H48" s="19">
        <f t="shared" si="4"/>
        <v>1</v>
      </c>
      <c r="I48" s="19">
        <f t="shared" si="5"/>
        <v>2</v>
      </c>
      <c r="J48" s="19" t="str">
        <f t="shared" si="6"/>
        <v>02</v>
      </c>
      <c r="K48" s="19" t="str">
        <f t="shared" si="7"/>
        <v>01</v>
      </c>
      <c r="L48" s="19">
        <f t="shared" si="8"/>
        <v>8</v>
      </c>
    </row>
    <row r="49" spans="1:12" x14ac:dyDescent="0.25">
      <c r="A49" s="7">
        <f>IF(F49=5,1+COUNTIF(A$2:A48,"&lt;&gt;0"),0)</f>
        <v>35</v>
      </c>
      <c r="B49" s="21">
        <f t="shared" si="0"/>
        <v>47</v>
      </c>
      <c r="C49" s="22">
        <v>12020129</v>
      </c>
      <c r="D49" s="26" t="s">
        <v>1243</v>
      </c>
      <c r="E49" s="24">
        <f t="shared" si="1"/>
        <v>12020129</v>
      </c>
      <c r="F49" s="21">
        <f t="shared" si="2"/>
        <v>5</v>
      </c>
      <c r="G49" s="10" t="str">
        <f t="shared" si="3"/>
        <v/>
      </c>
      <c r="H49" s="19">
        <f t="shared" si="4"/>
        <v>1</v>
      </c>
      <c r="I49" s="19">
        <f t="shared" si="5"/>
        <v>2</v>
      </c>
      <c r="J49" s="19" t="str">
        <f t="shared" si="6"/>
        <v>02</v>
      </c>
      <c r="K49" s="19" t="str">
        <f t="shared" si="7"/>
        <v>01</v>
      </c>
      <c r="L49" s="19">
        <f t="shared" si="8"/>
        <v>8</v>
      </c>
    </row>
    <row r="50" spans="1:12" x14ac:dyDescent="0.25">
      <c r="A50" s="7">
        <f>IF(F50=5,1+COUNTIF(A$2:A49,"&lt;&gt;0"),0)</f>
        <v>36</v>
      </c>
      <c r="B50" s="21">
        <f t="shared" si="0"/>
        <v>48</v>
      </c>
      <c r="C50" s="22">
        <v>12020130</v>
      </c>
      <c r="D50" s="26" t="s">
        <v>1244</v>
      </c>
      <c r="E50" s="24">
        <f t="shared" si="1"/>
        <v>12020130</v>
      </c>
      <c r="F50" s="21">
        <f t="shared" si="2"/>
        <v>5</v>
      </c>
      <c r="G50" s="10" t="str">
        <f t="shared" si="3"/>
        <v/>
      </c>
      <c r="H50" s="19">
        <f t="shared" si="4"/>
        <v>1</v>
      </c>
      <c r="I50" s="19">
        <f t="shared" si="5"/>
        <v>2</v>
      </c>
      <c r="J50" s="19" t="str">
        <f t="shared" si="6"/>
        <v>02</v>
      </c>
      <c r="K50" s="19" t="str">
        <f t="shared" si="7"/>
        <v>01</v>
      </c>
      <c r="L50" s="19">
        <f t="shared" si="8"/>
        <v>8</v>
      </c>
    </row>
    <row r="51" spans="1:12" x14ac:dyDescent="0.25">
      <c r="A51" s="7">
        <f>IF(F51=5,1+COUNTIF(A$2:A50,"&lt;&gt;0"),0)</f>
        <v>37</v>
      </c>
      <c r="B51" s="21">
        <f t="shared" si="0"/>
        <v>49</v>
      </c>
      <c r="C51" s="22">
        <v>12020132</v>
      </c>
      <c r="D51" s="26" t="s">
        <v>1245</v>
      </c>
      <c r="E51" s="24">
        <f t="shared" si="1"/>
        <v>12020132</v>
      </c>
      <c r="F51" s="21">
        <f t="shared" si="2"/>
        <v>5</v>
      </c>
      <c r="G51" s="10" t="str">
        <f t="shared" si="3"/>
        <v/>
      </c>
      <c r="H51" s="19">
        <f t="shared" si="4"/>
        <v>1</v>
      </c>
      <c r="I51" s="19">
        <f t="shared" si="5"/>
        <v>2</v>
      </c>
      <c r="J51" s="19" t="str">
        <f t="shared" si="6"/>
        <v>02</v>
      </c>
      <c r="K51" s="19" t="str">
        <f t="shared" si="7"/>
        <v>01</v>
      </c>
      <c r="L51" s="19">
        <f t="shared" si="8"/>
        <v>8</v>
      </c>
    </row>
    <row r="52" spans="1:12" x14ac:dyDescent="0.25">
      <c r="A52" s="7">
        <f>IF(F52=5,1+COUNTIF(A$2:A51,"&lt;&gt;0"),0)</f>
        <v>38</v>
      </c>
      <c r="B52" s="21">
        <f t="shared" si="0"/>
        <v>50</v>
      </c>
      <c r="C52" s="22">
        <v>12020133</v>
      </c>
      <c r="D52" s="26" t="s">
        <v>1246</v>
      </c>
      <c r="E52" s="24">
        <f t="shared" si="1"/>
        <v>12020133</v>
      </c>
      <c r="F52" s="21">
        <f t="shared" si="2"/>
        <v>5</v>
      </c>
      <c r="G52" s="10" t="str">
        <f t="shared" si="3"/>
        <v/>
      </c>
      <c r="H52" s="19">
        <f t="shared" si="4"/>
        <v>1</v>
      </c>
      <c r="I52" s="19">
        <f t="shared" si="5"/>
        <v>2</v>
      </c>
      <c r="J52" s="19" t="str">
        <f t="shared" si="6"/>
        <v>02</v>
      </c>
      <c r="K52" s="19" t="str">
        <f t="shared" si="7"/>
        <v>01</v>
      </c>
      <c r="L52" s="19">
        <f t="shared" si="8"/>
        <v>8</v>
      </c>
    </row>
    <row r="53" spans="1:12" x14ac:dyDescent="0.25">
      <c r="A53" s="7">
        <f>IF(F53=5,1+COUNTIF(A$2:A52,"&lt;&gt;0"),0)</f>
        <v>39</v>
      </c>
      <c r="B53" s="21">
        <f t="shared" si="0"/>
        <v>51</v>
      </c>
      <c r="C53" s="22">
        <v>12020134</v>
      </c>
      <c r="D53" s="26" t="s">
        <v>1247</v>
      </c>
      <c r="E53" s="24">
        <f t="shared" si="1"/>
        <v>12020134</v>
      </c>
      <c r="F53" s="21">
        <f t="shared" si="2"/>
        <v>5</v>
      </c>
      <c r="G53" s="10" t="str">
        <f t="shared" si="3"/>
        <v/>
      </c>
      <c r="H53" s="19">
        <f t="shared" si="4"/>
        <v>1</v>
      </c>
      <c r="I53" s="19">
        <f t="shared" si="5"/>
        <v>2</v>
      </c>
      <c r="J53" s="19" t="str">
        <f t="shared" si="6"/>
        <v>02</v>
      </c>
      <c r="K53" s="19" t="str">
        <f t="shared" si="7"/>
        <v>01</v>
      </c>
      <c r="L53" s="19">
        <f t="shared" si="8"/>
        <v>8</v>
      </c>
    </row>
    <row r="54" spans="1:12" x14ac:dyDescent="0.25">
      <c r="A54" s="7">
        <f>IF(F54=5,1+COUNTIF(A$2:A53,"&lt;&gt;0"),0)</f>
        <v>40</v>
      </c>
      <c r="B54" s="21">
        <f t="shared" si="0"/>
        <v>52</v>
      </c>
      <c r="C54" s="22">
        <v>12020135</v>
      </c>
      <c r="D54" s="26" t="s">
        <v>1248</v>
      </c>
      <c r="E54" s="24">
        <f t="shared" si="1"/>
        <v>12020135</v>
      </c>
      <c r="F54" s="21">
        <f t="shared" si="2"/>
        <v>5</v>
      </c>
      <c r="G54" s="10" t="str">
        <f t="shared" si="3"/>
        <v/>
      </c>
      <c r="H54" s="19">
        <f t="shared" si="4"/>
        <v>1</v>
      </c>
      <c r="I54" s="19">
        <f t="shared" si="5"/>
        <v>2</v>
      </c>
      <c r="J54" s="19" t="str">
        <f t="shared" si="6"/>
        <v>02</v>
      </c>
      <c r="K54" s="19" t="str">
        <f t="shared" si="7"/>
        <v>01</v>
      </c>
      <c r="L54" s="19">
        <f t="shared" si="8"/>
        <v>8</v>
      </c>
    </row>
    <row r="55" spans="1:12" x14ac:dyDescent="0.25">
      <c r="A55" s="7">
        <f>IF(F55=5,1+COUNTIF(A$2:A54,"&lt;&gt;0"),0)</f>
        <v>41</v>
      </c>
      <c r="B55" s="21">
        <f t="shared" si="0"/>
        <v>53</v>
      </c>
      <c r="C55" s="22">
        <v>12020136</v>
      </c>
      <c r="D55" s="26" t="s">
        <v>1249</v>
      </c>
      <c r="E55" s="24">
        <f t="shared" si="1"/>
        <v>12020136</v>
      </c>
      <c r="F55" s="21">
        <f t="shared" si="2"/>
        <v>5</v>
      </c>
      <c r="G55" s="10" t="str">
        <f t="shared" si="3"/>
        <v/>
      </c>
      <c r="H55" s="19">
        <f t="shared" si="4"/>
        <v>1</v>
      </c>
      <c r="I55" s="19">
        <f t="shared" si="5"/>
        <v>2</v>
      </c>
      <c r="J55" s="19" t="str">
        <f t="shared" si="6"/>
        <v>02</v>
      </c>
      <c r="K55" s="19" t="str">
        <f t="shared" si="7"/>
        <v>01</v>
      </c>
      <c r="L55" s="19">
        <f t="shared" si="8"/>
        <v>8</v>
      </c>
    </row>
    <row r="56" spans="1:12" x14ac:dyDescent="0.25">
      <c r="A56" s="7">
        <f>IF(F56=5,1+COUNTIF(A$2:A55,"&lt;&gt;0"),0)</f>
        <v>42</v>
      </c>
      <c r="B56" s="21">
        <f t="shared" si="0"/>
        <v>54</v>
      </c>
      <c r="C56" s="22">
        <v>12020137</v>
      </c>
      <c r="D56" s="26" t="s">
        <v>1250</v>
      </c>
      <c r="E56" s="24">
        <f t="shared" si="1"/>
        <v>12020137</v>
      </c>
      <c r="F56" s="21">
        <f t="shared" si="2"/>
        <v>5</v>
      </c>
      <c r="G56" s="10" t="str">
        <f t="shared" si="3"/>
        <v/>
      </c>
      <c r="H56" s="19">
        <f t="shared" si="4"/>
        <v>1</v>
      </c>
      <c r="I56" s="19">
        <f t="shared" si="5"/>
        <v>2</v>
      </c>
      <c r="J56" s="19" t="str">
        <f t="shared" si="6"/>
        <v>02</v>
      </c>
      <c r="K56" s="19" t="str">
        <f t="shared" si="7"/>
        <v>01</v>
      </c>
      <c r="L56" s="19">
        <f t="shared" si="8"/>
        <v>8</v>
      </c>
    </row>
    <row r="57" spans="1:12" x14ac:dyDescent="0.25">
      <c r="A57" s="7">
        <f>IF(F57=5,1+COUNTIF(A$2:A56,"&lt;&gt;0"),0)</f>
        <v>43</v>
      </c>
      <c r="B57" s="21">
        <f t="shared" si="0"/>
        <v>55</v>
      </c>
      <c r="C57" s="22">
        <v>12020138</v>
      </c>
      <c r="D57" s="26" t="s">
        <v>1251</v>
      </c>
      <c r="E57" s="24">
        <f t="shared" si="1"/>
        <v>12020138</v>
      </c>
      <c r="F57" s="21">
        <f t="shared" si="2"/>
        <v>5</v>
      </c>
      <c r="G57" s="10" t="str">
        <f t="shared" si="3"/>
        <v/>
      </c>
      <c r="H57" s="19">
        <f t="shared" si="4"/>
        <v>1</v>
      </c>
      <c r="I57" s="19">
        <f t="shared" si="5"/>
        <v>2</v>
      </c>
      <c r="J57" s="19" t="str">
        <f t="shared" si="6"/>
        <v>02</v>
      </c>
      <c r="K57" s="19" t="str">
        <f t="shared" si="7"/>
        <v>01</v>
      </c>
      <c r="L57" s="19">
        <f t="shared" si="8"/>
        <v>8</v>
      </c>
    </row>
    <row r="58" spans="1:12" x14ac:dyDescent="0.25">
      <c r="A58" s="7">
        <f>IF(F58=5,1+COUNTIF(A$2:A57,"&lt;&gt;0"),0)</f>
        <v>44</v>
      </c>
      <c r="B58" s="21">
        <f t="shared" si="0"/>
        <v>56</v>
      </c>
      <c r="C58" s="22">
        <v>12020140</v>
      </c>
      <c r="D58" s="26" t="s">
        <v>1252</v>
      </c>
      <c r="E58" s="24">
        <f t="shared" si="1"/>
        <v>12020140</v>
      </c>
      <c r="F58" s="21">
        <f t="shared" si="2"/>
        <v>5</v>
      </c>
      <c r="G58" s="10" t="str">
        <f t="shared" si="3"/>
        <v/>
      </c>
      <c r="H58" s="19">
        <f t="shared" si="4"/>
        <v>1</v>
      </c>
      <c r="I58" s="19">
        <f t="shared" si="5"/>
        <v>2</v>
      </c>
      <c r="J58" s="19" t="str">
        <f t="shared" si="6"/>
        <v>02</v>
      </c>
      <c r="K58" s="19" t="str">
        <f t="shared" si="7"/>
        <v>01</v>
      </c>
      <c r="L58" s="19">
        <f t="shared" si="8"/>
        <v>8</v>
      </c>
    </row>
    <row r="59" spans="1:12" x14ac:dyDescent="0.25">
      <c r="A59" s="7">
        <f>IF(F59=5,1+COUNTIF(A$2:A58,"&lt;&gt;0"),0)</f>
        <v>45</v>
      </c>
      <c r="B59" s="21">
        <f t="shared" si="0"/>
        <v>57</v>
      </c>
      <c r="C59" s="22">
        <v>12020141</v>
      </c>
      <c r="D59" s="26" t="s">
        <v>1253</v>
      </c>
      <c r="E59" s="24">
        <f t="shared" si="1"/>
        <v>12020141</v>
      </c>
      <c r="F59" s="21">
        <f t="shared" si="2"/>
        <v>5</v>
      </c>
      <c r="G59" s="10" t="str">
        <f t="shared" si="3"/>
        <v/>
      </c>
      <c r="H59" s="19">
        <f t="shared" si="4"/>
        <v>1</v>
      </c>
      <c r="I59" s="19">
        <f t="shared" si="5"/>
        <v>2</v>
      </c>
      <c r="J59" s="19" t="str">
        <f t="shared" si="6"/>
        <v>02</v>
      </c>
      <c r="K59" s="19" t="str">
        <f t="shared" si="7"/>
        <v>01</v>
      </c>
      <c r="L59" s="19">
        <f t="shared" si="8"/>
        <v>8</v>
      </c>
    </row>
    <row r="60" spans="1:12" x14ac:dyDescent="0.25">
      <c r="A60" s="7">
        <f>IF(F60=5,1+COUNTIF(A$2:A59,"&lt;&gt;0"),0)</f>
        <v>46</v>
      </c>
      <c r="B60" s="21">
        <f t="shared" si="0"/>
        <v>58</v>
      </c>
      <c r="C60" s="22">
        <v>12020142</v>
      </c>
      <c r="D60" s="26" t="s">
        <v>1254</v>
      </c>
      <c r="E60" s="24">
        <f t="shared" si="1"/>
        <v>12020142</v>
      </c>
      <c r="F60" s="21">
        <f t="shared" si="2"/>
        <v>5</v>
      </c>
      <c r="G60" s="10" t="str">
        <f t="shared" si="3"/>
        <v/>
      </c>
      <c r="H60" s="19">
        <f t="shared" si="4"/>
        <v>1</v>
      </c>
      <c r="I60" s="19">
        <f t="shared" si="5"/>
        <v>2</v>
      </c>
      <c r="J60" s="19" t="str">
        <f t="shared" si="6"/>
        <v>02</v>
      </c>
      <c r="K60" s="19" t="str">
        <f t="shared" si="7"/>
        <v>01</v>
      </c>
      <c r="L60" s="19">
        <f t="shared" si="8"/>
        <v>8</v>
      </c>
    </row>
    <row r="61" spans="1:12" x14ac:dyDescent="0.25">
      <c r="A61" s="7">
        <f>IF(F61=5,1+COUNTIF(A$2:A60,"&lt;&gt;0"),0)</f>
        <v>47</v>
      </c>
      <c r="B61" s="21">
        <f t="shared" si="0"/>
        <v>59</v>
      </c>
      <c r="C61" s="22">
        <v>12020143</v>
      </c>
      <c r="D61" s="26" t="s">
        <v>1255</v>
      </c>
      <c r="E61" s="24">
        <f t="shared" si="1"/>
        <v>12020143</v>
      </c>
      <c r="F61" s="21">
        <f t="shared" si="2"/>
        <v>5</v>
      </c>
      <c r="G61" s="10" t="str">
        <f t="shared" si="3"/>
        <v/>
      </c>
      <c r="H61" s="19">
        <f t="shared" si="4"/>
        <v>1</v>
      </c>
      <c r="I61" s="19">
        <f t="shared" si="5"/>
        <v>2</v>
      </c>
      <c r="J61" s="19" t="str">
        <f t="shared" si="6"/>
        <v>02</v>
      </c>
      <c r="K61" s="19" t="str">
        <f t="shared" si="7"/>
        <v>01</v>
      </c>
      <c r="L61" s="19">
        <f t="shared" si="8"/>
        <v>8</v>
      </c>
    </row>
    <row r="62" spans="1:12" x14ac:dyDescent="0.25">
      <c r="A62" s="7">
        <f>IF(F62=5,1+COUNTIF(A$2:A61,"&lt;&gt;0"),0)</f>
        <v>48</v>
      </c>
      <c r="B62" s="21">
        <f t="shared" si="0"/>
        <v>60</v>
      </c>
      <c r="C62" s="22">
        <v>12020144</v>
      </c>
      <c r="D62" s="26" t="s">
        <v>1256</v>
      </c>
      <c r="E62" s="24">
        <f t="shared" si="1"/>
        <v>12020144</v>
      </c>
      <c r="F62" s="21">
        <f t="shared" si="2"/>
        <v>5</v>
      </c>
      <c r="G62" s="10" t="str">
        <f t="shared" si="3"/>
        <v/>
      </c>
      <c r="H62" s="19">
        <f t="shared" si="4"/>
        <v>1</v>
      </c>
      <c r="I62" s="19">
        <f t="shared" si="5"/>
        <v>2</v>
      </c>
      <c r="J62" s="19" t="str">
        <f t="shared" si="6"/>
        <v>02</v>
      </c>
      <c r="K62" s="19" t="str">
        <f t="shared" si="7"/>
        <v>01</v>
      </c>
      <c r="L62" s="19">
        <f t="shared" si="8"/>
        <v>8</v>
      </c>
    </row>
    <row r="63" spans="1:12" x14ac:dyDescent="0.25">
      <c r="A63" s="7">
        <f>IF(F63=5,1+COUNTIF(A$2:A62,"&lt;&gt;0"),0)</f>
        <v>49</v>
      </c>
      <c r="B63" s="21">
        <f t="shared" si="0"/>
        <v>61</v>
      </c>
      <c r="C63" s="22">
        <v>12020145</v>
      </c>
      <c r="D63" s="26" t="s">
        <v>1257</v>
      </c>
      <c r="E63" s="24">
        <f t="shared" si="1"/>
        <v>12020145</v>
      </c>
      <c r="F63" s="21">
        <f t="shared" si="2"/>
        <v>5</v>
      </c>
      <c r="G63" s="10" t="str">
        <f t="shared" si="3"/>
        <v/>
      </c>
      <c r="H63" s="19">
        <f t="shared" si="4"/>
        <v>1</v>
      </c>
      <c r="I63" s="19">
        <f t="shared" si="5"/>
        <v>2</v>
      </c>
      <c r="J63" s="19" t="str">
        <f t="shared" si="6"/>
        <v>02</v>
      </c>
      <c r="K63" s="19" t="str">
        <f t="shared" si="7"/>
        <v>01</v>
      </c>
      <c r="L63" s="19">
        <f t="shared" si="8"/>
        <v>8</v>
      </c>
    </row>
    <row r="64" spans="1:12" x14ac:dyDescent="0.25">
      <c r="A64" s="7">
        <f>IF(F64=5,1+COUNTIF(A$2:A63,"&lt;&gt;0"),0)</f>
        <v>50</v>
      </c>
      <c r="B64" s="21">
        <f t="shared" si="0"/>
        <v>62</v>
      </c>
      <c r="C64" s="22">
        <v>12020146</v>
      </c>
      <c r="D64" s="26" t="s">
        <v>1258</v>
      </c>
      <c r="E64" s="24">
        <f t="shared" si="1"/>
        <v>12020146</v>
      </c>
      <c r="F64" s="21">
        <f t="shared" si="2"/>
        <v>5</v>
      </c>
      <c r="G64" s="10" t="str">
        <f t="shared" si="3"/>
        <v/>
      </c>
      <c r="H64" s="19">
        <f t="shared" si="4"/>
        <v>1</v>
      </c>
      <c r="I64" s="19">
        <f t="shared" si="5"/>
        <v>2</v>
      </c>
      <c r="J64" s="19" t="str">
        <f t="shared" si="6"/>
        <v>02</v>
      </c>
      <c r="K64" s="19" t="str">
        <f t="shared" si="7"/>
        <v>01</v>
      </c>
      <c r="L64" s="19">
        <f t="shared" si="8"/>
        <v>8</v>
      </c>
    </row>
    <row r="65" spans="1:12" x14ac:dyDescent="0.25">
      <c r="A65" s="7">
        <f>IF(F65=5,1+COUNTIF(A$2:A64,"&lt;&gt;0"),0)</f>
        <v>51</v>
      </c>
      <c r="B65" s="21">
        <f t="shared" si="0"/>
        <v>63</v>
      </c>
      <c r="C65" s="22">
        <v>12020147</v>
      </c>
      <c r="D65" s="26" t="s">
        <v>1259</v>
      </c>
      <c r="E65" s="24">
        <f t="shared" si="1"/>
        <v>12020147</v>
      </c>
      <c r="F65" s="21">
        <f t="shared" si="2"/>
        <v>5</v>
      </c>
      <c r="G65" s="10" t="str">
        <f t="shared" si="3"/>
        <v/>
      </c>
      <c r="H65" s="19">
        <f t="shared" si="4"/>
        <v>1</v>
      </c>
      <c r="I65" s="19">
        <f t="shared" si="5"/>
        <v>2</v>
      </c>
      <c r="J65" s="19" t="str">
        <f t="shared" si="6"/>
        <v>02</v>
      </c>
      <c r="K65" s="19" t="str">
        <f t="shared" si="7"/>
        <v>01</v>
      </c>
      <c r="L65" s="19">
        <f t="shared" si="8"/>
        <v>8</v>
      </c>
    </row>
    <row r="66" spans="1:12" x14ac:dyDescent="0.25">
      <c r="A66" s="7">
        <f>IF(F66=5,1+COUNTIF(A$2:A65,"&lt;&gt;0"),0)</f>
        <v>52</v>
      </c>
      <c r="B66" s="21">
        <f t="shared" si="0"/>
        <v>64</v>
      </c>
      <c r="C66" s="22">
        <v>12020148</v>
      </c>
      <c r="D66" s="26" t="s">
        <v>1260</v>
      </c>
      <c r="E66" s="24">
        <f t="shared" si="1"/>
        <v>12020148</v>
      </c>
      <c r="F66" s="21">
        <f t="shared" si="2"/>
        <v>5</v>
      </c>
      <c r="G66" s="10" t="str">
        <f t="shared" si="3"/>
        <v/>
      </c>
      <c r="H66" s="19">
        <f t="shared" si="4"/>
        <v>1</v>
      </c>
      <c r="I66" s="19">
        <f t="shared" si="5"/>
        <v>2</v>
      </c>
      <c r="J66" s="19" t="str">
        <f t="shared" si="6"/>
        <v>02</v>
      </c>
      <c r="K66" s="19" t="str">
        <f t="shared" si="7"/>
        <v>01</v>
      </c>
      <c r="L66" s="19">
        <f t="shared" si="8"/>
        <v>8</v>
      </c>
    </row>
    <row r="67" spans="1:12" x14ac:dyDescent="0.25">
      <c r="A67" s="7">
        <f>IF(F67=5,1+COUNTIF(A$2:A66,"&lt;&gt;0"),0)</f>
        <v>53</v>
      </c>
      <c r="B67" s="21">
        <f t="shared" si="0"/>
        <v>65</v>
      </c>
      <c r="C67" s="22">
        <v>12020149</v>
      </c>
      <c r="D67" s="26" t="s">
        <v>1261</v>
      </c>
      <c r="E67" s="24">
        <f t="shared" si="1"/>
        <v>12020149</v>
      </c>
      <c r="F67" s="21">
        <f t="shared" si="2"/>
        <v>5</v>
      </c>
      <c r="G67" s="10" t="str">
        <f t="shared" si="3"/>
        <v/>
      </c>
      <c r="H67" s="19">
        <f t="shared" si="4"/>
        <v>1</v>
      </c>
      <c r="I67" s="19">
        <f t="shared" si="5"/>
        <v>2</v>
      </c>
      <c r="J67" s="19" t="str">
        <f t="shared" si="6"/>
        <v>02</v>
      </c>
      <c r="K67" s="19" t="str">
        <f t="shared" si="7"/>
        <v>01</v>
      </c>
      <c r="L67" s="19">
        <f t="shared" si="8"/>
        <v>8</v>
      </c>
    </row>
    <row r="68" spans="1:12" x14ac:dyDescent="0.25">
      <c r="A68" s="7">
        <f>IF(F68=5,1+COUNTIF(A$2:A67,"&lt;&gt;0"),0)</f>
        <v>54</v>
      </c>
      <c r="B68" s="21">
        <f t="shared" ref="B68:B131" si="9">ROW(B68)-2</f>
        <v>66</v>
      </c>
      <c r="C68" s="22">
        <v>12020150</v>
      </c>
      <c r="D68" s="26" t="s">
        <v>1262</v>
      </c>
      <c r="E68" s="24">
        <f t="shared" ref="E68:E131" si="10">IF(C68&lt;10,+C68&amp;"0000000",IF(C68&lt;100,C68&amp;"000000",IF(C68&lt;10000,C68&amp;"0000",IF(C68&lt;1000000,C68&amp;"00",C68))))*1</f>
        <v>12020150</v>
      </c>
      <c r="F68" s="21">
        <f t="shared" ref="F68:F131" si="11">IFERROR(IF(MID(E68,2,1)*1=0,1,IF(MID($E68,3,2)*1=0,2,IF(MID($E68,5,2)*1=0,3,IF(MID($E68,7,2)*1=0,4,5)))),"")</f>
        <v>5</v>
      </c>
      <c r="G68" s="10" t="str">
        <f t="shared" ref="G68:G131" si="12">IFERROR(IF(SUM(P68:T68)=0,"",IF(SUM(P68:T68)&gt;1,"Multiple Errors",IF(P68=1,"Error - Inconsistency with Above/Below",IF(Q68=1,"Error - Too Many Digits",IF(R68=1,"Error - Level Missed",IF(S68=1,"Higher Code Level Missing from Code",IF(T68=1,"Missing Code or Description",""))))))),"")</f>
        <v/>
      </c>
      <c r="H68" s="19">
        <f t="shared" ref="H68:H131" si="13">MID(E68,1,1)*1</f>
        <v>1</v>
      </c>
      <c r="I68" s="19">
        <f t="shared" ref="I68:I131" si="14">MID(E68,2,1)*1</f>
        <v>2</v>
      </c>
      <c r="J68" s="19" t="str">
        <f t="shared" ref="J68:J131" si="15">MID(E68,3,2)</f>
        <v>02</v>
      </c>
      <c r="K68" s="19" t="str">
        <f t="shared" ref="K68:K131" si="16">MID(E68,5,2)</f>
        <v>01</v>
      </c>
      <c r="L68" s="19">
        <f t="shared" ref="L68:L131" si="17">IF(F68=1,1,IF(F68=2,2,IF(F68=3,4,IF(F68=4,6,IF(F68=5,8,"")))))</f>
        <v>8</v>
      </c>
    </row>
    <row r="69" spans="1:12" x14ac:dyDescent="0.25">
      <c r="A69" s="7">
        <f>IF(F69=5,1+COUNTIF(A$2:A68,"&lt;&gt;0"),0)</f>
        <v>55</v>
      </c>
      <c r="B69" s="21">
        <f t="shared" si="9"/>
        <v>67</v>
      </c>
      <c r="C69" s="22">
        <v>12020151</v>
      </c>
      <c r="D69" s="26" t="s">
        <v>1263</v>
      </c>
      <c r="E69" s="24">
        <f t="shared" si="10"/>
        <v>12020151</v>
      </c>
      <c r="F69" s="21">
        <f t="shared" si="11"/>
        <v>5</v>
      </c>
      <c r="G69" s="10" t="str">
        <f t="shared" si="12"/>
        <v/>
      </c>
      <c r="H69" s="19">
        <f t="shared" si="13"/>
        <v>1</v>
      </c>
      <c r="I69" s="19">
        <f t="shared" si="14"/>
        <v>2</v>
      </c>
      <c r="J69" s="19" t="str">
        <f t="shared" si="15"/>
        <v>02</v>
      </c>
      <c r="K69" s="19" t="str">
        <f t="shared" si="16"/>
        <v>01</v>
      </c>
      <c r="L69" s="19">
        <f t="shared" si="17"/>
        <v>8</v>
      </c>
    </row>
    <row r="70" spans="1:12" x14ac:dyDescent="0.25">
      <c r="A70" s="7">
        <f>IF(F70=5,1+COUNTIF(A$2:A69,"&lt;&gt;0"),0)</f>
        <v>56</v>
      </c>
      <c r="B70" s="21">
        <f t="shared" si="9"/>
        <v>68</v>
      </c>
      <c r="C70" s="22">
        <v>12020152</v>
      </c>
      <c r="D70" s="26" t="s">
        <v>1264</v>
      </c>
      <c r="E70" s="24">
        <f t="shared" si="10"/>
        <v>12020152</v>
      </c>
      <c r="F70" s="21">
        <f t="shared" si="11"/>
        <v>5</v>
      </c>
      <c r="G70" s="10" t="str">
        <f t="shared" si="12"/>
        <v/>
      </c>
      <c r="H70" s="19">
        <f t="shared" si="13"/>
        <v>1</v>
      </c>
      <c r="I70" s="19">
        <f t="shared" si="14"/>
        <v>2</v>
      </c>
      <c r="J70" s="19" t="str">
        <f t="shared" si="15"/>
        <v>02</v>
      </c>
      <c r="K70" s="19" t="str">
        <f t="shared" si="16"/>
        <v>01</v>
      </c>
      <c r="L70" s="19">
        <f t="shared" si="17"/>
        <v>8</v>
      </c>
    </row>
    <row r="71" spans="1:12" x14ac:dyDescent="0.25">
      <c r="A71" s="7">
        <f>IF(F71=5,1+COUNTIF(A$2:A70,"&lt;&gt;0"),0)</f>
        <v>57</v>
      </c>
      <c r="B71" s="21">
        <f t="shared" si="9"/>
        <v>69</v>
      </c>
      <c r="C71" s="22">
        <v>12020153</v>
      </c>
      <c r="D71" s="26" t="s">
        <v>1265</v>
      </c>
      <c r="E71" s="24">
        <f t="shared" si="10"/>
        <v>12020153</v>
      </c>
      <c r="F71" s="21">
        <f t="shared" si="11"/>
        <v>5</v>
      </c>
      <c r="G71" s="10" t="str">
        <f t="shared" si="12"/>
        <v/>
      </c>
      <c r="H71" s="19">
        <f t="shared" si="13"/>
        <v>1</v>
      </c>
      <c r="I71" s="19">
        <f t="shared" si="14"/>
        <v>2</v>
      </c>
      <c r="J71" s="19" t="str">
        <f t="shared" si="15"/>
        <v>02</v>
      </c>
      <c r="K71" s="19" t="str">
        <f t="shared" si="16"/>
        <v>01</v>
      </c>
      <c r="L71" s="19">
        <f t="shared" si="17"/>
        <v>8</v>
      </c>
    </row>
    <row r="72" spans="1:12" x14ac:dyDescent="0.25">
      <c r="A72" s="7">
        <f>IF(F72=5,1+COUNTIF(A$2:A71,"&lt;&gt;0"),0)</f>
        <v>58</v>
      </c>
      <c r="B72" s="21">
        <f t="shared" si="9"/>
        <v>70</v>
      </c>
      <c r="C72" s="22">
        <v>12020154</v>
      </c>
      <c r="D72" s="26" t="s">
        <v>1266</v>
      </c>
      <c r="E72" s="24">
        <f t="shared" si="10"/>
        <v>12020154</v>
      </c>
      <c r="F72" s="21">
        <f t="shared" si="11"/>
        <v>5</v>
      </c>
      <c r="G72" s="10" t="str">
        <f t="shared" si="12"/>
        <v/>
      </c>
      <c r="H72" s="19">
        <f t="shared" si="13"/>
        <v>1</v>
      </c>
      <c r="I72" s="19">
        <f t="shared" si="14"/>
        <v>2</v>
      </c>
      <c r="J72" s="19" t="str">
        <f t="shared" si="15"/>
        <v>02</v>
      </c>
      <c r="K72" s="19" t="str">
        <f t="shared" si="16"/>
        <v>01</v>
      </c>
      <c r="L72" s="19">
        <f t="shared" si="17"/>
        <v>8</v>
      </c>
    </row>
    <row r="73" spans="1:12" x14ac:dyDescent="0.25">
      <c r="A73" s="7">
        <f>IF(F73=5,1+COUNTIF(A$2:A72,"&lt;&gt;0"),0)</f>
        <v>59</v>
      </c>
      <c r="B73" s="21">
        <f t="shared" si="9"/>
        <v>71</v>
      </c>
      <c r="C73" s="22">
        <v>12020155</v>
      </c>
      <c r="D73" s="26" t="s">
        <v>1267</v>
      </c>
      <c r="E73" s="24">
        <f t="shared" si="10"/>
        <v>12020155</v>
      </c>
      <c r="F73" s="21">
        <f t="shared" si="11"/>
        <v>5</v>
      </c>
      <c r="G73" s="10" t="str">
        <f t="shared" si="12"/>
        <v/>
      </c>
      <c r="H73" s="19">
        <f t="shared" si="13"/>
        <v>1</v>
      </c>
      <c r="I73" s="19">
        <f t="shared" si="14"/>
        <v>2</v>
      </c>
      <c r="J73" s="19" t="str">
        <f t="shared" si="15"/>
        <v>02</v>
      </c>
      <c r="K73" s="19" t="str">
        <f t="shared" si="16"/>
        <v>01</v>
      </c>
      <c r="L73" s="19">
        <f t="shared" si="17"/>
        <v>8</v>
      </c>
    </row>
    <row r="74" spans="1:12" x14ac:dyDescent="0.25">
      <c r="A74" s="7">
        <f>IF(F74=5,1+COUNTIF(A$2:A73,"&lt;&gt;0"),0)</f>
        <v>60</v>
      </c>
      <c r="B74" s="21">
        <f t="shared" si="9"/>
        <v>72</v>
      </c>
      <c r="C74" s="22">
        <v>12020156</v>
      </c>
      <c r="D74" s="26" t="s">
        <v>1268</v>
      </c>
      <c r="E74" s="24">
        <f t="shared" si="10"/>
        <v>12020156</v>
      </c>
      <c r="F74" s="21">
        <f t="shared" si="11"/>
        <v>5</v>
      </c>
      <c r="G74" s="10" t="str">
        <f t="shared" si="12"/>
        <v/>
      </c>
      <c r="H74" s="19">
        <f t="shared" si="13"/>
        <v>1</v>
      </c>
      <c r="I74" s="19">
        <f t="shared" si="14"/>
        <v>2</v>
      </c>
      <c r="J74" s="19" t="str">
        <f t="shared" si="15"/>
        <v>02</v>
      </c>
      <c r="K74" s="19" t="str">
        <f t="shared" si="16"/>
        <v>01</v>
      </c>
      <c r="L74" s="19">
        <f t="shared" si="17"/>
        <v>8</v>
      </c>
    </row>
    <row r="75" spans="1:12" x14ac:dyDescent="0.25">
      <c r="A75" s="7">
        <f>IF(F75=5,1+COUNTIF(A$2:A74,"&lt;&gt;0"),0)</f>
        <v>61</v>
      </c>
      <c r="B75" s="21">
        <f t="shared" si="9"/>
        <v>73</v>
      </c>
      <c r="C75" s="22">
        <v>12020157</v>
      </c>
      <c r="D75" s="26" t="s">
        <v>1269</v>
      </c>
      <c r="E75" s="24">
        <f t="shared" si="10"/>
        <v>12020157</v>
      </c>
      <c r="F75" s="21">
        <f t="shared" si="11"/>
        <v>5</v>
      </c>
      <c r="G75" s="10" t="str">
        <f t="shared" si="12"/>
        <v/>
      </c>
      <c r="H75" s="19">
        <f t="shared" si="13"/>
        <v>1</v>
      </c>
      <c r="I75" s="19">
        <f t="shared" si="14"/>
        <v>2</v>
      </c>
      <c r="J75" s="19" t="str">
        <f t="shared" si="15"/>
        <v>02</v>
      </c>
      <c r="K75" s="19" t="str">
        <f t="shared" si="16"/>
        <v>01</v>
      </c>
      <c r="L75" s="19">
        <f t="shared" si="17"/>
        <v>8</v>
      </c>
    </row>
    <row r="76" spans="1:12" x14ac:dyDescent="0.25">
      <c r="A76" s="7">
        <f>IF(F76=5,1+COUNTIF(A$2:A75,"&lt;&gt;0"),0)</f>
        <v>62</v>
      </c>
      <c r="B76" s="21">
        <f t="shared" si="9"/>
        <v>74</v>
      </c>
      <c r="C76" s="22">
        <v>12020158</v>
      </c>
      <c r="D76" s="26" t="s">
        <v>1270</v>
      </c>
      <c r="E76" s="24">
        <f t="shared" si="10"/>
        <v>12020158</v>
      </c>
      <c r="F76" s="21">
        <f t="shared" si="11"/>
        <v>5</v>
      </c>
      <c r="G76" s="10" t="str">
        <f t="shared" si="12"/>
        <v/>
      </c>
      <c r="H76" s="19">
        <f t="shared" si="13"/>
        <v>1</v>
      </c>
      <c r="I76" s="19">
        <f t="shared" si="14"/>
        <v>2</v>
      </c>
      <c r="J76" s="19" t="str">
        <f t="shared" si="15"/>
        <v>02</v>
      </c>
      <c r="K76" s="19" t="str">
        <f t="shared" si="16"/>
        <v>01</v>
      </c>
      <c r="L76" s="19">
        <f t="shared" si="17"/>
        <v>8</v>
      </c>
    </row>
    <row r="77" spans="1:12" x14ac:dyDescent="0.25">
      <c r="A77" s="7">
        <f>IF(F77=5,1+COUNTIF(A$2:A76,"&lt;&gt;0"),0)</f>
        <v>63</v>
      </c>
      <c r="B77" s="21">
        <f t="shared" si="9"/>
        <v>75</v>
      </c>
      <c r="C77" s="22">
        <v>12020159</v>
      </c>
      <c r="D77" s="26" t="s">
        <v>1271</v>
      </c>
      <c r="E77" s="24">
        <f t="shared" si="10"/>
        <v>12020159</v>
      </c>
      <c r="F77" s="21">
        <f t="shared" si="11"/>
        <v>5</v>
      </c>
      <c r="G77" s="10" t="str">
        <f t="shared" si="12"/>
        <v/>
      </c>
      <c r="H77" s="19">
        <f t="shared" si="13"/>
        <v>1</v>
      </c>
      <c r="I77" s="19">
        <f t="shared" si="14"/>
        <v>2</v>
      </c>
      <c r="J77" s="19" t="str">
        <f t="shared" si="15"/>
        <v>02</v>
      </c>
      <c r="K77" s="19" t="str">
        <f t="shared" si="16"/>
        <v>01</v>
      </c>
      <c r="L77" s="19">
        <f t="shared" si="17"/>
        <v>8</v>
      </c>
    </row>
    <row r="78" spans="1:12" x14ac:dyDescent="0.25">
      <c r="A78" s="7">
        <f>IF(F78=5,1+COUNTIF(A$2:A77,"&lt;&gt;0"),0)</f>
        <v>64</v>
      </c>
      <c r="B78" s="21">
        <f t="shared" si="9"/>
        <v>76</v>
      </c>
      <c r="C78" s="22">
        <v>12020160</v>
      </c>
      <c r="D78" s="26" t="s">
        <v>1272</v>
      </c>
      <c r="E78" s="24">
        <f t="shared" si="10"/>
        <v>12020160</v>
      </c>
      <c r="F78" s="21">
        <f t="shared" si="11"/>
        <v>5</v>
      </c>
      <c r="G78" s="10" t="str">
        <f t="shared" si="12"/>
        <v/>
      </c>
      <c r="H78" s="19">
        <f t="shared" si="13"/>
        <v>1</v>
      </c>
      <c r="I78" s="19">
        <f t="shared" si="14"/>
        <v>2</v>
      </c>
      <c r="J78" s="19" t="str">
        <f t="shared" si="15"/>
        <v>02</v>
      </c>
      <c r="K78" s="19" t="str">
        <f t="shared" si="16"/>
        <v>01</v>
      </c>
      <c r="L78" s="19">
        <f t="shared" si="17"/>
        <v>8</v>
      </c>
    </row>
    <row r="79" spans="1:12" x14ac:dyDescent="0.25">
      <c r="A79" s="7">
        <f>IF(F79=5,1+COUNTIF(A$2:A78,"&lt;&gt;0"),0)</f>
        <v>0</v>
      </c>
      <c r="B79" s="21">
        <f t="shared" si="9"/>
        <v>77</v>
      </c>
      <c r="C79" s="22">
        <v>120202</v>
      </c>
      <c r="D79" s="26" t="s">
        <v>1273</v>
      </c>
      <c r="E79" s="24">
        <f t="shared" si="10"/>
        <v>12020200</v>
      </c>
      <c r="F79" s="21">
        <f t="shared" si="11"/>
        <v>4</v>
      </c>
      <c r="G79" s="10" t="str">
        <f t="shared" si="12"/>
        <v/>
      </c>
      <c r="H79" s="19">
        <f t="shared" si="13"/>
        <v>1</v>
      </c>
      <c r="I79" s="19">
        <f t="shared" si="14"/>
        <v>2</v>
      </c>
      <c r="J79" s="19" t="str">
        <f t="shared" si="15"/>
        <v>02</v>
      </c>
      <c r="K79" s="19" t="str">
        <f t="shared" si="16"/>
        <v>02</v>
      </c>
      <c r="L79" s="19">
        <f t="shared" si="17"/>
        <v>6</v>
      </c>
    </row>
    <row r="80" spans="1:12" x14ac:dyDescent="0.25">
      <c r="A80" s="7">
        <f>IF(F80=5,1+COUNTIF(A$2:A79,"&lt;&gt;0"),0)</f>
        <v>0</v>
      </c>
      <c r="B80" s="21">
        <f t="shared" si="9"/>
        <v>78</v>
      </c>
      <c r="C80" s="22">
        <v>120203</v>
      </c>
      <c r="D80" s="26" t="s">
        <v>1274</v>
      </c>
      <c r="E80" s="24">
        <f t="shared" si="10"/>
        <v>12020300</v>
      </c>
      <c r="F80" s="21">
        <f t="shared" si="11"/>
        <v>4</v>
      </c>
      <c r="G80" s="10" t="str">
        <f t="shared" si="12"/>
        <v/>
      </c>
      <c r="H80" s="19">
        <f t="shared" si="13"/>
        <v>1</v>
      </c>
      <c r="I80" s="19">
        <f t="shared" si="14"/>
        <v>2</v>
      </c>
      <c r="J80" s="19" t="str">
        <f t="shared" si="15"/>
        <v>02</v>
      </c>
      <c r="K80" s="19" t="str">
        <f t="shared" si="16"/>
        <v>03</v>
      </c>
      <c r="L80" s="19">
        <f t="shared" si="17"/>
        <v>6</v>
      </c>
    </row>
    <row r="81" spans="1:12" x14ac:dyDescent="0.25">
      <c r="A81" s="7">
        <f>IF(F81=5,1+COUNTIF(A$2:A80,"&lt;&gt;0"),0)</f>
        <v>0</v>
      </c>
      <c r="B81" s="21">
        <f t="shared" si="9"/>
        <v>79</v>
      </c>
      <c r="C81" s="22">
        <v>120204</v>
      </c>
      <c r="D81" s="26" t="s">
        <v>1275</v>
      </c>
      <c r="E81" s="24">
        <f t="shared" si="10"/>
        <v>12020400</v>
      </c>
      <c r="F81" s="21">
        <f t="shared" si="11"/>
        <v>4</v>
      </c>
      <c r="G81" s="10" t="str">
        <f t="shared" si="12"/>
        <v/>
      </c>
      <c r="H81" s="19">
        <f t="shared" si="13"/>
        <v>1</v>
      </c>
      <c r="I81" s="19">
        <f t="shared" si="14"/>
        <v>2</v>
      </c>
      <c r="J81" s="19" t="str">
        <f t="shared" si="15"/>
        <v>02</v>
      </c>
      <c r="K81" s="19" t="str">
        <f t="shared" si="16"/>
        <v>04</v>
      </c>
      <c r="L81" s="19">
        <f t="shared" si="17"/>
        <v>6</v>
      </c>
    </row>
    <row r="82" spans="1:12" x14ac:dyDescent="0.25">
      <c r="A82" s="7">
        <f>IF(F82=5,1+COUNTIF(A$2:A81,"&lt;&gt;0"),0)</f>
        <v>65</v>
      </c>
      <c r="B82" s="21">
        <f t="shared" si="9"/>
        <v>80</v>
      </c>
      <c r="C82" s="22">
        <v>12020401</v>
      </c>
      <c r="D82" s="26" t="s">
        <v>1276</v>
      </c>
      <c r="E82" s="24">
        <f t="shared" si="10"/>
        <v>12020401</v>
      </c>
      <c r="F82" s="21">
        <f t="shared" si="11"/>
        <v>5</v>
      </c>
      <c r="G82" s="10" t="str">
        <f t="shared" si="12"/>
        <v/>
      </c>
      <c r="H82" s="19">
        <f t="shared" si="13"/>
        <v>1</v>
      </c>
      <c r="I82" s="19">
        <f t="shared" si="14"/>
        <v>2</v>
      </c>
      <c r="J82" s="19" t="str">
        <f t="shared" si="15"/>
        <v>02</v>
      </c>
      <c r="K82" s="19" t="str">
        <f t="shared" si="16"/>
        <v>04</v>
      </c>
      <c r="L82" s="19">
        <f t="shared" si="17"/>
        <v>8</v>
      </c>
    </row>
    <row r="83" spans="1:12" x14ac:dyDescent="0.25">
      <c r="A83" s="7">
        <f>IF(F83=5,1+COUNTIF(A$2:A82,"&lt;&gt;0"),0)</f>
        <v>66</v>
      </c>
      <c r="B83" s="21">
        <f t="shared" si="9"/>
        <v>81</v>
      </c>
      <c r="C83" s="22">
        <v>12020404</v>
      </c>
      <c r="D83" s="26" t="s">
        <v>1277</v>
      </c>
      <c r="E83" s="24">
        <f t="shared" si="10"/>
        <v>12020404</v>
      </c>
      <c r="F83" s="21">
        <f t="shared" si="11"/>
        <v>5</v>
      </c>
      <c r="G83" s="10" t="str">
        <f t="shared" si="12"/>
        <v/>
      </c>
      <c r="H83" s="19">
        <f t="shared" si="13"/>
        <v>1</v>
      </c>
      <c r="I83" s="19">
        <f t="shared" si="14"/>
        <v>2</v>
      </c>
      <c r="J83" s="19" t="str">
        <f t="shared" si="15"/>
        <v>02</v>
      </c>
      <c r="K83" s="19" t="str">
        <f t="shared" si="16"/>
        <v>04</v>
      </c>
      <c r="L83" s="19">
        <f t="shared" si="17"/>
        <v>8</v>
      </c>
    </row>
    <row r="84" spans="1:12" x14ac:dyDescent="0.25">
      <c r="A84" s="7">
        <f>IF(F84=5,1+COUNTIF(A$2:A83,"&lt;&gt;0"),0)</f>
        <v>67</v>
      </c>
      <c r="B84" s="21">
        <f t="shared" si="9"/>
        <v>82</v>
      </c>
      <c r="C84" s="22">
        <v>12020409</v>
      </c>
      <c r="D84" s="26" t="s">
        <v>1278</v>
      </c>
      <c r="E84" s="24">
        <f t="shared" si="10"/>
        <v>12020409</v>
      </c>
      <c r="F84" s="21">
        <f t="shared" si="11"/>
        <v>5</v>
      </c>
      <c r="G84" s="10" t="str">
        <f t="shared" si="12"/>
        <v/>
      </c>
      <c r="H84" s="19">
        <f t="shared" si="13"/>
        <v>1</v>
      </c>
      <c r="I84" s="19">
        <f t="shared" si="14"/>
        <v>2</v>
      </c>
      <c r="J84" s="19" t="str">
        <f t="shared" si="15"/>
        <v>02</v>
      </c>
      <c r="K84" s="19" t="str">
        <f t="shared" si="16"/>
        <v>04</v>
      </c>
      <c r="L84" s="19">
        <f t="shared" si="17"/>
        <v>8</v>
      </c>
    </row>
    <row r="85" spans="1:12" x14ac:dyDescent="0.25">
      <c r="A85" s="7">
        <f>IF(F85=5,1+COUNTIF(A$2:A84,"&lt;&gt;0"),0)</f>
        <v>68</v>
      </c>
      <c r="B85" s="21">
        <f t="shared" si="9"/>
        <v>83</v>
      </c>
      <c r="C85" s="22">
        <v>12020410</v>
      </c>
      <c r="D85" s="26" t="s">
        <v>1279</v>
      </c>
      <c r="E85" s="24">
        <f t="shared" si="10"/>
        <v>12020410</v>
      </c>
      <c r="F85" s="21">
        <f t="shared" si="11"/>
        <v>5</v>
      </c>
      <c r="G85" s="10" t="str">
        <f t="shared" si="12"/>
        <v/>
      </c>
      <c r="H85" s="19">
        <f t="shared" si="13"/>
        <v>1</v>
      </c>
      <c r="I85" s="19">
        <f t="shared" si="14"/>
        <v>2</v>
      </c>
      <c r="J85" s="19" t="str">
        <f t="shared" si="15"/>
        <v>02</v>
      </c>
      <c r="K85" s="19" t="str">
        <f t="shared" si="16"/>
        <v>04</v>
      </c>
      <c r="L85" s="19">
        <f t="shared" si="17"/>
        <v>8</v>
      </c>
    </row>
    <row r="86" spans="1:12" x14ac:dyDescent="0.25">
      <c r="A86" s="7">
        <f>IF(F86=5,1+COUNTIF(A$2:A85,"&lt;&gt;0"),0)</f>
        <v>69</v>
      </c>
      <c r="B86" s="21">
        <f t="shared" si="9"/>
        <v>84</v>
      </c>
      <c r="C86" s="22">
        <v>12020412</v>
      </c>
      <c r="D86" s="26" t="s">
        <v>1280</v>
      </c>
      <c r="E86" s="24">
        <f t="shared" si="10"/>
        <v>12020412</v>
      </c>
      <c r="F86" s="21">
        <f t="shared" si="11"/>
        <v>5</v>
      </c>
      <c r="G86" s="10" t="str">
        <f t="shared" si="12"/>
        <v/>
      </c>
      <c r="H86" s="19">
        <f t="shared" si="13"/>
        <v>1</v>
      </c>
      <c r="I86" s="19">
        <f t="shared" si="14"/>
        <v>2</v>
      </c>
      <c r="J86" s="19" t="str">
        <f t="shared" si="15"/>
        <v>02</v>
      </c>
      <c r="K86" s="19" t="str">
        <f t="shared" si="16"/>
        <v>04</v>
      </c>
      <c r="L86" s="19">
        <f t="shared" si="17"/>
        <v>8</v>
      </c>
    </row>
    <row r="87" spans="1:12" x14ac:dyDescent="0.25">
      <c r="A87" s="7">
        <f>IF(F87=5,1+COUNTIF(A$2:A86,"&lt;&gt;0"),0)</f>
        <v>70</v>
      </c>
      <c r="B87" s="21">
        <f t="shared" si="9"/>
        <v>85</v>
      </c>
      <c r="C87" s="22">
        <v>12020413</v>
      </c>
      <c r="D87" s="26" t="s">
        <v>1281</v>
      </c>
      <c r="E87" s="24">
        <f t="shared" si="10"/>
        <v>12020413</v>
      </c>
      <c r="F87" s="21">
        <f t="shared" si="11"/>
        <v>5</v>
      </c>
      <c r="G87" s="10" t="str">
        <f t="shared" si="12"/>
        <v/>
      </c>
      <c r="H87" s="19">
        <f t="shared" si="13"/>
        <v>1</v>
      </c>
      <c r="I87" s="19">
        <f t="shared" si="14"/>
        <v>2</v>
      </c>
      <c r="J87" s="19" t="str">
        <f t="shared" si="15"/>
        <v>02</v>
      </c>
      <c r="K87" s="19" t="str">
        <f t="shared" si="16"/>
        <v>04</v>
      </c>
      <c r="L87" s="19">
        <f t="shared" si="17"/>
        <v>8</v>
      </c>
    </row>
    <row r="88" spans="1:12" x14ac:dyDescent="0.25">
      <c r="A88" s="7">
        <f>IF(F88=5,1+COUNTIF(A$2:A87,"&lt;&gt;0"),0)</f>
        <v>71</v>
      </c>
      <c r="B88" s="21">
        <f t="shared" si="9"/>
        <v>86</v>
      </c>
      <c r="C88" s="22">
        <v>12020415</v>
      </c>
      <c r="D88" s="26" t="s">
        <v>1282</v>
      </c>
      <c r="E88" s="24">
        <f t="shared" si="10"/>
        <v>12020415</v>
      </c>
      <c r="F88" s="21">
        <f t="shared" si="11"/>
        <v>5</v>
      </c>
      <c r="G88" s="10" t="str">
        <f t="shared" si="12"/>
        <v/>
      </c>
      <c r="H88" s="19">
        <f t="shared" si="13"/>
        <v>1</v>
      </c>
      <c r="I88" s="19">
        <f t="shared" si="14"/>
        <v>2</v>
      </c>
      <c r="J88" s="19" t="str">
        <f t="shared" si="15"/>
        <v>02</v>
      </c>
      <c r="K88" s="19" t="str">
        <f t="shared" si="16"/>
        <v>04</v>
      </c>
      <c r="L88" s="19">
        <f t="shared" si="17"/>
        <v>8</v>
      </c>
    </row>
    <row r="89" spans="1:12" x14ac:dyDescent="0.25">
      <c r="A89" s="7">
        <f>IF(F89=5,1+COUNTIF(A$2:A88,"&lt;&gt;0"),0)</f>
        <v>72</v>
      </c>
      <c r="B89" s="21">
        <f t="shared" si="9"/>
        <v>87</v>
      </c>
      <c r="C89" s="22">
        <v>12020417</v>
      </c>
      <c r="D89" s="26" t="s">
        <v>1283</v>
      </c>
      <c r="E89" s="24">
        <f t="shared" si="10"/>
        <v>12020417</v>
      </c>
      <c r="F89" s="21">
        <f t="shared" si="11"/>
        <v>5</v>
      </c>
      <c r="G89" s="10" t="str">
        <f t="shared" si="12"/>
        <v/>
      </c>
      <c r="H89" s="19">
        <f t="shared" si="13"/>
        <v>1</v>
      </c>
      <c r="I89" s="19">
        <f t="shared" si="14"/>
        <v>2</v>
      </c>
      <c r="J89" s="19" t="str">
        <f t="shared" si="15"/>
        <v>02</v>
      </c>
      <c r="K89" s="19" t="str">
        <f t="shared" si="16"/>
        <v>04</v>
      </c>
      <c r="L89" s="19">
        <f t="shared" si="17"/>
        <v>8</v>
      </c>
    </row>
    <row r="90" spans="1:12" x14ac:dyDescent="0.25">
      <c r="A90" s="7">
        <f>IF(F90=5,1+COUNTIF(A$2:A89,"&lt;&gt;0"),0)</f>
        <v>73</v>
      </c>
      <c r="B90" s="21">
        <f t="shared" si="9"/>
        <v>88</v>
      </c>
      <c r="C90" s="22">
        <v>12020418</v>
      </c>
      <c r="D90" s="26" t="s">
        <v>1284</v>
      </c>
      <c r="E90" s="24">
        <f t="shared" si="10"/>
        <v>12020418</v>
      </c>
      <c r="F90" s="21">
        <f t="shared" si="11"/>
        <v>5</v>
      </c>
      <c r="G90" s="10" t="str">
        <f t="shared" si="12"/>
        <v/>
      </c>
      <c r="H90" s="19">
        <f t="shared" si="13"/>
        <v>1</v>
      </c>
      <c r="I90" s="19">
        <f t="shared" si="14"/>
        <v>2</v>
      </c>
      <c r="J90" s="19" t="str">
        <f t="shared" si="15"/>
        <v>02</v>
      </c>
      <c r="K90" s="19" t="str">
        <f t="shared" si="16"/>
        <v>04</v>
      </c>
      <c r="L90" s="19">
        <f t="shared" si="17"/>
        <v>8</v>
      </c>
    </row>
    <row r="91" spans="1:12" x14ac:dyDescent="0.25">
      <c r="A91" s="7">
        <f>IF(F91=5,1+COUNTIF(A$2:A90,"&lt;&gt;0"),0)</f>
        <v>74</v>
      </c>
      <c r="B91" s="21">
        <f t="shared" si="9"/>
        <v>89</v>
      </c>
      <c r="C91" s="22">
        <v>12020419</v>
      </c>
      <c r="D91" s="26" t="s">
        <v>1285</v>
      </c>
      <c r="E91" s="24">
        <f t="shared" si="10"/>
        <v>12020419</v>
      </c>
      <c r="F91" s="21">
        <f t="shared" si="11"/>
        <v>5</v>
      </c>
      <c r="G91" s="10" t="str">
        <f t="shared" si="12"/>
        <v/>
      </c>
      <c r="H91" s="19">
        <f t="shared" si="13"/>
        <v>1</v>
      </c>
      <c r="I91" s="19">
        <f t="shared" si="14"/>
        <v>2</v>
      </c>
      <c r="J91" s="19" t="str">
        <f t="shared" si="15"/>
        <v>02</v>
      </c>
      <c r="K91" s="19" t="str">
        <f t="shared" si="16"/>
        <v>04</v>
      </c>
      <c r="L91" s="19">
        <f t="shared" si="17"/>
        <v>8</v>
      </c>
    </row>
    <row r="92" spans="1:12" x14ac:dyDescent="0.25">
      <c r="A92" s="7">
        <f>IF(F92=5,1+COUNTIF(A$2:A91,"&lt;&gt;0"),0)</f>
        <v>75</v>
      </c>
      <c r="B92" s="21">
        <f t="shared" si="9"/>
        <v>90</v>
      </c>
      <c r="C92" s="22">
        <v>12020420</v>
      </c>
      <c r="D92" s="26" t="s">
        <v>1286</v>
      </c>
      <c r="E92" s="24">
        <f t="shared" si="10"/>
        <v>12020420</v>
      </c>
      <c r="F92" s="21">
        <f t="shared" si="11"/>
        <v>5</v>
      </c>
      <c r="G92" s="10" t="str">
        <f t="shared" si="12"/>
        <v/>
      </c>
      <c r="H92" s="19">
        <f t="shared" si="13"/>
        <v>1</v>
      </c>
      <c r="I92" s="19">
        <f t="shared" si="14"/>
        <v>2</v>
      </c>
      <c r="J92" s="19" t="str">
        <f t="shared" si="15"/>
        <v>02</v>
      </c>
      <c r="K92" s="19" t="str">
        <f t="shared" si="16"/>
        <v>04</v>
      </c>
      <c r="L92" s="19">
        <f t="shared" si="17"/>
        <v>8</v>
      </c>
    </row>
    <row r="93" spans="1:12" x14ac:dyDescent="0.25">
      <c r="A93" s="7">
        <f>IF(F93=5,1+COUNTIF(A$2:A92,"&lt;&gt;0"),0)</f>
        <v>76</v>
      </c>
      <c r="B93" s="21">
        <f t="shared" si="9"/>
        <v>91</v>
      </c>
      <c r="C93" s="22">
        <v>12020424</v>
      </c>
      <c r="D93" s="26" t="s">
        <v>1287</v>
      </c>
      <c r="E93" s="24">
        <f t="shared" si="10"/>
        <v>12020424</v>
      </c>
      <c r="F93" s="21">
        <f t="shared" si="11"/>
        <v>5</v>
      </c>
      <c r="G93" s="10" t="str">
        <f t="shared" si="12"/>
        <v/>
      </c>
      <c r="H93" s="19">
        <f t="shared" si="13"/>
        <v>1</v>
      </c>
      <c r="I93" s="19">
        <f t="shared" si="14"/>
        <v>2</v>
      </c>
      <c r="J93" s="19" t="str">
        <f t="shared" si="15"/>
        <v>02</v>
      </c>
      <c r="K93" s="19" t="str">
        <f t="shared" si="16"/>
        <v>04</v>
      </c>
      <c r="L93" s="19">
        <f t="shared" si="17"/>
        <v>8</v>
      </c>
    </row>
    <row r="94" spans="1:12" x14ac:dyDescent="0.25">
      <c r="A94" s="7">
        <f>IF(F94=5,1+COUNTIF(A$2:A93,"&lt;&gt;0"),0)</f>
        <v>77</v>
      </c>
      <c r="B94" s="21">
        <f t="shared" si="9"/>
        <v>92</v>
      </c>
      <c r="C94" s="22">
        <v>12020425</v>
      </c>
      <c r="D94" s="26" t="s">
        <v>1288</v>
      </c>
      <c r="E94" s="24">
        <f t="shared" si="10"/>
        <v>12020425</v>
      </c>
      <c r="F94" s="21">
        <f t="shared" si="11"/>
        <v>5</v>
      </c>
      <c r="G94" s="10" t="str">
        <f t="shared" si="12"/>
        <v/>
      </c>
      <c r="H94" s="19">
        <f t="shared" si="13"/>
        <v>1</v>
      </c>
      <c r="I94" s="19">
        <f t="shared" si="14"/>
        <v>2</v>
      </c>
      <c r="J94" s="19" t="str">
        <f t="shared" si="15"/>
        <v>02</v>
      </c>
      <c r="K94" s="19" t="str">
        <f t="shared" si="16"/>
        <v>04</v>
      </c>
      <c r="L94" s="19">
        <f t="shared" si="17"/>
        <v>8</v>
      </c>
    </row>
    <row r="95" spans="1:12" x14ac:dyDescent="0.25">
      <c r="A95" s="7">
        <f>IF(F95=5,1+COUNTIF(A$2:A94,"&lt;&gt;0"),0)</f>
        <v>78</v>
      </c>
      <c r="B95" s="21">
        <f t="shared" si="9"/>
        <v>93</v>
      </c>
      <c r="C95" s="22">
        <v>12020426</v>
      </c>
      <c r="D95" s="26" t="s">
        <v>1289</v>
      </c>
      <c r="E95" s="24">
        <f t="shared" si="10"/>
        <v>12020426</v>
      </c>
      <c r="F95" s="21">
        <f t="shared" si="11"/>
        <v>5</v>
      </c>
      <c r="G95" s="10" t="str">
        <f t="shared" si="12"/>
        <v/>
      </c>
      <c r="H95" s="19">
        <f t="shared" si="13"/>
        <v>1</v>
      </c>
      <c r="I95" s="19">
        <f t="shared" si="14"/>
        <v>2</v>
      </c>
      <c r="J95" s="19" t="str">
        <f t="shared" si="15"/>
        <v>02</v>
      </c>
      <c r="K95" s="19" t="str">
        <f t="shared" si="16"/>
        <v>04</v>
      </c>
      <c r="L95" s="19">
        <f t="shared" si="17"/>
        <v>8</v>
      </c>
    </row>
    <row r="96" spans="1:12" x14ac:dyDescent="0.25">
      <c r="A96" s="7">
        <f>IF(F96=5,1+COUNTIF(A$2:A95,"&lt;&gt;0"),0)</f>
        <v>79</v>
      </c>
      <c r="B96" s="21">
        <f t="shared" si="9"/>
        <v>94</v>
      </c>
      <c r="C96" s="22">
        <v>12020427</v>
      </c>
      <c r="D96" s="26" t="s">
        <v>1290</v>
      </c>
      <c r="E96" s="24">
        <f t="shared" si="10"/>
        <v>12020427</v>
      </c>
      <c r="F96" s="21">
        <f t="shared" si="11"/>
        <v>5</v>
      </c>
      <c r="G96" s="10" t="str">
        <f t="shared" si="12"/>
        <v/>
      </c>
      <c r="H96" s="19">
        <f t="shared" si="13"/>
        <v>1</v>
      </c>
      <c r="I96" s="19">
        <f t="shared" si="14"/>
        <v>2</v>
      </c>
      <c r="J96" s="19" t="str">
        <f t="shared" si="15"/>
        <v>02</v>
      </c>
      <c r="K96" s="19" t="str">
        <f t="shared" si="16"/>
        <v>04</v>
      </c>
      <c r="L96" s="19">
        <f t="shared" si="17"/>
        <v>8</v>
      </c>
    </row>
    <row r="97" spans="1:12" x14ac:dyDescent="0.25">
      <c r="A97" s="7">
        <f>IF(F97=5,1+COUNTIF(A$2:A96,"&lt;&gt;0"),0)</f>
        <v>80</v>
      </c>
      <c r="B97" s="21">
        <f t="shared" si="9"/>
        <v>95</v>
      </c>
      <c r="C97" s="22">
        <v>12020428</v>
      </c>
      <c r="D97" s="26" t="s">
        <v>1291</v>
      </c>
      <c r="E97" s="24">
        <f t="shared" si="10"/>
        <v>12020428</v>
      </c>
      <c r="F97" s="21">
        <f t="shared" si="11"/>
        <v>5</v>
      </c>
      <c r="G97" s="10" t="str">
        <f t="shared" si="12"/>
        <v/>
      </c>
      <c r="H97" s="19">
        <f t="shared" si="13"/>
        <v>1</v>
      </c>
      <c r="I97" s="19">
        <f t="shared" si="14"/>
        <v>2</v>
      </c>
      <c r="J97" s="19" t="str">
        <f t="shared" si="15"/>
        <v>02</v>
      </c>
      <c r="K97" s="19" t="str">
        <f t="shared" si="16"/>
        <v>04</v>
      </c>
      <c r="L97" s="19">
        <f t="shared" si="17"/>
        <v>8</v>
      </c>
    </row>
    <row r="98" spans="1:12" x14ac:dyDescent="0.25">
      <c r="A98" s="7">
        <f>IF(F98=5,1+COUNTIF(A$2:A97,"&lt;&gt;0"),0)</f>
        <v>81</v>
      </c>
      <c r="B98" s="21">
        <f t="shared" si="9"/>
        <v>96</v>
      </c>
      <c r="C98" s="22">
        <v>12020430</v>
      </c>
      <c r="D98" s="26" t="s">
        <v>1292</v>
      </c>
      <c r="E98" s="24">
        <f t="shared" si="10"/>
        <v>12020430</v>
      </c>
      <c r="F98" s="21">
        <f t="shared" si="11"/>
        <v>5</v>
      </c>
      <c r="G98" s="10" t="str">
        <f t="shared" si="12"/>
        <v/>
      </c>
      <c r="H98" s="19">
        <f t="shared" si="13"/>
        <v>1</v>
      </c>
      <c r="I98" s="19">
        <f t="shared" si="14"/>
        <v>2</v>
      </c>
      <c r="J98" s="19" t="str">
        <f t="shared" si="15"/>
        <v>02</v>
      </c>
      <c r="K98" s="19" t="str">
        <f t="shared" si="16"/>
        <v>04</v>
      </c>
      <c r="L98" s="19">
        <f t="shared" si="17"/>
        <v>8</v>
      </c>
    </row>
    <row r="99" spans="1:12" x14ac:dyDescent="0.25">
      <c r="A99" s="7">
        <f>IF(F99=5,1+COUNTIF(A$2:A98,"&lt;&gt;0"),0)</f>
        <v>82</v>
      </c>
      <c r="B99" s="21">
        <f t="shared" si="9"/>
        <v>97</v>
      </c>
      <c r="C99" s="22">
        <v>12020431</v>
      </c>
      <c r="D99" s="26" t="s">
        <v>1293</v>
      </c>
      <c r="E99" s="24">
        <f t="shared" si="10"/>
        <v>12020431</v>
      </c>
      <c r="F99" s="21">
        <f t="shared" si="11"/>
        <v>5</v>
      </c>
      <c r="G99" s="10" t="str">
        <f t="shared" si="12"/>
        <v/>
      </c>
      <c r="H99" s="19">
        <f t="shared" si="13"/>
        <v>1</v>
      </c>
      <c r="I99" s="19">
        <f t="shared" si="14"/>
        <v>2</v>
      </c>
      <c r="J99" s="19" t="str">
        <f t="shared" si="15"/>
        <v>02</v>
      </c>
      <c r="K99" s="19" t="str">
        <f t="shared" si="16"/>
        <v>04</v>
      </c>
      <c r="L99" s="19">
        <f t="shared" si="17"/>
        <v>8</v>
      </c>
    </row>
    <row r="100" spans="1:12" x14ac:dyDescent="0.25">
      <c r="A100" s="7">
        <f>IF(F100=5,1+COUNTIF(A$2:A99,"&lt;&gt;0"),0)</f>
        <v>83</v>
      </c>
      <c r="B100" s="21">
        <f t="shared" si="9"/>
        <v>98</v>
      </c>
      <c r="C100" s="22">
        <v>12020436</v>
      </c>
      <c r="D100" s="26" t="s">
        <v>1294</v>
      </c>
      <c r="E100" s="24">
        <f t="shared" si="10"/>
        <v>12020436</v>
      </c>
      <c r="F100" s="21">
        <f t="shared" si="11"/>
        <v>5</v>
      </c>
      <c r="G100" s="10" t="str">
        <f t="shared" si="12"/>
        <v/>
      </c>
      <c r="H100" s="19">
        <f t="shared" si="13"/>
        <v>1</v>
      </c>
      <c r="I100" s="19">
        <f t="shared" si="14"/>
        <v>2</v>
      </c>
      <c r="J100" s="19" t="str">
        <f t="shared" si="15"/>
        <v>02</v>
      </c>
      <c r="K100" s="19" t="str">
        <f t="shared" si="16"/>
        <v>04</v>
      </c>
      <c r="L100" s="19">
        <f t="shared" si="17"/>
        <v>8</v>
      </c>
    </row>
    <row r="101" spans="1:12" x14ac:dyDescent="0.25">
      <c r="A101" s="7">
        <f>IF(F101=5,1+COUNTIF(A$2:A100,"&lt;&gt;0"),0)</f>
        <v>84</v>
      </c>
      <c r="B101" s="21">
        <f t="shared" si="9"/>
        <v>99</v>
      </c>
      <c r="C101" s="22">
        <v>12020437</v>
      </c>
      <c r="D101" s="26" t="s">
        <v>1295</v>
      </c>
      <c r="E101" s="24">
        <f t="shared" si="10"/>
        <v>12020437</v>
      </c>
      <c r="F101" s="21">
        <f t="shared" si="11"/>
        <v>5</v>
      </c>
      <c r="G101" s="10" t="str">
        <f t="shared" si="12"/>
        <v/>
      </c>
      <c r="H101" s="19">
        <f t="shared" si="13"/>
        <v>1</v>
      </c>
      <c r="I101" s="19">
        <f t="shared" si="14"/>
        <v>2</v>
      </c>
      <c r="J101" s="19" t="str">
        <f t="shared" si="15"/>
        <v>02</v>
      </c>
      <c r="K101" s="19" t="str">
        <f t="shared" si="16"/>
        <v>04</v>
      </c>
      <c r="L101" s="19">
        <f t="shared" si="17"/>
        <v>8</v>
      </c>
    </row>
    <row r="102" spans="1:12" x14ac:dyDescent="0.25">
      <c r="A102" s="7">
        <f>IF(F102=5,1+COUNTIF(A$2:A101,"&lt;&gt;0"),0)</f>
        <v>85</v>
      </c>
      <c r="B102" s="21">
        <f t="shared" si="9"/>
        <v>100</v>
      </c>
      <c r="C102" s="22">
        <v>12020438</v>
      </c>
      <c r="D102" s="26" t="s">
        <v>1296</v>
      </c>
      <c r="E102" s="24">
        <f t="shared" si="10"/>
        <v>12020438</v>
      </c>
      <c r="F102" s="21">
        <f t="shared" si="11"/>
        <v>5</v>
      </c>
      <c r="G102" s="10" t="str">
        <f t="shared" si="12"/>
        <v/>
      </c>
      <c r="H102" s="19">
        <f t="shared" si="13"/>
        <v>1</v>
      </c>
      <c r="I102" s="19">
        <f t="shared" si="14"/>
        <v>2</v>
      </c>
      <c r="J102" s="19" t="str">
        <f t="shared" si="15"/>
        <v>02</v>
      </c>
      <c r="K102" s="19" t="str">
        <f t="shared" si="16"/>
        <v>04</v>
      </c>
      <c r="L102" s="19">
        <f t="shared" si="17"/>
        <v>8</v>
      </c>
    </row>
    <row r="103" spans="1:12" x14ac:dyDescent="0.25">
      <c r="A103" s="7">
        <f>IF(F103=5,1+COUNTIF(A$2:A102,"&lt;&gt;0"),0)</f>
        <v>86</v>
      </c>
      <c r="B103" s="21">
        <f t="shared" si="9"/>
        <v>101</v>
      </c>
      <c r="C103" s="22">
        <v>12020439</v>
      </c>
      <c r="D103" s="26" t="s">
        <v>1297</v>
      </c>
      <c r="E103" s="24">
        <f t="shared" si="10"/>
        <v>12020439</v>
      </c>
      <c r="F103" s="21">
        <f t="shared" si="11"/>
        <v>5</v>
      </c>
      <c r="G103" s="10" t="str">
        <f t="shared" si="12"/>
        <v/>
      </c>
      <c r="H103" s="19">
        <f t="shared" si="13"/>
        <v>1</v>
      </c>
      <c r="I103" s="19">
        <f t="shared" si="14"/>
        <v>2</v>
      </c>
      <c r="J103" s="19" t="str">
        <f t="shared" si="15"/>
        <v>02</v>
      </c>
      <c r="K103" s="19" t="str">
        <f t="shared" si="16"/>
        <v>04</v>
      </c>
      <c r="L103" s="19">
        <f t="shared" si="17"/>
        <v>8</v>
      </c>
    </row>
    <row r="104" spans="1:12" x14ac:dyDescent="0.25">
      <c r="A104" s="7">
        <f>IF(F104=5,1+COUNTIF(A$2:A103,"&lt;&gt;0"),0)</f>
        <v>87</v>
      </c>
      <c r="B104" s="21">
        <f t="shared" si="9"/>
        <v>102</v>
      </c>
      <c r="C104" s="22">
        <v>12020440</v>
      </c>
      <c r="D104" s="26" t="s">
        <v>1298</v>
      </c>
      <c r="E104" s="24">
        <f t="shared" si="10"/>
        <v>12020440</v>
      </c>
      <c r="F104" s="21">
        <f t="shared" si="11"/>
        <v>5</v>
      </c>
      <c r="G104" s="10" t="str">
        <f t="shared" si="12"/>
        <v/>
      </c>
      <c r="H104" s="19">
        <f t="shared" si="13"/>
        <v>1</v>
      </c>
      <c r="I104" s="19">
        <f t="shared" si="14"/>
        <v>2</v>
      </c>
      <c r="J104" s="19" t="str">
        <f t="shared" si="15"/>
        <v>02</v>
      </c>
      <c r="K104" s="19" t="str">
        <f t="shared" si="16"/>
        <v>04</v>
      </c>
      <c r="L104" s="19">
        <f t="shared" si="17"/>
        <v>8</v>
      </c>
    </row>
    <row r="105" spans="1:12" x14ac:dyDescent="0.25">
      <c r="A105" s="7">
        <f>IF(F105=5,1+COUNTIF(A$2:A104,"&lt;&gt;0"),0)</f>
        <v>88</v>
      </c>
      <c r="B105" s="21">
        <f t="shared" si="9"/>
        <v>103</v>
      </c>
      <c r="C105" s="22">
        <v>12020441</v>
      </c>
      <c r="D105" s="26" t="s">
        <v>1299</v>
      </c>
      <c r="E105" s="24">
        <f t="shared" si="10"/>
        <v>12020441</v>
      </c>
      <c r="F105" s="21">
        <f t="shared" si="11"/>
        <v>5</v>
      </c>
      <c r="G105" s="10" t="str">
        <f t="shared" si="12"/>
        <v/>
      </c>
      <c r="H105" s="19">
        <f t="shared" si="13"/>
        <v>1</v>
      </c>
      <c r="I105" s="19">
        <f t="shared" si="14"/>
        <v>2</v>
      </c>
      <c r="J105" s="19" t="str">
        <f t="shared" si="15"/>
        <v>02</v>
      </c>
      <c r="K105" s="19" t="str">
        <f t="shared" si="16"/>
        <v>04</v>
      </c>
      <c r="L105" s="19">
        <f t="shared" si="17"/>
        <v>8</v>
      </c>
    </row>
    <row r="106" spans="1:12" x14ac:dyDescent="0.25">
      <c r="A106" s="7">
        <f>IF(F106=5,1+COUNTIF(A$2:A105,"&lt;&gt;0"),0)</f>
        <v>89</v>
      </c>
      <c r="B106" s="21">
        <f t="shared" si="9"/>
        <v>104</v>
      </c>
      <c r="C106" s="22">
        <v>12020442</v>
      </c>
      <c r="D106" s="26" t="s">
        <v>1300</v>
      </c>
      <c r="E106" s="24">
        <f t="shared" si="10"/>
        <v>12020442</v>
      </c>
      <c r="F106" s="21">
        <f t="shared" si="11"/>
        <v>5</v>
      </c>
      <c r="G106" s="10" t="str">
        <f t="shared" si="12"/>
        <v/>
      </c>
      <c r="H106" s="19">
        <f t="shared" si="13"/>
        <v>1</v>
      </c>
      <c r="I106" s="19">
        <f t="shared" si="14"/>
        <v>2</v>
      </c>
      <c r="J106" s="19" t="str">
        <f t="shared" si="15"/>
        <v>02</v>
      </c>
      <c r="K106" s="19" t="str">
        <f t="shared" si="16"/>
        <v>04</v>
      </c>
      <c r="L106" s="19">
        <f t="shared" si="17"/>
        <v>8</v>
      </c>
    </row>
    <row r="107" spans="1:12" x14ac:dyDescent="0.25">
      <c r="A107" s="7">
        <f>IF(F107=5,1+COUNTIF(A$2:A106,"&lt;&gt;0"),0)</f>
        <v>90</v>
      </c>
      <c r="B107" s="21">
        <f t="shared" si="9"/>
        <v>105</v>
      </c>
      <c r="C107" s="22">
        <v>12020443</v>
      </c>
      <c r="D107" s="26" t="s">
        <v>1301</v>
      </c>
      <c r="E107" s="24">
        <f t="shared" si="10"/>
        <v>12020443</v>
      </c>
      <c r="F107" s="21">
        <f t="shared" si="11"/>
        <v>5</v>
      </c>
      <c r="G107" s="10" t="str">
        <f t="shared" si="12"/>
        <v/>
      </c>
      <c r="H107" s="19">
        <f t="shared" si="13"/>
        <v>1</v>
      </c>
      <c r="I107" s="19">
        <f t="shared" si="14"/>
        <v>2</v>
      </c>
      <c r="J107" s="19" t="str">
        <f t="shared" si="15"/>
        <v>02</v>
      </c>
      <c r="K107" s="19" t="str">
        <f t="shared" si="16"/>
        <v>04</v>
      </c>
      <c r="L107" s="19">
        <f t="shared" si="17"/>
        <v>8</v>
      </c>
    </row>
    <row r="108" spans="1:12" x14ac:dyDescent="0.25">
      <c r="A108" s="7">
        <f>IF(F108=5,1+COUNTIF(A$2:A107,"&lt;&gt;0"),0)</f>
        <v>91</v>
      </c>
      <c r="B108" s="21">
        <f t="shared" si="9"/>
        <v>106</v>
      </c>
      <c r="C108" s="22">
        <v>12020444</v>
      </c>
      <c r="D108" s="26" t="s">
        <v>1302</v>
      </c>
      <c r="E108" s="24">
        <f t="shared" si="10"/>
        <v>12020444</v>
      </c>
      <c r="F108" s="21">
        <f t="shared" si="11"/>
        <v>5</v>
      </c>
      <c r="G108" s="10" t="str">
        <f t="shared" si="12"/>
        <v/>
      </c>
      <c r="H108" s="19">
        <f t="shared" si="13"/>
        <v>1</v>
      </c>
      <c r="I108" s="19">
        <f t="shared" si="14"/>
        <v>2</v>
      </c>
      <c r="J108" s="19" t="str">
        <f t="shared" si="15"/>
        <v>02</v>
      </c>
      <c r="K108" s="19" t="str">
        <f t="shared" si="16"/>
        <v>04</v>
      </c>
      <c r="L108" s="19">
        <f t="shared" si="17"/>
        <v>8</v>
      </c>
    </row>
    <row r="109" spans="1:12" x14ac:dyDescent="0.25">
      <c r="A109" s="7">
        <f>IF(F109=5,1+COUNTIF(A$2:A108,"&lt;&gt;0"),0)</f>
        <v>92</v>
      </c>
      <c r="B109" s="21">
        <f t="shared" si="9"/>
        <v>107</v>
      </c>
      <c r="C109" s="22">
        <v>12020445</v>
      </c>
      <c r="D109" s="26" t="s">
        <v>1303</v>
      </c>
      <c r="E109" s="24">
        <f t="shared" si="10"/>
        <v>12020445</v>
      </c>
      <c r="F109" s="21">
        <f t="shared" si="11"/>
        <v>5</v>
      </c>
      <c r="G109" s="10" t="str">
        <f t="shared" si="12"/>
        <v/>
      </c>
      <c r="H109" s="19">
        <f t="shared" si="13"/>
        <v>1</v>
      </c>
      <c r="I109" s="19">
        <f t="shared" si="14"/>
        <v>2</v>
      </c>
      <c r="J109" s="19" t="str">
        <f t="shared" si="15"/>
        <v>02</v>
      </c>
      <c r="K109" s="19" t="str">
        <f t="shared" si="16"/>
        <v>04</v>
      </c>
      <c r="L109" s="19">
        <f t="shared" si="17"/>
        <v>8</v>
      </c>
    </row>
    <row r="110" spans="1:12" x14ac:dyDescent="0.25">
      <c r="A110" s="7">
        <f>IF(F110=5,1+COUNTIF(A$2:A109,"&lt;&gt;0"),0)</f>
        <v>93</v>
      </c>
      <c r="B110" s="21">
        <f t="shared" si="9"/>
        <v>108</v>
      </c>
      <c r="C110" s="22">
        <v>12020446</v>
      </c>
      <c r="D110" s="26" t="s">
        <v>1304</v>
      </c>
      <c r="E110" s="24">
        <f t="shared" si="10"/>
        <v>12020446</v>
      </c>
      <c r="F110" s="21">
        <f t="shared" si="11"/>
        <v>5</v>
      </c>
      <c r="G110" s="10" t="str">
        <f t="shared" si="12"/>
        <v/>
      </c>
      <c r="H110" s="19">
        <f t="shared" si="13"/>
        <v>1</v>
      </c>
      <c r="I110" s="19">
        <f t="shared" si="14"/>
        <v>2</v>
      </c>
      <c r="J110" s="19" t="str">
        <f t="shared" si="15"/>
        <v>02</v>
      </c>
      <c r="K110" s="19" t="str">
        <f t="shared" si="16"/>
        <v>04</v>
      </c>
      <c r="L110" s="19">
        <f t="shared" si="17"/>
        <v>8</v>
      </c>
    </row>
    <row r="111" spans="1:12" x14ac:dyDescent="0.25">
      <c r="A111" s="7">
        <f>IF(F111=5,1+COUNTIF(A$2:A110,"&lt;&gt;0"),0)</f>
        <v>94</v>
      </c>
      <c r="B111" s="21">
        <f t="shared" si="9"/>
        <v>109</v>
      </c>
      <c r="C111" s="22">
        <v>12020447</v>
      </c>
      <c r="D111" s="26" t="s">
        <v>1305</v>
      </c>
      <c r="E111" s="24">
        <f t="shared" si="10"/>
        <v>12020447</v>
      </c>
      <c r="F111" s="21">
        <f t="shared" si="11"/>
        <v>5</v>
      </c>
      <c r="G111" s="10" t="str">
        <f t="shared" si="12"/>
        <v/>
      </c>
      <c r="H111" s="19">
        <f t="shared" si="13"/>
        <v>1</v>
      </c>
      <c r="I111" s="19">
        <f t="shared" si="14"/>
        <v>2</v>
      </c>
      <c r="J111" s="19" t="str">
        <f t="shared" si="15"/>
        <v>02</v>
      </c>
      <c r="K111" s="19" t="str">
        <f t="shared" si="16"/>
        <v>04</v>
      </c>
      <c r="L111" s="19">
        <f t="shared" si="17"/>
        <v>8</v>
      </c>
    </row>
    <row r="112" spans="1:12" x14ac:dyDescent="0.25">
      <c r="A112" s="7">
        <f>IF(F112=5,1+COUNTIF(A$2:A111,"&lt;&gt;0"),0)</f>
        <v>95</v>
      </c>
      <c r="B112" s="21">
        <f t="shared" si="9"/>
        <v>110</v>
      </c>
      <c r="C112" s="22">
        <v>12020448</v>
      </c>
      <c r="D112" s="26" t="s">
        <v>1306</v>
      </c>
      <c r="E112" s="24">
        <f t="shared" si="10"/>
        <v>12020448</v>
      </c>
      <c r="F112" s="21">
        <f t="shared" si="11"/>
        <v>5</v>
      </c>
      <c r="G112" s="10" t="str">
        <f t="shared" si="12"/>
        <v/>
      </c>
      <c r="H112" s="19">
        <f t="shared" si="13"/>
        <v>1</v>
      </c>
      <c r="I112" s="19">
        <f t="shared" si="14"/>
        <v>2</v>
      </c>
      <c r="J112" s="19" t="str">
        <f t="shared" si="15"/>
        <v>02</v>
      </c>
      <c r="K112" s="19" t="str">
        <f t="shared" si="16"/>
        <v>04</v>
      </c>
      <c r="L112" s="19">
        <f t="shared" si="17"/>
        <v>8</v>
      </c>
    </row>
    <row r="113" spans="1:12" x14ac:dyDescent="0.25">
      <c r="A113" s="7">
        <f>IF(F113=5,1+COUNTIF(A$2:A112,"&lt;&gt;0"),0)</f>
        <v>96</v>
      </c>
      <c r="B113" s="21">
        <f t="shared" si="9"/>
        <v>111</v>
      </c>
      <c r="C113" s="22">
        <v>12020449</v>
      </c>
      <c r="D113" s="26" t="s">
        <v>1307</v>
      </c>
      <c r="E113" s="24">
        <f t="shared" si="10"/>
        <v>12020449</v>
      </c>
      <c r="F113" s="21">
        <f t="shared" si="11"/>
        <v>5</v>
      </c>
      <c r="G113" s="10" t="str">
        <f t="shared" si="12"/>
        <v/>
      </c>
      <c r="H113" s="19">
        <f t="shared" si="13"/>
        <v>1</v>
      </c>
      <c r="I113" s="19">
        <f t="shared" si="14"/>
        <v>2</v>
      </c>
      <c r="J113" s="19" t="str">
        <f t="shared" si="15"/>
        <v>02</v>
      </c>
      <c r="K113" s="19" t="str">
        <f t="shared" si="16"/>
        <v>04</v>
      </c>
      <c r="L113" s="19">
        <f t="shared" si="17"/>
        <v>8</v>
      </c>
    </row>
    <row r="114" spans="1:12" x14ac:dyDescent="0.25">
      <c r="A114" s="7">
        <f>IF(F114=5,1+COUNTIF(A$2:A113,"&lt;&gt;0"),0)</f>
        <v>97</v>
      </c>
      <c r="B114" s="21">
        <f t="shared" si="9"/>
        <v>112</v>
      </c>
      <c r="C114" s="22">
        <v>12020450</v>
      </c>
      <c r="D114" s="26" t="s">
        <v>1308</v>
      </c>
      <c r="E114" s="24">
        <f t="shared" si="10"/>
        <v>12020450</v>
      </c>
      <c r="F114" s="21">
        <f t="shared" si="11"/>
        <v>5</v>
      </c>
      <c r="G114" s="10" t="str">
        <f t="shared" si="12"/>
        <v/>
      </c>
      <c r="H114" s="19">
        <f t="shared" si="13"/>
        <v>1</v>
      </c>
      <c r="I114" s="19">
        <f t="shared" si="14"/>
        <v>2</v>
      </c>
      <c r="J114" s="19" t="str">
        <f t="shared" si="15"/>
        <v>02</v>
      </c>
      <c r="K114" s="19" t="str">
        <f t="shared" si="16"/>
        <v>04</v>
      </c>
      <c r="L114" s="19">
        <f t="shared" si="17"/>
        <v>8</v>
      </c>
    </row>
    <row r="115" spans="1:12" x14ac:dyDescent="0.25">
      <c r="A115" s="7">
        <f>IF(F115=5,1+COUNTIF(A$2:A114,"&lt;&gt;0"),0)</f>
        <v>98</v>
      </c>
      <c r="B115" s="21">
        <f t="shared" si="9"/>
        <v>113</v>
      </c>
      <c r="C115" s="22">
        <v>12020451</v>
      </c>
      <c r="D115" s="26" t="s">
        <v>1309</v>
      </c>
      <c r="E115" s="24">
        <f t="shared" si="10"/>
        <v>12020451</v>
      </c>
      <c r="F115" s="21">
        <f t="shared" si="11"/>
        <v>5</v>
      </c>
      <c r="G115" s="10" t="str">
        <f t="shared" si="12"/>
        <v/>
      </c>
      <c r="H115" s="19">
        <f t="shared" si="13"/>
        <v>1</v>
      </c>
      <c r="I115" s="19">
        <f t="shared" si="14"/>
        <v>2</v>
      </c>
      <c r="J115" s="19" t="str">
        <f t="shared" si="15"/>
        <v>02</v>
      </c>
      <c r="K115" s="19" t="str">
        <f t="shared" si="16"/>
        <v>04</v>
      </c>
      <c r="L115" s="19">
        <f t="shared" si="17"/>
        <v>8</v>
      </c>
    </row>
    <row r="116" spans="1:12" x14ac:dyDescent="0.25">
      <c r="A116" s="7">
        <f>IF(F116=5,1+COUNTIF(A$2:A115,"&lt;&gt;0"),0)</f>
        <v>99</v>
      </c>
      <c r="B116" s="21">
        <f t="shared" si="9"/>
        <v>114</v>
      </c>
      <c r="C116" s="22">
        <v>12020452</v>
      </c>
      <c r="D116" s="26" t="s">
        <v>1310</v>
      </c>
      <c r="E116" s="24">
        <f t="shared" si="10"/>
        <v>12020452</v>
      </c>
      <c r="F116" s="21">
        <f t="shared" si="11"/>
        <v>5</v>
      </c>
      <c r="G116" s="10" t="str">
        <f t="shared" si="12"/>
        <v/>
      </c>
      <c r="H116" s="19">
        <f t="shared" si="13"/>
        <v>1</v>
      </c>
      <c r="I116" s="19">
        <f t="shared" si="14"/>
        <v>2</v>
      </c>
      <c r="J116" s="19" t="str">
        <f t="shared" si="15"/>
        <v>02</v>
      </c>
      <c r="K116" s="19" t="str">
        <f t="shared" si="16"/>
        <v>04</v>
      </c>
      <c r="L116" s="19">
        <f t="shared" si="17"/>
        <v>8</v>
      </c>
    </row>
    <row r="117" spans="1:12" x14ac:dyDescent="0.25">
      <c r="A117" s="7">
        <f>IF(F117=5,1+COUNTIF(A$2:A116,"&lt;&gt;0"),0)</f>
        <v>100</v>
      </c>
      <c r="B117" s="21">
        <f t="shared" si="9"/>
        <v>115</v>
      </c>
      <c r="C117" s="22">
        <v>12020453</v>
      </c>
      <c r="D117" s="26" t="s">
        <v>1311</v>
      </c>
      <c r="E117" s="24">
        <f t="shared" si="10"/>
        <v>12020453</v>
      </c>
      <c r="F117" s="21">
        <f t="shared" si="11"/>
        <v>5</v>
      </c>
      <c r="G117" s="10" t="str">
        <f t="shared" si="12"/>
        <v/>
      </c>
      <c r="H117" s="19">
        <f t="shared" si="13"/>
        <v>1</v>
      </c>
      <c r="I117" s="19">
        <f t="shared" si="14"/>
        <v>2</v>
      </c>
      <c r="J117" s="19" t="str">
        <f t="shared" si="15"/>
        <v>02</v>
      </c>
      <c r="K117" s="19" t="str">
        <f t="shared" si="16"/>
        <v>04</v>
      </c>
      <c r="L117" s="19">
        <f t="shared" si="17"/>
        <v>8</v>
      </c>
    </row>
    <row r="118" spans="1:12" x14ac:dyDescent="0.25">
      <c r="A118" s="7">
        <f>IF(F118=5,1+COUNTIF(A$2:A117,"&lt;&gt;0"),0)</f>
        <v>101</v>
      </c>
      <c r="B118" s="21">
        <f t="shared" si="9"/>
        <v>116</v>
      </c>
      <c r="C118" s="22">
        <v>12020454</v>
      </c>
      <c r="D118" s="26" t="s">
        <v>1312</v>
      </c>
      <c r="E118" s="24">
        <f t="shared" si="10"/>
        <v>12020454</v>
      </c>
      <c r="F118" s="21">
        <f t="shared" si="11"/>
        <v>5</v>
      </c>
      <c r="G118" s="10" t="str">
        <f t="shared" si="12"/>
        <v/>
      </c>
      <c r="H118" s="19">
        <f t="shared" si="13"/>
        <v>1</v>
      </c>
      <c r="I118" s="19">
        <f t="shared" si="14"/>
        <v>2</v>
      </c>
      <c r="J118" s="19" t="str">
        <f t="shared" si="15"/>
        <v>02</v>
      </c>
      <c r="K118" s="19" t="str">
        <f t="shared" si="16"/>
        <v>04</v>
      </c>
      <c r="L118" s="19">
        <f t="shared" si="17"/>
        <v>8</v>
      </c>
    </row>
    <row r="119" spans="1:12" x14ac:dyDescent="0.25">
      <c r="A119" s="7">
        <f>IF(F119=5,1+COUNTIF(A$2:A118,"&lt;&gt;0"),0)</f>
        <v>102</v>
      </c>
      <c r="B119" s="21">
        <f t="shared" si="9"/>
        <v>117</v>
      </c>
      <c r="C119" s="22">
        <v>12020455</v>
      </c>
      <c r="D119" s="26" t="s">
        <v>1313</v>
      </c>
      <c r="E119" s="24">
        <f t="shared" si="10"/>
        <v>12020455</v>
      </c>
      <c r="F119" s="21">
        <f t="shared" si="11"/>
        <v>5</v>
      </c>
      <c r="G119" s="10" t="str">
        <f t="shared" si="12"/>
        <v/>
      </c>
      <c r="H119" s="19">
        <f t="shared" si="13"/>
        <v>1</v>
      </c>
      <c r="I119" s="19">
        <f t="shared" si="14"/>
        <v>2</v>
      </c>
      <c r="J119" s="19" t="str">
        <f t="shared" si="15"/>
        <v>02</v>
      </c>
      <c r="K119" s="19" t="str">
        <f t="shared" si="16"/>
        <v>04</v>
      </c>
      <c r="L119" s="19">
        <f t="shared" si="17"/>
        <v>8</v>
      </c>
    </row>
    <row r="120" spans="1:12" x14ac:dyDescent="0.25">
      <c r="A120" s="7">
        <f>IF(F120=5,1+COUNTIF(A$2:A119,"&lt;&gt;0"),0)</f>
        <v>103</v>
      </c>
      <c r="B120" s="21">
        <f t="shared" si="9"/>
        <v>118</v>
      </c>
      <c r="C120" s="22">
        <v>12020456</v>
      </c>
      <c r="D120" s="26" t="s">
        <v>1314</v>
      </c>
      <c r="E120" s="24">
        <f t="shared" si="10"/>
        <v>12020456</v>
      </c>
      <c r="F120" s="21">
        <f t="shared" si="11"/>
        <v>5</v>
      </c>
      <c r="G120" s="10" t="str">
        <f t="shared" si="12"/>
        <v/>
      </c>
      <c r="H120" s="19">
        <f t="shared" si="13"/>
        <v>1</v>
      </c>
      <c r="I120" s="19">
        <f t="shared" si="14"/>
        <v>2</v>
      </c>
      <c r="J120" s="19" t="str">
        <f t="shared" si="15"/>
        <v>02</v>
      </c>
      <c r="K120" s="19" t="str">
        <f t="shared" si="16"/>
        <v>04</v>
      </c>
      <c r="L120" s="19">
        <f t="shared" si="17"/>
        <v>8</v>
      </c>
    </row>
    <row r="121" spans="1:12" x14ac:dyDescent="0.25">
      <c r="A121" s="7">
        <f>IF(F121=5,1+COUNTIF(A$2:A120,"&lt;&gt;0"),0)</f>
        <v>104</v>
      </c>
      <c r="B121" s="21">
        <f t="shared" si="9"/>
        <v>119</v>
      </c>
      <c r="C121" s="22">
        <v>12020457</v>
      </c>
      <c r="D121" s="26" t="s">
        <v>1315</v>
      </c>
      <c r="E121" s="24">
        <f t="shared" si="10"/>
        <v>12020457</v>
      </c>
      <c r="F121" s="21">
        <f t="shared" si="11"/>
        <v>5</v>
      </c>
      <c r="G121" s="10" t="str">
        <f t="shared" si="12"/>
        <v/>
      </c>
      <c r="H121" s="19">
        <f t="shared" si="13"/>
        <v>1</v>
      </c>
      <c r="I121" s="19">
        <f t="shared" si="14"/>
        <v>2</v>
      </c>
      <c r="J121" s="19" t="str">
        <f t="shared" si="15"/>
        <v>02</v>
      </c>
      <c r="K121" s="19" t="str">
        <f t="shared" si="16"/>
        <v>04</v>
      </c>
      <c r="L121" s="19">
        <f t="shared" si="17"/>
        <v>8</v>
      </c>
    </row>
    <row r="122" spans="1:12" x14ac:dyDescent="0.25">
      <c r="A122" s="7">
        <f>IF(F122=5,1+COUNTIF(A$2:A121,"&lt;&gt;0"),0)</f>
        <v>105</v>
      </c>
      <c r="B122" s="21">
        <f t="shared" si="9"/>
        <v>120</v>
      </c>
      <c r="C122" s="22">
        <v>12020458</v>
      </c>
      <c r="D122" s="26" t="s">
        <v>1316</v>
      </c>
      <c r="E122" s="24">
        <f t="shared" si="10"/>
        <v>12020458</v>
      </c>
      <c r="F122" s="21">
        <f t="shared" si="11"/>
        <v>5</v>
      </c>
      <c r="G122" s="10" t="str">
        <f t="shared" si="12"/>
        <v/>
      </c>
      <c r="H122" s="19">
        <f t="shared" si="13"/>
        <v>1</v>
      </c>
      <c r="I122" s="19">
        <f t="shared" si="14"/>
        <v>2</v>
      </c>
      <c r="J122" s="19" t="str">
        <f t="shared" si="15"/>
        <v>02</v>
      </c>
      <c r="K122" s="19" t="str">
        <f t="shared" si="16"/>
        <v>04</v>
      </c>
      <c r="L122" s="19">
        <f t="shared" si="17"/>
        <v>8</v>
      </c>
    </row>
    <row r="123" spans="1:12" x14ac:dyDescent="0.25">
      <c r="A123" s="7">
        <f>IF(F123=5,1+COUNTIF(A$2:A122,"&lt;&gt;0"),0)</f>
        <v>106</v>
      </c>
      <c r="B123" s="21">
        <f t="shared" si="9"/>
        <v>121</v>
      </c>
      <c r="C123" s="22">
        <v>12020459</v>
      </c>
      <c r="D123" s="26" t="s">
        <v>1317</v>
      </c>
      <c r="E123" s="24">
        <f t="shared" si="10"/>
        <v>12020459</v>
      </c>
      <c r="F123" s="21">
        <f t="shared" si="11"/>
        <v>5</v>
      </c>
      <c r="G123" s="10" t="str">
        <f t="shared" si="12"/>
        <v/>
      </c>
      <c r="H123" s="19">
        <f t="shared" si="13"/>
        <v>1</v>
      </c>
      <c r="I123" s="19">
        <f t="shared" si="14"/>
        <v>2</v>
      </c>
      <c r="J123" s="19" t="str">
        <f t="shared" si="15"/>
        <v>02</v>
      </c>
      <c r="K123" s="19" t="str">
        <f t="shared" si="16"/>
        <v>04</v>
      </c>
      <c r="L123" s="19">
        <f t="shared" si="17"/>
        <v>8</v>
      </c>
    </row>
    <row r="124" spans="1:12" x14ac:dyDescent="0.25">
      <c r="A124" s="7">
        <f>IF(F124=5,1+COUNTIF(A$2:A123,"&lt;&gt;0"),0)</f>
        <v>107</v>
      </c>
      <c r="B124" s="21">
        <f t="shared" si="9"/>
        <v>122</v>
      </c>
      <c r="C124" s="22">
        <v>12020460</v>
      </c>
      <c r="D124" s="26" t="s">
        <v>1318</v>
      </c>
      <c r="E124" s="24">
        <f t="shared" si="10"/>
        <v>12020460</v>
      </c>
      <c r="F124" s="21">
        <f t="shared" si="11"/>
        <v>5</v>
      </c>
      <c r="G124" s="10" t="str">
        <f t="shared" si="12"/>
        <v/>
      </c>
      <c r="H124" s="19">
        <f t="shared" si="13"/>
        <v>1</v>
      </c>
      <c r="I124" s="19">
        <f t="shared" si="14"/>
        <v>2</v>
      </c>
      <c r="J124" s="19" t="str">
        <f t="shared" si="15"/>
        <v>02</v>
      </c>
      <c r="K124" s="19" t="str">
        <f t="shared" si="16"/>
        <v>04</v>
      </c>
      <c r="L124" s="19">
        <f t="shared" si="17"/>
        <v>8</v>
      </c>
    </row>
    <row r="125" spans="1:12" x14ac:dyDescent="0.25">
      <c r="A125" s="7">
        <f>IF(F125=5,1+COUNTIF(A$2:A124,"&lt;&gt;0"),0)</f>
        <v>108</v>
      </c>
      <c r="B125" s="21">
        <f t="shared" si="9"/>
        <v>123</v>
      </c>
      <c r="C125" s="22">
        <v>12020461</v>
      </c>
      <c r="D125" s="26" t="s">
        <v>1319</v>
      </c>
      <c r="E125" s="24">
        <f t="shared" si="10"/>
        <v>12020461</v>
      </c>
      <c r="F125" s="21">
        <f t="shared" si="11"/>
        <v>5</v>
      </c>
      <c r="G125" s="10" t="str">
        <f t="shared" si="12"/>
        <v/>
      </c>
      <c r="H125" s="19">
        <f t="shared" si="13"/>
        <v>1</v>
      </c>
      <c r="I125" s="19">
        <f t="shared" si="14"/>
        <v>2</v>
      </c>
      <c r="J125" s="19" t="str">
        <f t="shared" si="15"/>
        <v>02</v>
      </c>
      <c r="K125" s="19" t="str">
        <f t="shared" si="16"/>
        <v>04</v>
      </c>
      <c r="L125" s="19">
        <f t="shared" si="17"/>
        <v>8</v>
      </c>
    </row>
    <row r="126" spans="1:12" x14ac:dyDescent="0.25">
      <c r="A126" s="7">
        <f>IF(F126=5,1+COUNTIF(A$2:A125,"&lt;&gt;0"),0)</f>
        <v>109</v>
      </c>
      <c r="B126" s="21">
        <f t="shared" si="9"/>
        <v>124</v>
      </c>
      <c r="C126" s="22">
        <v>12020462</v>
      </c>
      <c r="D126" s="26" t="s">
        <v>1320</v>
      </c>
      <c r="E126" s="24">
        <f t="shared" si="10"/>
        <v>12020462</v>
      </c>
      <c r="F126" s="21">
        <f t="shared" si="11"/>
        <v>5</v>
      </c>
      <c r="G126" s="10" t="str">
        <f t="shared" si="12"/>
        <v/>
      </c>
      <c r="H126" s="19">
        <f t="shared" si="13"/>
        <v>1</v>
      </c>
      <c r="I126" s="19">
        <f t="shared" si="14"/>
        <v>2</v>
      </c>
      <c r="J126" s="19" t="str">
        <f t="shared" si="15"/>
        <v>02</v>
      </c>
      <c r="K126" s="19" t="str">
        <f t="shared" si="16"/>
        <v>04</v>
      </c>
      <c r="L126" s="19">
        <f t="shared" si="17"/>
        <v>8</v>
      </c>
    </row>
    <row r="127" spans="1:12" x14ac:dyDescent="0.25">
      <c r="A127" s="7">
        <f>IF(F127=5,1+COUNTIF(A$2:A126,"&lt;&gt;0"),0)</f>
        <v>110</v>
      </c>
      <c r="B127" s="21">
        <f t="shared" si="9"/>
        <v>125</v>
      </c>
      <c r="C127" s="22">
        <v>12020463</v>
      </c>
      <c r="D127" s="26" t="s">
        <v>1321</v>
      </c>
      <c r="E127" s="24">
        <f t="shared" si="10"/>
        <v>12020463</v>
      </c>
      <c r="F127" s="21">
        <f t="shared" si="11"/>
        <v>5</v>
      </c>
      <c r="G127" s="10" t="str">
        <f t="shared" si="12"/>
        <v/>
      </c>
      <c r="H127" s="19">
        <f t="shared" si="13"/>
        <v>1</v>
      </c>
      <c r="I127" s="19">
        <f t="shared" si="14"/>
        <v>2</v>
      </c>
      <c r="J127" s="19" t="str">
        <f t="shared" si="15"/>
        <v>02</v>
      </c>
      <c r="K127" s="19" t="str">
        <f t="shared" si="16"/>
        <v>04</v>
      </c>
      <c r="L127" s="19">
        <f t="shared" si="17"/>
        <v>8</v>
      </c>
    </row>
    <row r="128" spans="1:12" x14ac:dyDescent="0.25">
      <c r="A128" s="7">
        <f>IF(F128=5,1+COUNTIF(A$2:A127,"&lt;&gt;0"),0)</f>
        <v>111</v>
      </c>
      <c r="B128" s="21">
        <f t="shared" si="9"/>
        <v>126</v>
      </c>
      <c r="C128" s="22">
        <v>12020464</v>
      </c>
      <c r="D128" s="26" t="s">
        <v>1322</v>
      </c>
      <c r="E128" s="24">
        <f t="shared" si="10"/>
        <v>12020464</v>
      </c>
      <c r="F128" s="21">
        <f t="shared" si="11"/>
        <v>5</v>
      </c>
      <c r="G128" s="10" t="str">
        <f t="shared" si="12"/>
        <v/>
      </c>
      <c r="H128" s="19">
        <f t="shared" si="13"/>
        <v>1</v>
      </c>
      <c r="I128" s="19">
        <f t="shared" si="14"/>
        <v>2</v>
      </c>
      <c r="J128" s="19" t="str">
        <f t="shared" si="15"/>
        <v>02</v>
      </c>
      <c r="K128" s="19" t="str">
        <f t="shared" si="16"/>
        <v>04</v>
      </c>
      <c r="L128" s="19">
        <f t="shared" si="17"/>
        <v>8</v>
      </c>
    </row>
    <row r="129" spans="1:12" x14ac:dyDescent="0.25">
      <c r="A129" s="7">
        <f>IF(F129=5,1+COUNTIF(A$2:A128,"&lt;&gt;0"),0)</f>
        <v>112</v>
      </c>
      <c r="B129" s="21">
        <f t="shared" si="9"/>
        <v>127</v>
      </c>
      <c r="C129" s="22">
        <v>12020465</v>
      </c>
      <c r="D129" s="26" t="s">
        <v>1323</v>
      </c>
      <c r="E129" s="24">
        <f t="shared" si="10"/>
        <v>12020465</v>
      </c>
      <c r="F129" s="21">
        <f t="shared" si="11"/>
        <v>5</v>
      </c>
      <c r="G129" s="10" t="str">
        <f t="shared" si="12"/>
        <v/>
      </c>
      <c r="H129" s="19">
        <f t="shared" si="13"/>
        <v>1</v>
      </c>
      <c r="I129" s="19">
        <f t="shared" si="14"/>
        <v>2</v>
      </c>
      <c r="J129" s="19" t="str">
        <f t="shared" si="15"/>
        <v>02</v>
      </c>
      <c r="K129" s="19" t="str">
        <f t="shared" si="16"/>
        <v>04</v>
      </c>
      <c r="L129" s="19">
        <f t="shared" si="17"/>
        <v>8</v>
      </c>
    </row>
    <row r="130" spans="1:12" x14ac:dyDescent="0.25">
      <c r="A130" s="7">
        <f>IF(F130=5,1+COUNTIF(A$2:A129,"&lt;&gt;0"),0)</f>
        <v>113</v>
      </c>
      <c r="B130" s="21">
        <f t="shared" si="9"/>
        <v>128</v>
      </c>
      <c r="C130" s="22">
        <v>12020466</v>
      </c>
      <c r="D130" s="26" t="s">
        <v>1324</v>
      </c>
      <c r="E130" s="24">
        <f t="shared" si="10"/>
        <v>12020466</v>
      </c>
      <c r="F130" s="21">
        <f t="shared" si="11"/>
        <v>5</v>
      </c>
      <c r="G130" s="10" t="str">
        <f t="shared" si="12"/>
        <v/>
      </c>
      <c r="H130" s="19">
        <f t="shared" si="13"/>
        <v>1</v>
      </c>
      <c r="I130" s="19">
        <f t="shared" si="14"/>
        <v>2</v>
      </c>
      <c r="J130" s="19" t="str">
        <f t="shared" si="15"/>
        <v>02</v>
      </c>
      <c r="K130" s="19" t="str">
        <f t="shared" si="16"/>
        <v>04</v>
      </c>
      <c r="L130" s="19">
        <f t="shared" si="17"/>
        <v>8</v>
      </c>
    </row>
    <row r="131" spans="1:12" x14ac:dyDescent="0.25">
      <c r="A131" s="7">
        <f>IF(F131=5,1+COUNTIF(A$2:A130,"&lt;&gt;0"),0)</f>
        <v>114</v>
      </c>
      <c r="B131" s="21">
        <f t="shared" si="9"/>
        <v>129</v>
      </c>
      <c r="C131" s="22">
        <v>12020478</v>
      </c>
      <c r="D131" s="26" t="s">
        <v>1325</v>
      </c>
      <c r="E131" s="24">
        <f t="shared" si="10"/>
        <v>12020478</v>
      </c>
      <c r="F131" s="21">
        <f t="shared" si="11"/>
        <v>5</v>
      </c>
      <c r="G131" s="10" t="str">
        <f t="shared" si="12"/>
        <v/>
      </c>
      <c r="H131" s="19">
        <f t="shared" si="13"/>
        <v>1</v>
      </c>
      <c r="I131" s="19">
        <f t="shared" si="14"/>
        <v>2</v>
      </c>
      <c r="J131" s="19" t="str">
        <f t="shared" si="15"/>
        <v>02</v>
      </c>
      <c r="K131" s="19" t="str">
        <f t="shared" si="16"/>
        <v>04</v>
      </c>
      <c r="L131" s="19">
        <f t="shared" si="17"/>
        <v>8</v>
      </c>
    </row>
    <row r="132" spans="1:12" x14ac:dyDescent="0.25">
      <c r="A132" s="7">
        <f>IF(F132=5,1+COUNTIF(A$2:A131,"&lt;&gt;0"),0)</f>
        <v>115</v>
      </c>
      <c r="B132" s="21">
        <f t="shared" ref="B132:B195" si="18">ROW(B132)-2</f>
        <v>130</v>
      </c>
      <c r="C132" s="22">
        <v>12020480</v>
      </c>
      <c r="D132" s="26" t="s">
        <v>1326</v>
      </c>
      <c r="E132" s="24">
        <f t="shared" ref="E132:E195" si="19">IF(C132&lt;10,+C132&amp;"0000000",IF(C132&lt;100,C132&amp;"000000",IF(C132&lt;10000,C132&amp;"0000",IF(C132&lt;1000000,C132&amp;"00",C132))))*1</f>
        <v>12020480</v>
      </c>
      <c r="F132" s="21">
        <f t="shared" ref="F132:F195" si="20">IFERROR(IF(MID(E132,2,1)*1=0,1,IF(MID($E132,3,2)*1=0,2,IF(MID($E132,5,2)*1=0,3,IF(MID($E132,7,2)*1=0,4,5)))),"")</f>
        <v>5</v>
      </c>
      <c r="G132" s="10" t="str">
        <f t="shared" ref="G132:G195" si="21">IFERROR(IF(SUM(P132:T132)=0,"",IF(SUM(P132:T132)&gt;1,"Multiple Errors",IF(P132=1,"Error - Inconsistency with Above/Below",IF(Q132=1,"Error - Too Many Digits",IF(R132=1,"Error - Level Missed",IF(S132=1,"Higher Code Level Missing from Code",IF(T132=1,"Missing Code or Description",""))))))),"")</f>
        <v/>
      </c>
      <c r="H132" s="19">
        <f t="shared" ref="H132:H195" si="22">MID(E132,1,1)*1</f>
        <v>1</v>
      </c>
      <c r="I132" s="19">
        <f t="shared" ref="I132:I195" si="23">MID(E132,2,1)*1</f>
        <v>2</v>
      </c>
      <c r="J132" s="19" t="str">
        <f t="shared" ref="J132:J195" si="24">MID(E132,3,2)</f>
        <v>02</v>
      </c>
      <c r="K132" s="19" t="str">
        <f t="shared" ref="K132:K195" si="25">MID(E132,5,2)</f>
        <v>04</v>
      </c>
      <c r="L132" s="19">
        <f t="shared" ref="L132:L195" si="26">IF(F132=1,1,IF(F132=2,2,IF(F132=3,4,IF(F132=4,6,IF(F132=5,8,"")))))</f>
        <v>8</v>
      </c>
    </row>
    <row r="133" spans="1:12" x14ac:dyDescent="0.25">
      <c r="A133" s="7">
        <f>IF(F133=5,1+COUNTIF(A$2:A132,"&lt;&gt;0"),0)</f>
        <v>116</v>
      </c>
      <c r="B133" s="21">
        <f t="shared" si="18"/>
        <v>131</v>
      </c>
      <c r="C133" s="22">
        <v>12020481</v>
      </c>
      <c r="D133" s="26" t="s">
        <v>1327</v>
      </c>
      <c r="E133" s="24">
        <f t="shared" si="19"/>
        <v>12020481</v>
      </c>
      <c r="F133" s="21">
        <f t="shared" si="20"/>
        <v>5</v>
      </c>
      <c r="G133" s="10" t="str">
        <f t="shared" si="21"/>
        <v/>
      </c>
      <c r="H133" s="19">
        <f t="shared" si="22"/>
        <v>1</v>
      </c>
      <c r="I133" s="19">
        <f t="shared" si="23"/>
        <v>2</v>
      </c>
      <c r="J133" s="19" t="str">
        <f t="shared" si="24"/>
        <v>02</v>
      </c>
      <c r="K133" s="19" t="str">
        <f t="shared" si="25"/>
        <v>04</v>
      </c>
      <c r="L133" s="19">
        <f t="shared" si="26"/>
        <v>8</v>
      </c>
    </row>
    <row r="134" spans="1:12" x14ac:dyDescent="0.25">
      <c r="A134" s="7">
        <f>IF(F134=5,1+COUNTIF(A$2:A133,"&lt;&gt;0"),0)</f>
        <v>117</v>
      </c>
      <c r="B134" s="21">
        <f t="shared" si="18"/>
        <v>132</v>
      </c>
      <c r="C134" s="22">
        <v>12020482</v>
      </c>
      <c r="D134" s="26" t="s">
        <v>1328</v>
      </c>
      <c r="E134" s="24">
        <f t="shared" si="19"/>
        <v>12020482</v>
      </c>
      <c r="F134" s="21">
        <f t="shared" si="20"/>
        <v>5</v>
      </c>
      <c r="G134" s="10" t="str">
        <f t="shared" si="21"/>
        <v/>
      </c>
      <c r="H134" s="19">
        <f t="shared" si="22"/>
        <v>1</v>
      </c>
      <c r="I134" s="19">
        <f t="shared" si="23"/>
        <v>2</v>
      </c>
      <c r="J134" s="19" t="str">
        <f t="shared" si="24"/>
        <v>02</v>
      </c>
      <c r="K134" s="19" t="str">
        <f t="shared" si="25"/>
        <v>04</v>
      </c>
      <c r="L134" s="19">
        <f t="shared" si="26"/>
        <v>8</v>
      </c>
    </row>
    <row r="135" spans="1:12" x14ac:dyDescent="0.25">
      <c r="A135" s="7">
        <f>IF(F135=5,1+COUNTIF(A$2:A134,"&lt;&gt;0"),0)</f>
        <v>118</v>
      </c>
      <c r="B135" s="21">
        <f t="shared" si="18"/>
        <v>133</v>
      </c>
      <c r="C135" s="22">
        <v>12020483</v>
      </c>
      <c r="D135" s="26" t="s">
        <v>1329</v>
      </c>
      <c r="E135" s="24">
        <f t="shared" si="19"/>
        <v>12020483</v>
      </c>
      <c r="F135" s="21">
        <f t="shared" si="20"/>
        <v>5</v>
      </c>
      <c r="G135" s="10" t="str">
        <f t="shared" si="21"/>
        <v/>
      </c>
      <c r="H135" s="19">
        <f t="shared" si="22"/>
        <v>1</v>
      </c>
      <c r="I135" s="19">
        <f t="shared" si="23"/>
        <v>2</v>
      </c>
      <c r="J135" s="19" t="str">
        <f t="shared" si="24"/>
        <v>02</v>
      </c>
      <c r="K135" s="19" t="str">
        <f t="shared" si="25"/>
        <v>04</v>
      </c>
      <c r="L135" s="19">
        <f t="shared" si="26"/>
        <v>8</v>
      </c>
    </row>
    <row r="136" spans="1:12" x14ac:dyDescent="0.25">
      <c r="A136" s="7">
        <f>IF(F136=5,1+COUNTIF(A$2:A135,"&lt;&gt;0"),0)</f>
        <v>119</v>
      </c>
      <c r="B136" s="21">
        <f t="shared" si="18"/>
        <v>134</v>
      </c>
      <c r="C136" s="22">
        <v>12020484</v>
      </c>
      <c r="D136" s="26" t="s">
        <v>1330</v>
      </c>
      <c r="E136" s="24">
        <f t="shared" si="19"/>
        <v>12020484</v>
      </c>
      <c r="F136" s="21">
        <f t="shared" si="20"/>
        <v>5</v>
      </c>
      <c r="G136" s="10" t="str">
        <f t="shared" si="21"/>
        <v/>
      </c>
      <c r="H136" s="19">
        <f t="shared" si="22"/>
        <v>1</v>
      </c>
      <c r="I136" s="19">
        <f t="shared" si="23"/>
        <v>2</v>
      </c>
      <c r="J136" s="19" t="str">
        <f t="shared" si="24"/>
        <v>02</v>
      </c>
      <c r="K136" s="19" t="str">
        <f t="shared" si="25"/>
        <v>04</v>
      </c>
      <c r="L136" s="19">
        <f t="shared" si="26"/>
        <v>8</v>
      </c>
    </row>
    <row r="137" spans="1:12" x14ac:dyDescent="0.25">
      <c r="A137" s="7">
        <f>IF(F137=5,1+COUNTIF(A$2:A136,"&lt;&gt;0"),0)</f>
        <v>120</v>
      </c>
      <c r="B137" s="21">
        <f t="shared" si="18"/>
        <v>135</v>
      </c>
      <c r="C137" s="22">
        <v>12020485</v>
      </c>
      <c r="D137" s="26" t="s">
        <v>1331</v>
      </c>
      <c r="E137" s="24">
        <f t="shared" si="19"/>
        <v>12020485</v>
      </c>
      <c r="F137" s="21">
        <f t="shared" si="20"/>
        <v>5</v>
      </c>
      <c r="G137" s="10" t="str">
        <f t="shared" si="21"/>
        <v/>
      </c>
      <c r="H137" s="19">
        <f t="shared" si="22"/>
        <v>1</v>
      </c>
      <c r="I137" s="19">
        <f t="shared" si="23"/>
        <v>2</v>
      </c>
      <c r="J137" s="19" t="str">
        <f t="shared" si="24"/>
        <v>02</v>
      </c>
      <c r="K137" s="19" t="str">
        <f t="shared" si="25"/>
        <v>04</v>
      </c>
      <c r="L137" s="19">
        <f t="shared" si="26"/>
        <v>8</v>
      </c>
    </row>
    <row r="138" spans="1:12" x14ac:dyDescent="0.25">
      <c r="A138" s="7">
        <f>IF(F138=5,1+COUNTIF(A$2:A137,"&lt;&gt;0"),0)</f>
        <v>121</v>
      </c>
      <c r="B138" s="21">
        <f t="shared" si="18"/>
        <v>136</v>
      </c>
      <c r="C138" s="22">
        <v>12020486</v>
      </c>
      <c r="D138" s="26" t="s">
        <v>1332</v>
      </c>
      <c r="E138" s="24">
        <f t="shared" si="19"/>
        <v>12020486</v>
      </c>
      <c r="F138" s="21">
        <f t="shared" si="20"/>
        <v>5</v>
      </c>
      <c r="G138" s="10" t="str">
        <f t="shared" si="21"/>
        <v/>
      </c>
      <c r="H138" s="19">
        <f t="shared" si="22"/>
        <v>1</v>
      </c>
      <c r="I138" s="19">
        <f t="shared" si="23"/>
        <v>2</v>
      </c>
      <c r="J138" s="19" t="str">
        <f t="shared" si="24"/>
        <v>02</v>
      </c>
      <c r="K138" s="19" t="str">
        <f t="shared" si="25"/>
        <v>04</v>
      </c>
      <c r="L138" s="19">
        <f t="shared" si="26"/>
        <v>8</v>
      </c>
    </row>
    <row r="139" spans="1:12" x14ac:dyDescent="0.25">
      <c r="A139" s="7">
        <f>IF(F139=5,1+COUNTIF(A$2:A138,"&lt;&gt;0"),0)</f>
        <v>122</v>
      </c>
      <c r="B139" s="21">
        <f t="shared" si="18"/>
        <v>137</v>
      </c>
      <c r="C139" s="22">
        <v>12020487</v>
      </c>
      <c r="D139" s="26" t="s">
        <v>1333</v>
      </c>
      <c r="E139" s="24">
        <f t="shared" si="19"/>
        <v>12020487</v>
      </c>
      <c r="F139" s="21">
        <f t="shared" si="20"/>
        <v>5</v>
      </c>
      <c r="G139" s="10" t="str">
        <f t="shared" si="21"/>
        <v/>
      </c>
      <c r="H139" s="19">
        <f t="shared" si="22"/>
        <v>1</v>
      </c>
      <c r="I139" s="19">
        <f t="shared" si="23"/>
        <v>2</v>
      </c>
      <c r="J139" s="19" t="str">
        <f t="shared" si="24"/>
        <v>02</v>
      </c>
      <c r="K139" s="19" t="str">
        <f t="shared" si="25"/>
        <v>04</v>
      </c>
      <c r="L139" s="19">
        <f t="shared" si="26"/>
        <v>8</v>
      </c>
    </row>
    <row r="140" spans="1:12" x14ac:dyDescent="0.25">
      <c r="A140" s="7">
        <f>IF(F140=5,1+COUNTIF(A$2:A139,"&lt;&gt;0"),0)</f>
        <v>123</v>
      </c>
      <c r="B140" s="21">
        <f t="shared" si="18"/>
        <v>138</v>
      </c>
      <c r="C140" s="22">
        <v>12020488</v>
      </c>
      <c r="D140" s="26" t="s">
        <v>1334</v>
      </c>
      <c r="E140" s="24">
        <f t="shared" si="19"/>
        <v>12020488</v>
      </c>
      <c r="F140" s="21">
        <f t="shared" si="20"/>
        <v>5</v>
      </c>
      <c r="G140" s="10" t="str">
        <f t="shared" si="21"/>
        <v/>
      </c>
      <c r="H140" s="19">
        <f t="shared" si="22"/>
        <v>1</v>
      </c>
      <c r="I140" s="19">
        <f t="shared" si="23"/>
        <v>2</v>
      </c>
      <c r="J140" s="19" t="str">
        <f t="shared" si="24"/>
        <v>02</v>
      </c>
      <c r="K140" s="19" t="str">
        <f t="shared" si="25"/>
        <v>04</v>
      </c>
      <c r="L140" s="19">
        <f t="shared" si="26"/>
        <v>8</v>
      </c>
    </row>
    <row r="141" spans="1:12" x14ac:dyDescent="0.25">
      <c r="A141" s="7">
        <f>IF(F141=5,1+COUNTIF(A$2:A140,"&lt;&gt;0"),0)</f>
        <v>124</v>
      </c>
      <c r="B141" s="21">
        <f t="shared" si="18"/>
        <v>139</v>
      </c>
      <c r="C141" s="22">
        <v>12020489</v>
      </c>
      <c r="D141" s="26" t="s">
        <v>1335</v>
      </c>
      <c r="E141" s="24">
        <f t="shared" si="19"/>
        <v>12020489</v>
      </c>
      <c r="F141" s="21">
        <f t="shared" si="20"/>
        <v>5</v>
      </c>
      <c r="G141" s="10" t="str">
        <f t="shared" si="21"/>
        <v/>
      </c>
      <c r="H141" s="19">
        <f t="shared" si="22"/>
        <v>1</v>
      </c>
      <c r="I141" s="19">
        <f t="shared" si="23"/>
        <v>2</v>
      </c>
      <c r="J141" s="19" t="str">
        <f t="shared" si="24"/>
        <v>02</v>
      </c>
      <c r="K141" s="19" t="str">
        <f t="shared" si="25"/>
        <v>04</v>
      </c>
      <c r="L141" s="19">
        <f t="shared" si="26"/>
        <v>8</v>
      </c>
    </row>
    <row r="142" spans="1:12" x14ac:dyDescent="0.25">
      <c r="A142" s="7">
        <f>IF(F142=5,1+COUNTIF(A$2:A141,"&lt;&gt;0"),0)</f>
        <v>125</v>
      </c>
      <c r="B142" s="21">
        <f t="shared" si="18"/>
        <v>140</v>
      </c>
      <c r="C142" s="22">
        <v>12020490</v>
      </c>
      <c r="D142" s="26" t="s">
        <v>1336</v>
      </c>
      <c r="E142" s="24">
        <f t="shared" si="19"/>
        <v>12020490</v>
      </c>
      <c r="F142" s="21">
        <f t="shared" si="20"/>
        <v>5</v>
      </c>
      <c r="G142" s="10" t="str">
        <f t="shared" si="21"/>
        <v/>
      </c>
      <c r="H142" s="19">
        <f t="shared" si="22"/>
        <v>1</v>
      </c>
      <c r="I142" s="19">
        <f t="shared" si="23"/>
        <v>2</v>
      </c>
      <c r="J142" s="19" t="str">
        <f t="shared" si="24"/>
        <v>02</v>
      </c>
      <c r="K142" s="19" t="str">
        <f t="shared" si="25"/>
        <v>04</v>
      </c>
      <c r="L142" s="19">
        <f t="shared" si="26"/>
        <v>8</v>
      </c>
    </row>
    <row r="143" spans="1:12" x14ac:dyDescent="0.25">
      <c r="A143" s="7">
        <f>IF(F143=5,1+COUNTIF(A$2:A142,"&lt;&gt;0"),0)</f>
        <v>126</v>
      </c>
      <c r="B143" s="21">
        <f t="shared" si="18"/>
        <v>141</v>
      </c>
      <c r="C143" s="22">
        <v>12020491</v>
      </c>
      <c r="D143" s="26" t="s">
        <v>1337</v>
      </c>
      <c r="E143" s="24">
        <f t="shared" si="19"/>
        <v>12020491</v>
      </c>
      <c r="F143" s="21">
        <f t="shared" si="20"/>
        <v>5</v>
      </c>
      <c r="G143" s="10" t="str">
        <f t="shared" si="21"/>
        <v/>
      </c>
      <c r="H143" s="19">
        <f t="shared" si="22"/>
        <v>1</v>
      </c>
      <c r="I143" s="19">
        <f t="shared" si="23"/>
        <v>2</v>
      </c>
      <c r="J143" s="19" t="str">
        <f t="shared" si="24"/>
        <v>02</v>
      </c>
      <c r="K143" s="19" t="str">
        <f t="shared" si="25"/>
        <v>04</v>
      </c>
      <c r="L143" s="19">
        <f t="shared" si="26"/>
        <v>8</v>
      </c>
    </row>
    <row r="144" spans="1:12" x14ac:dyDescent="0.25">
      <c r="A144" s="7">
        <f>IF(F144=5,1+COUNTIF(A$2:A143,"&lt;&gt;0"),0)</f>
        <v>127</v>
      </c>
      <c r="B144" s="21">
        <f t="shared" si="18"/>
        <v>142</v>
      </c>
      <c r="C144" s="22">
        <v>12020492</v>
      </c>
      <c r="D144" s="26" t="s">
        <v>1338</v>
      </c>
      <c r="E144" s="24">
        <f t="shared" si="19"/>
        <v>12020492</v>
      </c>
      <c r="F144" s="21">
        <f t="shared" si="20"/>
        <v>5</v>
      </c>
      <c r="G144" s="10" t="str">
        <f t="shared" si="21"/>
        <v/>
      </c>
      <c r="H144" s="19">
        <f t="shared" si="22"/>
        <v>1</v>
      </c>
      <c r="I144" s="19">
        <f t="shared" si="23"/>
        <v>2</v>
      </c>
      <c r="J144" s="19" t="str">
        <f t="shared" si="24"/>
        <v>02</v>
      </c>
      <c r="K144" s="19" t="str">
        <f t="shared" si="25"/>
        <v>04</v>
      </c>
      <c r="L144" s="19">
        <f t="shared" si="26"/>
        <v>8</v>
      </c>
    </row>
    <row r="145" spans="1:12" x14ac:dyDescent="0.25">
      <c r="A145" s="7">
        <f>IF(F145=5,1+COUNTIF(A$2:A144,"&lt;&gt;0"),0)</f>
        <v>128</v>
      </c>
      <c r="B145" s="21">
        <f t="shared" si="18"/>
        <v>143</v>
      </c>
      <c r="C145" s="22">
        <v>12020493</v>
      </c>
      <c r="D145" s="26" t="s">
        <v>1339</v>
      </c>
      <c r="E145" s="24">
        <f t="shared" si="19"/>
        <v>12020493</v>
      </c>
      <c r="F145" s="21">
        <f t="shared" si="20"/>
        <v>5</v>
      </c>
      <c r="G145" s="10" t="str">
        <f t="shared" si="21"/>
        <v/>
      </c>
      <c r="H145" s="19">
        <f t="shared" si="22"/>
        <v>1</v>
      </c>
      <c r="I145" s="19">
        <f t="shared" si="23"/>
        <v>2</v>
      </c>
      <c r="J145" s="19" t="str">
        <f t="shared" si="24"/>
        <v>02</v>
      </c>
      <c r="K145" s="19" t="str">
        <f t="shared" si="25"/>
        <v>04</v>
      </c>
      <c r="L145" s="19">
        <f t="shared" si="26"/>
        <v>8</v>
      </c>
    </row>
    <row r="146" spans="1:12" x14ac:dyDescent="0.25">
      <c r="A146" s="7">
        <f>IF(F146=5,1+COUNTIF(A$2:A145,"&lt;&gt;0"),0)</f>
        <v>129</v>
      </c>
      <c r="B146" s="21">
        <f t="shared" si="18"/>
        <v>144</v>
      </c>
      <c r="C146" s="22">
        <v>12020494</v>
      </c>
      <c r="D146" s="26" t="s">
        <v>1340</v>
      </c>
      <c r="E146" s="24">
        <f t="shared" si="19"/>
        <v>12020494</v>
      </c>
      <c r="F146" s="21">
        <f t="shared" si="20"/>
        <v>5</v>
      </c>
      <c r="G146" s="10" t="str">
        <f t="shared" si="21"/>
        <v/>
      </c>
      <c r="H146" s="19">
        <f t="shared" si="22"/>
        <v>1</v>
      </c>
      <c r="I146" s="19">
        <f t="shared" si="23"/>
        <v>2</v>
      </c>
      <c r="J146" s="19" t="str">
        <f t="shared" si="24"/>
        <v>02</v>
      </c>
      <c r="K146" s="19" t="str">
        <f t="shared" si="25"/>
        <v>04</v>
      </c>
      <c r="L146" s="19">
        <f t="shared" si="26"/>
        <v>8</v>
      </c>
    </row>
    <row r="147" spans="1:12" x14ac:dyDescent="0.25">
      <c r="A147" s="7">
        <f>IF(F147=5,1+COUNTIF(A$2:A146,"&lt;&gt;0"),0)</f>
        <v>130</v>
      </c>
      <c r="B147" s="21">
        <f t="shared" si="18"/>
        <v>145</v>
      </c>
      <c r="C147" s="22">
        <v>12020495</v>
      </c>
      <c r="D147" s="26" t="s">
        <v>1341</v>
      </c>
      <c r="E147" s="24">
        <f t="shared" si="19"/>
        <v>12020495</v>
      </c>
      <c r="F147" s="21">
        <f t="shared" si="20"/>
        <v>5</v>
      </c>
      <c r="G147" s="10" t="str">
        <f t="shared" si="21"/>
        <v/>
      </c>
      <c r="H147" s="19">
        <f t="shared" si="22"/>
        <v>1</v>
      </c>
      <c r="I147" s="19">
        <f t="shared" si="23"/>
        <v>2</v>
      </c>
      <c r="J147" s="19" t="str">
        <f t="shared" si="24"/>
        <v>02</v>
      </c>
      <c r="K147" s="19" t="str">
        <f t="shared" si="25"/>
        <v>04</v>
      </c>
      <c r="L147" s="19">
        <f t="shared" si="26"/>
        <v>8</v>
      </c>
    </row>
    <row r="148" spans="1:12" x14ac:dyDescent="0.25">
      <c r="A148" s="7">
        <f>IF(F148=5,1+COUNTIF(A$2:A147,"&lt;&gt;0"),0)</f>
        <v>131</v>
      </c>
      <c r="B148" s="21">
        <f t="shared" si="18"/>
        <v>146</v>
      </c>
      <c r="C148" s="22">
        <v>12020496</v>
      </c>
      <c r="D148" s="26" t="s">
        <v>1342</v>
      </c>
      <c r="E148" s="24">
        <f t="shared" si="19"/>
        <v>12020496</v>
      </c>
      <c r="F148" s="21">
        <f t="shared" si="20"/>
        <v>5</v>
      </c>
      <c r="G148" s="10" t="str">
        <f t="shared" si="21"/>
        <v/>
      </c>
      <c r="H148" s="19">
        <f t="shared" si="22"/>
        <v>1</v>
      </c>
      <c r="I148" s="19">
        <f t="shared" si="23"/>
        <v>2</v>
      </c>
      <c r="J148" s="19" t="str">
        <f t="shared" si="24"/>
        <v>02</v>
      </c>
      <c r="K148" s="19" t="str">
        <f t="shared" si="25"/>
        <v>04</v>
      </c>
      <c r="L148" s="19">
        <f t="shared" si="26"/>
        <v>8</v>
      </c>
    </row>
    <row r="149" spans="1:12" x14ac:dyDescent="0.25">
      <c r="A149" s="7">
        <f>IF(F149=5,1+COUNTIF(A$2:A148,"&lt;&gt;0"),0)</f>
        <v>132</v>
      </c>
      <c r="B149" s="21">
        <f t="shared" si="18"/>
        <v>147</v>
      </c>
      <c r="C149" s="22">
        <v>12020497</v>
      </c>
      <c r="D149" s="26" t="s">
        <v>1343</v>
      </c>
      <c r="E149" s="24">
        <f t="shared" si="19"/>
        <v>12020497</v>
      </c>
      <c r="F149" s="21">
        <f t="shared" si="20"/>
        <v>5</v>
      </c>
      <c r="G149" s="10" t="str">
        <f t="shared" si="21"/>
        <v/>
      </c>
      <c r="H149" s="19">
        <f t="shared" si="22"/>
        <v>1</v>
      </c>
      <c r="I149" s="19">
        <f t="shared" si="23"/>
        <v>2</v>
      </c>
      <c r="J149" s="19" t="str">
        <f t="shared" si="24"/>
        <v>02</v>
      </c>
      <c r="K149" s="19" t="str">
        <f t="shared" si="25"/>
        <v>04</v>
      </c>
      <c r="L149" s="19">
        <f t="shared" si="26"/>
        <v>8</v>
      </c>
    </row>
    <row r="150" spans="1:12" x14ac:dyDescent="0.25">
      <c r="A150" s="7">
        <f>IF(F150=5,1+COUNTIF(A$2:A149,"&lt;&gt;0"),0)</f>
        <v>133</v>
      </c>
      <c r="B150" s="21">
        <f t="shared" si="18"/>
        <v>148</v>
      </c>
      <c r="C150" s="22">
        <v>12020498</v>
      </c>
      <c r="D150" s="26" t="s">
        <v>1344</v>
      </c>
      <c r="E150" s="24">
        <f t="shared" si="19"/>
        <v>12020498</v>
      </c>
      <c r="F150" s="21">
        <f t="shared" si="20"/>
        <v>5</v>
      </c>
      <c r="G150" s="10" t="str">
        <f t="shared" si="21"/>
        <v/>
      </c>
      <c r="H150" s="19">
        <f t="shared" si="22"/>
        <v>1</v>
      </c>
      <c r="I150" s="19">
        <f t="shared" si="23"/>
        <v>2</v>
      </c>
      <c r="J150" s="19" t="str">
        <f t="shared" si="24"/>
        <v>02</v>
      </c>
      <c r="K150" s="19" t="str">
        <f t="shared" si="25"/>
        <v>04</v>
      </c>
      <c r="L150" s="19">
        <f t="shared" si="26"/>
        <v>8</v>
      </c>
    </row>
    <row r="151" spans="1:12" x14ac:dyDescent="0.25">
      <c r="A151" s="7">
        <f>IF(F151=5,1+COUNTIF(A$2:A150,"&lt;&gt;0"),0)</f>
        <v>0</v>
      </c>
      <c r="B151" s="21">
        <f t="shared" si="18"/>
        <v>149</v>
      </c>
      <c r="C151" s="22">
        <v>120205</v>
      </c>
      <c r="D151" s="26" t="s">
        <v>1345</v>
      </c>
      <c r="E151" s="24">
        <f t="shared" si="19"/>
        <v>12020500</v>
      </c>
      <c r="F151" s="21">
        <f t="shared" si="20"/>
        <v>4</v>
      </c>
      <c r="G151" s="10" t="str">
        <f t="shared" si="21"/>
        <v/>
      </c>
      <c r="H151" s="19">
        <f t="shared" si="22"/>
        <v>1</v>
      </c>
      <c r="I151" s="19">
        <f t="shared" si="23"/>
        <v>2</v>
      </c>
      <c r="J151" s="19" t="str">
        <f t="shared" si="24"/>
        <v>02</v>
      </c>
      <c r="K151" s="19" t="str">
        <f t="shared" si="25"/>
        <v>05</v>
      </c>
      <c r="L151" s="19">
        <f t="shared" si="26"/>
        <v>6</v>
      </c>
    </row>
    <row r="152" spans="1:12" x14ac:dyDescent="0.25">
      <c r="A152" s="7">
        <f>IF(F152=5,1+COUNTIF(A$2:A151,"&lt;&gt;0"),0)</f>
        <v>134</v>
      </c>
      <c r="B152" s="21">
        <f t="shared" si="18"/>
        <v>150</v>
      </c>
      <c r="C152" s="22">
        <v>12020501</v>
      </c>
      <c r="D152" s="26" t="s">
        <v>1346</v>
      </c>
      <c r="E152" s="24">
        <f t="shared" si="19"/>
        <v>12020501</v>
      </c>
      <c r="F152" s="21">
        <f t="shared" si="20"/>
        <v>5</v>
      </c>
      <c r="G152" s="10" t="str">
        <f t="shared" si="21"/>
        <v/>
      </c>
      <c r="H152" s="19">
        <f t="shared" si="22"/>
        <v>1</v>
      </c>
      <c r="I152" s="19">
        <f t="shared" si="23"/>
        <v>2</v>
      </c>
      <c r="J152" s="19" t="str">
        <f t="shared" si="24"/>
        <v>02</v>
      </c>
      <c r="K152" s="19" t="str">
        <f t="shared" si="25"/>
        <v>05</v>
      </c>
      <c r="L152" s="19">
        <f t="shared" si="26"/>
        <v>8</v>
      </c>
    </row>
    <row r="153" spans="1:12" x14ac:dyDescent="0.25">
      <c r="A153" s="7">
        <f>IF(F153=5,1+COUNTIF(A$2:A152,"&lt;&gt;0"),0)</f>
        <v>135</v>
      </c>
      <c r="B153" s="21">
        <f t="shared" si="18"/>
        <v>151</v>
      </c>
      <c r="C153" s="22">
        <v>12020502</v>
      </c>
      <c r="D153" s="26" t="s">
        <v>1347</v>
      </c>
      <c r="E153" s="24">
        <f t="shared" si="19"/>
        <v>12020502</v>
      </c>
      <c r="F153" s="21">
        <f t="shared" si="20"/>
        <v>5</v>
      </c>
      <c r="G153" s="10" t="str">
        <f t="shared" si="21"/>
        <v/>
      </c>
      <c r="H153" s="19">
        <f t="shared" si="22"/>
        <v>1</v>
      </c>
      <c r="I153" s="19">
        <f t="shared" si="23"/>
        <v>2</v>
      </c>
      <c r="J153" s="19" t="str">
        <f t="shared" si="24"/>
        <v>02</v>
      </c>
      <c r="K153" s="19" t="str">
        <f t="shared" si="25"/>
        <v>05</v>
      </c>
      <c r="L153" s="19">
        <f t="shared" si="26"/>
        <v>8</v>
      </c>
    </row>
    <row r="154" spans="1:12" x14ac:dyDescent="0.25">
      <c r="A154" s="7">
        <f>IF(F154=5,1+COUNTIF(A$2:A153,"&lt;&gt;0"),0)</f>
        <v>136</v>
      </c>
      <c r="B154" s="21">
        <f t="shared" si="18"/>
        <v>152</v>
      </c>
      <c r="C154" s="22">
        <v>12020503</v>
      </c>
      <c r="D154" s="26" t="s">
        <v>1348</v>
      </c>
      <c r="E154" s="24">
        <f t="shared" si="19"/>
        <v>12020503</v>
      </c>
      <c r="F154" s="21">
        <f t="shared" si="20"/>
        <v>5</v>
      </c>
      <c r="G154" s="10" t="str">
        <f t="shared" si="21"/>
        <v/>
      </c>
      <c r="H154" s="19">
        <f t="shared" si="22"/>
        <v>1</v>
      </c>
      <c r="I154" s="19">
        <f t="shared" si="23"/>
        <v>2</v>
      </c>
      <c r="J154" s="19" t="str">
        <f t="shared" si="24"/>
        <v>02</v>
      </c>
      <c r="K154" s="19" t="str">
        <f t="shared" si="25"/>
        <v>05</v>
      </c>
      <c r="L154" s="19">
        <f t="shared" si="26"/>
        <v>8</v>
      </c>
    </row>
    <row r="155" spans="1:12" x14ac:dyDescent="0.25">
      <c r="A155" s="7">
        <f>IF(F155=5,1+COUNTIF(A$2:A154,"&lt;&gt;0"),0)</f>
        <v>137</v>
      </c>
      <c r="B155" s="21">
        <f t="shared" si="18"/>
        <v>153</v>
      </c>
      <c r="C155" s="22">
        <v>12020504</v>
      </c>
      <c r="D155" s="26" t="s">
        <v>1349</v>
      </c>
      <c r="E155" s="24">
        <f t="shared" si="19"/>
        <v>12020504</v>
      </c>
      <c r="F155" s="21">
        <f t="shared" si="20"/>
        <v>5</v>
      </c>
      <c r="G155" s="10" t="str">
        <f t="shared" si="21"/>
        <v/>
      </c>
      <c r="H155" s="19">
        <f t="shared" si="22"/>
        <v>1</v>
      </c>
      <c r="I155" s="19">
        <f t="shared" si="23"/>
        <v>2</v>
      </c>
      <c r="J155" s="19" t="str">
        <f t="shared" si="24"/>
        <v>02</v>
      </c>
      <c r="K155" s="19" t="str">
        <f t="shared" si="25"/>
        <v>05</v>
      </c>
      <c r="L155" s="19">
        <f t="shared" si="26"/>
        <v>8</v>
      </c>
    </row>
    <row r="156" spans="1:12" x14ac:dyDescent="0.25">
      <c r="A156" s="7">
        <f>IF(F156=5,1+COUNTIF(A$2:A155,"&lt;&gt;0"),0)</f>
        <v>0</v>
      </c>
      <c r="B156" s="21">
        <f t="shared" si="18"/>
        <v>154</v>
      </c>
      <c r="C156" s="22">
        <v>120206</v>
      </c>
      <c r="D156" s="26" t="s">
        <v>1350</v>
      </c>
      <c r="E156" s="24">
        <f t="shared" si="19"/>
        <v>12020600</v>
      </c>
      <c r="F156" s="21">
        <f t="shared" si="20"/>
        <v>4</v>
      </c>
      <c r="G156" s="10" t="str">
        <f t="shared" si="21"/>
        <v/>
      </c>
      <c r="H156" s="19">
        <f t="shared" si="22"/>
        <v>1</v>
      </c>
      <c r="I156" s="19">
        <f t="shared" si="23"/>
        <v>2</v>
      </c>
      <c r="J156" s="19" t="str">
        <f t="shared" si="24"/>
        <v>02</v>
      </c>
      <c r="K156" s="19" t="str">
        <f t="shared" si="25"/>
        <v>06</v>
      </c>
      <c r="L156" s="19">
        <f t="shared" si="26"/>
        <v>6</v>
      </c>
    </row>
    <row r="157" spans="1:12" x14ac:dyDescent="0.25">
      <c r="A157" s="7">
        <f>IF(F157=5,1+COUNTIF(A$2:A156,"&lt;&gt;0"),0)</f>
        <v>138</v>
      </c>
      <c r="B157" s="21">
        <f t="shared" si="18"/>
        <v>155</v>
      </c>
      <c r="C157" s="22">
        <v>12020601</v>
      </c>
      <c r="D157" s="26" t="s">
        <v>1351</v>
      </c>
      <c r="E157" s="24">
        <f t="shared" si="19"/>
        <v>12020601</v>
      </c>
      <c r="F157" s="21">
        <f t="shared" si="20"/>
        <v>5</v>
      </c>
      <c r="G157" s="10" t="str">
        <f t="shared" si="21"/>
        <v/>
      </c>
      <c r="H157" s="19">
        <f t="shared" si="22"/>
        <v>1</v>
      </c>
      <c r="I157" s="19">
        <f t="shared" si="23"/>
        <v>2</v>
      </c>
      <c r="J157" s="19" t="str">
        <f t="shared" si="24"/>
        <v>02</v>
      </c>
      <c r="K157" s="19" t="str">
        <f t="shared" si="25"/>
        <v>06</v>
      </c>
      <c r="L157" s="19">
        <f t="shared" si="26"/>
        <v>8</v>
      </c>
    </row>
    <row r="158" spans="1:12" x14ac:dyDescent="0.25">
      <c r="A158" s="7">
        <f>IF(F158=5,1+COUNTIF(A$2:A157,"&lt;&gt;0"),0)</f>
        <v>139</v>
      </c>
      <c r="B158" s="21">
        <f t="shared" si="18"/>
        <v>156</v>
      </c>
      <c r="C158" s="22">
        <v>12020602</v>
      </c>
      <c r="D158" s="26" t="s">
        <v>1352</v>
      </c>
      <c r="E158" s="24">
        <f t="shared" si="19"/>
        <v>12020602</v>
      </c>
      <c r="F158" s="21">
        <f t="shared" si="20"/>
        <v>5</v>
      </c>
      <c r="G158" s="10" t="str">
        <f t="shared" si="21"/>
        <v/>
      </c>
      <c r="H158" s="19">
        <f t="shared" si="22"/>
        <v>1</v>
      </c>
      <c r="I158" s="19">
        <f t="shared" si="23"/>
        <v>2</v>
      </c>
      <c r="J158" s="19" t="str">
        <f t="shared" si="24"/>
        <v>02</v>
      </c>
      <c r="K158" s="19" t="str">
        <f t="shared" si="25"/>
        <v>06</v>
      </c>
      <c r="L158" s="19">
        <f t="shared" si="26"/>
        <v>8</v>
      </c>
    </row>
    <row r="159" spans="1:12" x14ac:dyDescent="0.25">
      <c r="A159" s="7">
        <f>IF(F159=5,1+COUNTIF(A$2:A158,"&lt;&gt;0"),0)</f>
        <v>140</v>
      </c>
      <c r="B159" s="21">
        <f t="shared" si="18"/>
        <v>157</v>
      </c>
      <c r="C159" s="22">
        <v>12020603</v>
      </c>
      <c r="D159" s="26" t="s">
        <v>1353</v>
      </c>
      <c r="E159" s="24">
        <f t="shared" si="19"/>
        <v>12020603</v>
      </c>
      <c r="F159" s="21">
        <f t="shared" si="20"/>
        <v>5</v>
      </c>
      <c r="G159" s="10" t="str">
        <f t="shared" si="21"/>
        <v/>
      </c>
      <c r="H159" s="19">
        <f t="shared" si="22"/>
        <v>1</v>
      </c>
      <c r="I159" s="19">
        <f t="shared" si="23"/>
        <v>2</v>
      </c>
      <c r="J159" s="19" t="str">
        <f t="shared" si="24"/>
        <v>02</v>
      </c>
      <c r="K159" s="19" t="str">
        <f t="shared" si="25"/>
        <v>06</v>
      </c>
      <c r="L159" s="19">
        <f t="shared" si="26"/>
        <v>8</v>
      </c>
    </row>
    <row r="160" spans="1:12" x14ac:dyDescent="0.25">
      <c r="A160" s="7">
        <f>IF(F160=5,1+COUNTIF(A$2:A159,"&lt;&gt;0"),0)</f>
        <v>141</v>
      </c>
      <c r="B160" s="21">
        <f t="shared" si="18"/>
        <v>158</v>
      </c>
      <c r="C160" s="22">
        <v>12020604</v>
      </c>
      <c r="D160" s="26" t="s">
        <v>1354</v>
      </c>
      <c r="E160" s="24">
        <f t="shared" si="19"/>
        <v>12020604</v>
      </c>
      <c r="F160" s="21">
        <f t="shared" si="20"/>
        <v>5</v>
      </c>
      <c r="G160" s="10" t="str">
        <f t="shared" si="21"/>
        <v/>
      </c>
      <c r="H160" s="19">
        <f t="shared" si="22"/>
        <v>1</v>
      </c>
      <c r="I160" s="19">
        <f t="shared" si="23"/>
        <v>2</v>
      </c>
      <c r="J160" s="19" t="str">
        <f t="shared" si="24"/>
        <v>02</v>
      </c>
      <c r="K160" s="19" t="str">
        <f t="shared" si="25"/>
        <v>06</v>
      </c>
      <c r="L160" s="19">
        <f t="shared" si="26"/>
        <v>8</v>
      </c>
    </row>
    <row r="161" spans="1:12" x14ac:dyDescent="0.25">
      <c r="A161" s="7">
        <f>IF(F161=5,1+COUNTIF(A$2:A160,"&lt;&gt;0"),0)</f>
        <v>142</v>
      </c>
      <c r="B161" s="21">
        <f t="shared" si="18"/>
        <v>159</v>
      </c>
      <c r="C161" s="22">
        <v>12020605</v>
      </c>
      <c r="D161" s="26" t="s">
        <v>1355</v>
      </c>
      <c r="E161" s="24">
        <f t="shared" si="19"/>
        <v>12020605</v>
      </c>
      <c r="F161" s="21">
        <f t="shared" si="20"/>
        <v>5</v>
      </c>
      <c r="G161" s="10" t="str">
        <f t="shared" si="21"/>
        <v/>
      </c>
      <c r="H161" s="19">
        <f t="shared" si="22"/>
        <v>1</v>
      </c>
      <c r="I161" s="19">
        <f t="shared" si="23"/>
        <v>2</v>
      </c>
      <c r="J161" s="19" t="str">
        <f t="shared" si="24"/>
        <v>02</v>
      </c>
      <c r="K161" s="19" t="str">
        <f t="shared" si="25"/>
        <v>06</v>
      </c>
      <c r="L161" s="19">
        <f t="shared" si="26"/>
        <v>8</v>
      </c>
    </row>
    <row r="162" spans="1:12" x14ac:dyDescent="0.25">
      <c r="A162" s="7">
        <f>IF(F162=5,1+COUNTIF(A$2:A161,"&lt;&gt;0"),0)</f>
        <v>143</v>
      </c>
      <c r="B162" s="21">
        <f t="shared" si="18"/>
        <v>160</v>
      </c>
      <c r="C162" s="22">
        <v>12020606</v>
      </c>
      <c r="D162" s="26" t="s">
        <v>1356</v>
      </c>
      <c r="E162" s="24">
        <f t="shared" si="19"/>
        <v>12020606</v>
      </c>
      <c r="F162" s="21">
        <f t="shared" si="20"/>
        <v>5</v>
      </c>
      <c r="G162" s="10" t="str">
        <f t="shared" si="21"/>
        <v/>
      </c>
      <c r="H162" s="19">
        <f t="shared" si="22"/>
        <v>1</v>
      </c>
      <c r="I162" s="19">
        <f t="shared" si="23"/>
        <v>2</v>
      </c>
      <c r="J162" s="19" t="str">
        <f t="shared" si="24"/>
        <v>02</v>
      </c>
      <c r="K162" s="19" t="str">
        <f t="shared" si="25"/>
        <v>06</v>
      </c>
      <c r="L162" s="19">
        <f t="shared" si="26"/>
        <v>8</v>
      </c>
    </row>
    <row r="163" spans="1:12" x14ac:dyDescent="0.25">
      <c r="A163" s="7">
        <f>IF(F163=5,1+COUNTIF(A$2:A162,"&lt;&gt;0"),0)</f>
        <v>144</v>
      </c>
      <c r="B163" s="21">
        <f t="shared" si="18"/>
        <v>161</v>
      </c>
      <c r="C163" s="22">
        <v>12020607</v>
      </c>
      <c r="D163" s="26" t="s">
        <v>1357</v>
      </c>
      <c r="E163" s="24">
        <f t="shared" si="19"/>
        <v>12020607</v>
      </c>
      <c r="F163" s="21">
        <f t="shared" si="20"/>
        <v>5</v>
      </c>
      <c r="G163" s="10" t="str">
        <f t="shared" si="21"/>
        <v/>
      </c>
      <c r="H163" s="19">
        <f t="shared" si="22"/>
        <v>1</v>
      </c>
      <c r="I163" s="19">
        <f t="shared" si="23"/>
        <v>2</v>
      </c>
      <c r="J163" s="19" t="str">
        <f t="shared" si="24"/>
        <v>02</v>
      </c>
      <c r="K163" s="19" t="str">
        <f t="shared" si="25"/>
        <v>06</v>
      </c>
      <c r="L163" s="19">
        <f t="shared" si="26"/>
        <v>8</v>
      </c>
    </row>
    <row r="164" spans="1:12" x14ac:dyDescent="0.25">
      <c r="A164" s="7">
        <f>IF(F164=5,1+COUNTIF(A$2:A163,"&lt;&gt;0"),0)</f>
        <v>145</v>
      </c>
      <c r="B164" s="21">
        <f t="shared" si="18"/>
        <v>162</v>
      </c>
      <c r="C164" s="22">
        <v>12020608</v>
      </c>
      <c r="D164" s="26" t="s">
        <v>1358</v>
      </c>
      <c r="E164" s="24">
        <f t="shared" si="19"/>
        <v>12020608</v>
      </c>
      <c r="F164" s="21">
        <f t="shared" si="20"/>
        <v>5</v>
      </c>
      <c r="G164" s="10" t="str">
        <f t="shared" si="21"/>
        <v/>
      </c>
      <c r="H164" s="19">
        <f t="shared" si="22"/>
        <v>1</v>
      </c>
      <c r="I164" s="19">
        <f t="shared" si="23"/>
        <v>2</v>
      </c>
      <c r="J164" s="19" t="str">
        <f t="shared" si="24"/>
        <v>02</v>
      </c>
      <c r="K164" s="19" t="str">
        <f t="shared" si="25"/>
        <v>06</v>
      </c>
      <c r="L164" s="19">
        <f t="shared" si="26"/>
        <v>8</v>
      </c>
    </row>
    <row r="165" spans="1:12" x14ac:dyDescent="0.25">
      <c r="A165" s="7">
        <f>IF(F165=5,1+COUNTIF(A$2:A164,"&lt;&gt;0"),0)</f>
        <v>146</v>
      </c>
      <c r="B165" s="21">
        <f t="shared" si="18"/>
        <v>163</v>
      </c>
      <c r="C165" s="22">
        <v>12020609</v>
      </c>
      <c r="D165" s="26" t="s">
        <v>1359</v>
      </c>
      <c r="E165" s="24">
        <f t="shared" si="19"/>
        <v>12020609</v>
      </c>
      <c r="F165" s="21">
        <f t="shared" si="20"/>
        <v>5</v>
      </c>
      <c r="G165" s="10" t="str">
        <f t="shared" si="21"/>
        <v/>
      </c>
      <c r="H165" s="19">
        <f t="shared" si="22"/>
        <v>1</v>
      </c>
      <c r="I165" s="19">
        <f t="shared" si="23"/>
        <v>2</v>
      </c>
      <c r="J165" s="19" t="str">
        <f t="shared" si="24"/>
        <v>02</v>
      </c>
      <c r="K165" s="19" t="str">
        <f t="shared" si="25"/>
        <v>06</v>
      </c>
      <c r="L165" s="19">
        <f t="shared" si="26"/>
        <v>8</v>
      </c>
    </row>
    <row r="166" spans="1:12" x14ac:dyDescent="0.25">
      <c r="A166" s="7">
        <f>IF(F166=5,1+COUNTIF(A$2:A165,"&lt;&gt;0"),0)</f>
        <v>147</v>
      </c>
      <c r="B166" s="21">
        <f t="shared" si="18"/>
        <v>164</v>
      </c>
      <c r="C166" s="22">
        <v>12020610</v>
      </c>
      <c r="D166" s="26" t="s">
        <v>1360</v>
      </c>
      <c r="E166" s="24">
        <f t="shared" si="19"/>
        <v>12020610</v>
      </c>
      <c r="F166" s="21">
        <f t="shared" si="20"/>
        <v>5</v>
      </c>
      <c r="G166" s="10" t="str">
        <f t="shared" si="21"/>
        <v/>
      </c>
      <c r="H166" s="19">
        <f t="shared" si="22"/>
        <v>1</v>
      </c>
      <c r="I166" s="19">
        <f t="shared" si="23"/>
        <v>2</v>
      </c>
      <c r="J166" s="19" t="str">
        <f t="shared" si="24"/>
        <v>02</v>
      </c>
      <c r="K166" s="19" t="str">
        <f t="shared" si="25"/>
        <v>06</v>
      </c>
      <c r="L166" s="19">
        <f t="shared" si="26"/>
        <v>8</v>
      </c>
    </row>
    <row r="167" spans="1:12" x14ac:dyDescent="0.25">
      <c r="A167" s="7">
        <f>IF(F167=5,1+COUNTIF(A$2:A166,"&lt;&gt;0"),0)</f>
        <v>148</v>
      </c>
      <c r="B167" s="21">
        <f t="shared" si="18"/>
        <v>165</v>
      </c>
      <c r="C167" s="22">
        <v>12020611</v>
      </c>
      <c r="D167" s="26" t="s">
        <v>1361</v>
      </c>
      <c r="E167" s="24">
        <f t="shared" si="19"/>
        <v>12020611</v>
      </c>
      <c r="F167" s="21">
        <f t="shared" si="20"/>
        <v>5</v>
      </c>
      <c r="G167" s="10" t="str">
        <f t="shared" si="21"/>
        <v/>
      </c>
      <c r="H167" s="19">
        <f t="shared" si="22"/>
        <v>1</v>
      </c>
      <c r="I167" s="19">
        <f t="shared" si="23"/>
        <v>2</v>
      </c>
      <c r="J167" s="19" t="str">
        <f t="shared" si="24"/>
        <v>02</v>
      </c>
      <c r="K167" s="19" t="str">
        <f t="shared" si="25"/>
        <v>06</v>
      </c>
      <c r="L167" s="19">
        <f t="shared" si="26"/>
        <v>8</v>
      </c>
    </row>
    <row r="168" spans="1:12" x14ac:dyDescent="0.25">
      <c r="A168" s="7">
        <f>IF(F168=5,1+COUNTIF(A$2:A167,"&lt;&gt;0"),0)</f>
        <v>149</v>
      </c>
      <c r="B168" s="21">
        <f t="shared" si="18"/>
        <v>166</v>
      </c>
      <c r="C168" s="22">
        <v>12020612</v>
      </c>
      <c r="D168" s="26" t="s">
        <v>1362</v>
      </c>
      <c r="E168" s="24">
        <f t="shared" si="19"/>
        <v>12020612</v>
      </c>
      <c r="F168" s="21">
        <f t="shared" si="20"/>
        <v>5</v>
      </c>
      <c r="G168" s="10" t="str">
        <f t="shared" si="21"/>
        <v/>
      </c>
      <c r="H168" s="19">
        <f t="shared" si="22"/>
        <v>1</v>
      </c>
      <c r="I168" s="19">
        <f t="shared" si="23"/>
        <v>2</v>
      </c>
      <c r="J168" s="19" t="str">
        <f t="shared" si="24"/>
        <v>02</v>
      </c>
      <c r="K168" s="19" t="str">
        <f t="shared" si="25"/>
        <v>06</v>
      </c>
      <c r="L168" s="19">
        <f t="shared" si="26"/>
        <v>8</v>
      </c>
    </row>
    <row r="169" spans="1:12" x14ac:dyDescent="0.25">
      <c r="A169" s="7">
        <f>IF(F169=5,1+COUNTIF(A$2:A168,"&lt;&gt;0"),0)</f>
        <v>150</v>
      </c>
      <c r="B169" s="21">
        <f t="shared" si="18"/>
        <v>167</v>
      </c>
      <c r="C169" s="22">
        <v>12020613</v>
      </c>
      <c r="D169" s="26" t="s">
        <v>1363</v>
      </c>
      <c r="E169" s="24">
        <f t="shared" si="19"/>
        <v>12020613</v>
      </c>
      <c r="F169" s="21">
        <f t="shared" si="20"/>
        <v>5</v>
      </c>
      <c r="G169" s="10" t="str">
        <f t="shared" si="21"/>
        <v/>
      </c>
      <c r="H169" s="19">
        <f t="shared" si="22"/>
        <v>1</v>
      </c>
      <c r="I169" s="19">
        <f t="shared" si="23"/>
        <v>2</v>
      </c>
      <c r="J169" s="19" t="str">
        <f t="shared" si="24"/>
        <v>02</v>
      </c>
      <c r="K169" s="19" t="str">
        <f t="shared" si="25"/>
        <v>06</v>
      </c>
      <c r="L169" s="19">
        <f t="shared" si="26"/>
        <v>8</v>
      </c>
    </row>
    <row r="170" spans="1:12" x14ac:dyDescent="0.25">
      <c r="A170" s="7">
        <f>IF(F170=5,1+COUNTIF(A$2:A169,"&lt;&gt;0"),0)</f>
        <v>151</v>
      </c>
      <c r="B170" s="21">
        <f t="shared" si="18"/>
        <v>168</v>
      </c>
      <c r="C170" s="22">
        <v>12020614</v>
      </c>
      <c r="D170" s="26" t="s">
        <v>1364</v>
      </c>
      <c r="E170" s="24">
        <f t="shared" si="19"/>
        <v>12020614</v>
      </c>
      <c r="F170" s="21">
        <f t="shared" si="20"/>
        <v>5</v>
      </c>
      <c r="G170" s="10" t="str">
        <f t="shared" si="21"/>
        <v/>
      </c>
      <c r="H170" s="19">
        <f t="shared" si="22"/>
        <v>1</v>
      </c>
      <c r="I170" s="19">
        <f t="shared" si="23"/>
        <v>2</v>
      </c>
      <c r="J170" s="19" t="str">
        <f t="shared" si="24"/>
        <v>02</v>
      </c>
      <c r="K170" s="19" t="str">
        <f t="shared" si="25"/>
        <v>06</v>
      </c>
      <c r="L170" s="19">
        <f t="shared" si="26"/>
        <v>8</v>
      </c>
    </row>
    <row r="171" spans="1:12" x14ac:dyDescent="0.25">
      <c r="A171" s="7">
        <f>IF(F171=5,1+COUNTIF(A$2:A170,"&lt;&gt;0"),0)</f>
        <v>152</v>
      </c>
      <c r="B171" s="21">
        <f t="shared" si="18"/>
        <v>169</v>
      </c>
      <c r="C171" s="22">
        <v>12020615</v>
      </c>
      <c r="D171" s="26" t="s">
        <v>1365</v>
      </c>
      <c r="E171" s="24">
        <f t="shared" si="19"/>
        <v>12020615</v>
      </c>
      <c r="F171" s="21">
        <f t="shared" si="20"/>
        <v>5</v>
      </c>
      <c r="G171" s="10" t="str">
        <f t="shared" si="21"/>
        <v/>
      </c>
      <c r="H171" s="19">
        <f t="shared" si="22"/>
        <v>1</v>
      </c>
      <c r="I171" s="19">
        <f t="shared" si="23"/>
        <v>2</v>
      </c>
      <c r="J171" s="19" t="str">
        <f t="shared" si="24"/>
        <v>02</v>
      </c>
      <c r="K171" s="19" t="str">
        <f t="shared" si="25"/>
        <v>06</v>
      </c>
      <c r="L171" s="19">
        <f t="shared" si="26"/>
        <v>8</v>
      </c>
    </row>
    <row r="172" spans="1:12" x14ac:dyDescent="0.25">
      <c r="A172" s="7">
        <f>IF(F172=5,1+COUNTIF(A$2:A171,"&lt;&gt;0"),0)</f>
        <v>153</v>
      </c>
      <c r="B172" s="21">
        <f t="shared" si="18"/>
        <v>170</v>
      </c>
      <c r="C172" s="22">
        <v>12020616</v>
      </c>
      <c r="D172" s="26" t="s">
        <v>1366</v>
      </c>
      <c r="E172" s="24">
        <f t="shared" si="19"/>
        <v>12020616</v>
      </c>
      <c r="F172" s="21">
        <f t="shared" si="20"/>
        <v>5</v>
      </c>
      <c r="G172" s="10" t="str">
        <f t="shared" si="21"/>
        <v/>
      </c>
      <c r="H172" s="19">
        <f t="shared" si="22"/>
        <v>1</v>
      </c>
      <c r="I172" s="19">
        <f t="shared" si="23"/>
        <v>2</v>
      </c>
      <c r="J172" s="19" t="str">
        <f t="shared" si="24"/>
        <v>02</v>
      </c>
      <c r="K172" s="19" t="str">
        <f t="shared" si="25"/>
        <v>06</v>
      </c>
      <c r="L172" s="19">
        <f t="shared" si="26"/>
        <v>8</v>
      </c>
    </row>
    <row r="173" spans="1:12" x14ac:dyDescent="0.25">
      <c r="A173" s="7">
        <f>IF(F173=5,1+COUNTIF(A$2:A172,"&lt;&gt;0"),0)</f>
        <v>154</v>
      </c>
      <c r="B173" s="21">
        <f t="shared" si="18"/>
        <v>171</v>
      </c>
      <c r="C173" s="22">
        <v>12020617</v>
      </c>
      <c r="D173" s="26" t="s">
        <v>1367</v>
      </c>
      <c r="E173" s="24">
        <f t="shared" si="19"/>
        <v>12020617</v>
      </c>
      <c r="F173" s="21">
        <f t="shared" si="20"/>
        <v>5</v>
      </c>
      <c r="G173" s="10" t="str">
        <f t="shared" si="21"/>
        <v/>
      </c>
      <c r="H173" s="19">
        <f t="shared" si="22"/>
        <v>1</v>
      </c>
      <c r="I173" s="19">
        <f t="shared" si="23"/>
        <v>2</v>
      </c>
      <c r="J173" s="19" t="str">
        <f t="shared" si="24"/>
        <v>02</v>
      </c>
      <c r="K173" s="19" t="str">
        <f t="shared" si="25"/>
        <v>06</v>
      </c>
      <c r="L173" s="19">
        <f t="shared" si="26"/>
        <v>8</v>
      </c>
    </row>
    <row r="174" spans="1:12" x14ac:dyDescent="0.25">
      <c r="A174" s="7">
        <f>IF(F174=5,1+COUNTIF(A$2:A173,"&lt;&gt;0"),0)</f>
        <v>155</v>
      </c>
      <c r="B174" s="21">
        <f t="shared" si="18"/>
        <v>172</v>
      </c>
      <c r="C174" s="22">
        <v>12020618</v>
      </c>
      <c r="D174" s="26" t="s">
        <v>1368</v>
      </c>
      <c r="E174" s="24">
        <f t="shared" si="19"/>
        <v>12020618</v>
      </c>
      <c r="F174" s="21">
        <f t="shared" si="20"/>
        <v>5</v>
      </c>
      <c r="G174" s="10" t="str">
        <f t="shared" si="21"/>
        <v/>
      </c>
      <c r="H174" s="19">
        <f t="shared" si="22"/>
        <v>1</v>
      </c>
      <c r="I174" s="19">
        <f t="shared" si="23"/>
        <v>2</v>
      </c>
      <c r="J174" s="19" t="str">
        <f t="shared" si="24"/>
        <v>02</v>
      </c>
      <c r="K174" s="19" t="str">
        <f t="shared" si="25"/>
        <v>06</v>
      </c>
      <c r="L174" s="19">
        <f t="shared" si="26"/>
        <v>8</v>
      </c>
    </row>
    <row r="175" spans="1:12" x14ac:dyDescent="0.25">
      <c r="A175" s="7">
        <f>IF(F175=5,1+COUNTIF(A$2:A174,"&lt;&gt;0"),0)</f>
        <v>156</v>
      </c>
      <c r="B175" s="21">
        <f t="shared" si="18"/>
        <v>173</v>
      </c>
      <c r="C175" s="22">
        <v>12020619</v>
      </c>
      <c r="D175" s="26" t="s">
        <v>1369</v>
      </c>
      <c r="E175" s="24">
        <f t="shared" si="19"/>
        <v>12020619</v>
      </c>
      <c r="F175" s="21">
        <f t="shared" si="20"/>
        <v>5</v>
      </c>
      <c r="G175" s="10" t="str">
        <f t="shared" si="21"/>
        <v/>
      </c>
      <c r="H175" s="19">
        <f t="shared" si="22"/>
        <v>1</v>
      </c>
      <c r="I175" s="19">
        <f t="shared" si="23"/>
        <v>2</v>
      </c>
      <c r="J175" s="19" t="str">
        <f t="shared" si="24"/>
        <v>02</v>
      </c>
      <c r="K175" s="19" t="str">
        <f t="shared" si="25"/>
        <v>06</v>
      </c>
      <c r="L175" s="19">
        <f t="shared" si="26"/>
        <v>8</v>
      </c>
    </row>
    <row r="176" spans="1:12" x14ac:dyDescent="0.25">
      <c r="A176" s="7">
        <f>IF(F176=5,1+COUNTIF(A$2:A175,"&lt;&gt;0"),0)</f>
        <v>157</v>
      </c>
      <c r="B176" s="21">
        <f t="shared" si="18"/>
        <v>174</v>
      </c>
      <c r="C176" s="22">
        <v>12020620</v>
      </c>
      <c r="D176" s="26" t="s">
        <v>1370</v>
      </c>
      <c r="E176" s="24">
        <f t="shared" si="19"/>
        <v>12020620</v>
      </c>
      <c r="F176" s="21">
        <f t="shared" si="20"/>
        <v>5</v>
      </c>
      <c r="G176" s="10" t="str">
        <f t="shared" si="21"/>
        <v/>
      </c>
      <c r="H176" s="19">
        <f t="shared" si="22"/>
        <v>1</v>
      </c>
      <c r="I176" s="19">
        <f t="shared" si="23"/>
        <v>2</v>
      </c>
      <c r="J176" s="19" t="str">
        <f t="shared" si="24"/>
        <v>02</v>
      </c>
      <c r="K176" s="19" t="str">
        <f t="shared" si="25"/>
        <v>06</v>
      </c>
      <c r="L176" s="19">
        <f t="shared" si="26"/>
        <v>8</v>
      </c>
    </row>
    <row r="177" spans="1:12" x14ac:dyDescent="0.25">
      <c r="A177" s="7">
        <f>IF(F177=5,1+COUNTIF(A$2:A176,"&lt;&gt;0"),0)</f>
        <v>158</v>
      </c>
      <c r="B177" s="21">
        <f t="shared" si="18"/>
        <v>175</v>
      </c>
      <c r="C177" s="22">
        <v>12020621</v>
      </c>
      <c r="D177" s="26" t="s">
        <v>1371</v>
      </c>
      <c r="E177" s="24">
        <f t="shared" si="19"/>
        <v>12020621</v>
      </c>
      <c r="F177" s="21">
        <f t="shared" si="20"/>
        <v>5</v>
      </c>
      <c r="G177" s="10" t="str">
        <f t="shared" si="21"/>
        <v/>
      </c>
      <c r="H177" s="19">
        <f t="shared" si="22"/>
        <v>1</v>
      </c>
      <c r="I177" s="19">
        <f t="shared" si="23"/>
        <v>2</v>
      </c>
      <c r="J177" s="19" t="str">
        <f t="shared" si="24"/>
        <v>02</v>
      </c>
      <c r="K177" s="19" t="str">
        <f t="shared" si="25"/>
        <v>06</v>
      </c>
      <c r="L177" s="19">
        <f t="shared" si="26"/>
        <v>8</v>
      </c>
    </row>
    <row r="178" spans="1:12" x14ac:dyDescent="0.25">
      <c r="A178" s="7">
        <f>IF(F178=5,1+COUNTIF(A$2:A177,"&lt;&gt;0"),0)</f>
        <v>159</v>
      </c>
      <c r="B178" s="21">
        <f t="shared" si="18"/>
        <v>176</v>
      </c>
      <c r="C178" s="22">
        <v>12020622</v>
      </c>
      <c r="D178" s="26" t="s">
        <v>1372</v>
      </c>
      <c r="E178" s="24">
        <f t="shared" si="19"/>
        <v>12020622</v>
      </c>
      <c r="F178" s="21">
        <f t="shared" si="20"/>
        <v>5</v>
      </c>
      <c r="G178" s="10" t="str">
        <f t="shared" si="21"/>
        <v/>
      </c>
      <c r="H178" s="19">
        <f t="shared" si="22"/>
        <v>1</v>
      </c>
      <c r="I178" s="19">
        <f t="shared" si="23"/>
        <v>2</v>
      </c>
      <c r="J178" s="19" t="str">
        <f t="shared" si="24"/>
        <v>02</v>
      </c>
      <c r="K178" s="19" t="str">
        <f t="shared" si="25"/>
        <v>06</v>
      </c>
      <c r="L178" s="19">
        <f t="shared" si="26"/>
        <v>8</v>
      </c>
    </row>
    <row r="179" spans="1:12" x14ac:dyDescent="0.25">
      <c r="A179" s="7">
        <f>IF(F179=5,1+COUNTIF(A$2:A178,"&lt;&gt;0"),0)</f>
        <v>160</v>
      </c>
      <c r="B179" s="21">
        <f t="shared" si="18"/>
        <v>177</v>
      </c>
      <c r="C179" s="22">
        <v>12020623</v>
      </c>
      <c r="D179" s="26" t="s">
        <v>1373</v>
      </c>
      <c r="E179" s="24">
        <f t="shared" si="19"/>
        <v>12020623</v>
      </c>
      <c r="F179" s="21">
        <f t="shared" si="20"/>
        <v>5</v>
      </c>
      <c r="G179" s="10" t="str">
        <f t="shared" si="21"/>
        <v/>
      </c>
      <c r="H179" s="19">
        <f t="shared" si="22"/>
        <v>1</v>
      </c>
      <c r="I179" s="19">
        <f t="shared" si="23"/>
        <v>2</v>
      </c>
      <c r="J179" s="19" t="str">
        <f t="shared" si="24"/>
        <v>02</v>
      </c>
      <c r="K179" s="19" t="str">
        <f t="shared" si="25"/>
        <v>06</v>
      </c>
      <c r="L179" s="19">
        <f t="shared" si="26"/>
        <v>8</v>
      </c>
    </row>
    <row r="180" spans="1:12" x14ac:dyDescent="0.25">
      <c r="A180" s="7">
        <f>IF(F180=5,1+COUNTIF(A$2:A179,"&lt;&gt;0"),0)</f>
        <v>161</v>
      </c>
      <c r="B180" s="21">
        <f t="shared" si="18"/>
        <v>178</v>
      </c>
      <c r="C180" s="22">
        <v>12020624</v>
      </c>
      <c r="D180" s="26" t="s">
        <v>1374</v>
      </c>
      <c r="E180" s="24">
        <f t="shared" si="19"/>
        <v>12020624</v>
      </c>
      <c r="F180" s="21">
        <f t="shared" si="20"/>
        <v>5</v>
      </c>
      <c r="G180" s="10" t="str">
        <f t="shared" si="21"/>
        <v/>
      </c>
      <c r="H180" s="19">
        <f t="shared" si="22"/>
        <v>1</v>
      </c>
      <c r="I180" s="19">
        <f t="shared" si="23"/>
        <v>2</v>
      </c>
      <c r="J180" s="19" t="str">
        <f t="shared" si="24"/>
        <v>02</v>
      </c>
      <c r="K180" s="19" t="str">
        <f t="shared" si="25"/>
        <v>06</v>
      </c>
      <c r="L180" s="19">
        <f t="shared" si="26"/>
        <v>8</v>
      </c>
    </row>
    <row r="181" spans="1:12" x14ac:dyDescent="0.25">
      <c r="A181" s="7">
        <f>IF(F181=5,1+COUNTIF(A$2:A180,"&lt;&gt;0"),0)</f>
        <v>162</v>
      </c>
      <c r="B181" s="21">
        <f t="shared" si="18"/>
        <v>179</v>
      </c>
      <c r="C181" s="22">
        <v>12020625</v>
      </c>
      <c r="D181" s="26" t="s">
        <v>1375</v>
      </c>
      <c r="E181" s="24">
        <f t="shared" si="19"/>
        <v>12020625</v>
      </c>
      <c r="F181" s="21">
        <f t="shared" si="20"/>
        <v>5</v>
      </c>
      <c r="G181" s="10" t="str">
        <f t="shared" si="21"/>
        <v/>
      </c>
      <c r="H181" s="19">
        <f t="shared" si="22"/>
        <v>1</v>
      </c>
      <c r="I181" s="19">
        <f t="shared" si="23"/>
        <v>2</v>
      </c>
      <c r="J181" s="19" t="str">
        <f t="shared" si="24"/>
        <v>02</v>
      </c>
      <c r="K181" s="19" t="str">
        <f t="shared" si="25"/>
        <v>06</v>
      </c>
      <c r="L181" s="19">
        <f t="shared" si="26"/>
        <v>8</v>
      </c>
    </row>
    <row r="182" spans="1:12" x14ac:dyDescent="0.25">
      <c r="A182" s="7">
        <f>IF(F182=5,1+COUNTIF(A$2:A181,"&lt;&gt;0"),0)</f>
        <v>163</v>
      </c>
      <c r="B182" s="21">
        <f t="shared" si="18"/>
        <v>180</v>
      </c>
      <c r="C182" s="22">
        <v>12020626</v>
      </c>
      <c r="D182" s="26" t="s">
        <v>1376</v>
      </c>
      <c r="E182" s="24">
        <f t="shared" si="19"/>
        <v>12020626</v>
      </c>
      <c r="F182" s="21">
        <f t="shared" si="20"/>
        <v>5</v>
      </c>
      <c r="G182" s="10" t="str">
        <f t="shared" si="21"/>
        <v/>
      </c>
      <c r="H182" s="19">
        <f t="shared" si="22"/>
        <v>1</v>
      </c>
      <c r="I182" s="19">
        <f t="shared" si="23"/>
        <v>2</v>
      </c>
      <c r="J182" s="19" t="str">
        <f t="shared" si="24"/>
        <v>02</v>
      </c>
      <c r="K182" s="19" t="str">
        <f t="shared" si="25"/>
        <v>06</v>
      </c>
      <c r="L182" s="19">
        <f t="shared" si="26"/>
        <v>8</v>
      </c>
    </row>
    <row r="183" spans="1:12" x14ac:dyDescent="0.25">
      <c r="A183" s="7">
        <f>IF(F183=5,1+COUNTIF(A$2:A182,"&lt;&gt;0"),0)</f>
        <v>164</v>
      </c>
      <c r="B183" s="21">
        <f t="shared" si="18"/>
        <v>181</v>
      </c>
      <c r="C183" s="22">
        <v>12020627</v>
      </c>
      <c r="D183" s="26" t="s">
        <v>1377</v>
      </c>
      <c r="E183" s="24">
        <f t="shared" si="19"/>
        <v>12020627</v>
      </c>
      <c r="F183" s="21">
        <f t="shared" si="20"/>
        <v>5</v>
      </c>
      <c r="G183" s="10" t="str">
        <f t="shared" si="21"/>
        <v/>
      </c>
      <c r="H183" s="19">
        <f t="shared" si="22"/>
        <v>1</v>
      </c>
      <c r="I183" s="19">
        <f t="shared" si="23"/>
        <v>2</v>
      </c>
      <c r="J183" s="19" t="str">
        <f t="shared" si="24"/>
        <v>02</v>
      </c>
      <c r="K183" s="19" t="str">
        <f t="shared" si="25"/>
        <v>06</v>
      </c>
      <c r="L183" s="19">
        <f t="shared" si="26"/>
        <v>8</v>
      </c>
    </row>
    <row r="184" spans="1:12" x14ac:dyDescent="0.25">
      <c r="A184" s="7">
        <f>IF(F184=5,1+COUNTIF(A$2:A183,"&lt;&gt;0"),0)</f>
        <v>165</v>
      </c>
      <c r="B184" s="21">
        <f t="shared" si="18"/>
        <v>182</v>
      </c>
      <c r="C184" s="22">
        <v>12020628</v>
      </c>
      <c r="D184" s="26" t="s">
        <v>1378</v>
      </c>
      <c r="E184" s="24">
        <f t="shared" si="19"/>
        <v>12020628</v>
      </c>
      <c r="F184" s="21">
        <f t="shared" si="20"/>
        <v>5</v>
      </c>
      <c r="G184" s="10" t="str">
        <f t="shared" si="21"/>
        <v/>
      </c>
      <c r="H184" s="19">
        <f t="shared" si="22"/>
        <v>1</v>
      </c>
      <c r="I184" s="19">
        <f t="shared" si="23"/>
        <v>2</v>
      </c>
      <c r="J184" s="19" t="str">
        <f t="shared" si="24"/>
        <v>02</v>
      </c>
      <c r="K184" s="19" t="str">
        <f t="shared" si="25"/>
        <v>06</v>
      </c>
      <c r="L184" s="19">
        <f t="shared" si="26"/>
        <v>8</v>
      </c>
    </row>
    <row r="185" spans="1:12" x14ac:dyDescent="0.25">
      <c r="A185" s="7">
        <f>IF(F185=5,1+COUNTIF(A$2:A184,"&lt;&gt;0"),0)</f>
        <v>166</v>
      </c>
      <c r="B185" s="21">
        <f t="shared" si="18"/>
        <v>183</v>
      </c>
      <c r="C185" s="22">
        <v>12020629</v>
      </c>
      <c r="D185" s="26" t="s">
        <v>1379</v>
      </c>
      <c r="E185" s="24">
        <f t="shared" si="19"/>
        <v>12020629</v>
      </c>
      <c r="F185" s="21">
        <f t="shared" si="20"/>
        <v>5</v>
      </c>
      <c r="G185" s="10" t="str">
        <f t="shared" si="21"/>
        <v/>
      </c>
      <c r="H185" s="19">
        <f t="shared" si="22"/>
        <v>1</v>
      </c>
      <c r="I185" s="19">
        <f t="shared" si="23"/>
        <v>2</v>
      </c>
      <c r="J185" s="19" t="str">
        <f t="shared" si="24"/>
        <v>02</v>
      </c>
      <c r="K185" s="19" t="str">
        <f t="shared" si="25"/>
        <v>06</v>
      </c>
      <c r="L185" s="19">
        <f t="shared" si="26"/>
        <v>8</v>
      </c>
    </row>
    <row r="186" spans="1:12" x14ac:dyDescent="0.25">
      <c r="A186" s="7">
        <f>IF(F186=5,1+COUNTIF(A$2:A185,"&lt;&gt;0"),0)</f>
        <v>167</v>
      </c>
      <c r="B186" s="21">
        <f t="shared" si="18"/>
        <v>184</v>
      </c>
      <c r="C186" s="22">
        <v>12020630</v>
      </c>
      <c r="D186" s="26" t="s">
        <v>1380</v>
      </c>
      <c r="E186" s="24">
        <f t="shared" si="19"/>
        <v>12020630</v>
      </c>
      <c r="F186" s="21">
        <f t="shared" si="20"/>
        <v>5</v>
      </c>
      <c r="G186" s="10" t="str">
        <f t="shared" si="21"/>
        <v/>
      </c>
      <c r="H186" s="19">
        <f t="shared" si="22"/>
        <v>1</v>
      </c>
      <c r="I186" s="19">
        <f t="shared" si="23"/>
        <v>2</v>
      </c>
      <c r="J186" s="19" t="str">
        <f t="shared" si="24"/>
        <v>02</v>
      </c>
      <c r="K186" s="19" t="str">
        <f t="shared" si="25"/>
        <v>06</v>
      </c>
      <c r="L186" s="19">
        <f t="shared" si="26"/>
        <v>8</v>
      </c>
    </row>
    <row r="187" spans="1:12" x14ac:dyDescent="0.25">
      <c r="A187" s="7">
        <f>IF(F187=5,1+COUNTIF(A$2:A186,"&lt;&gt;0"),0)</f>
        <v>0</v>
      </c>
      <c r="B187" s="21">
        <f t="shared" si="18"/>
        <v>185</v>
      </c>
      <c r="C187" s="22">
        <v>120207</v>
      </c>
      <c r="D187" s="26" t="s">
        <v>1381</v>
      </c>
      <c r="E187" s="24">
        <f t="shared" si="19"/>
        <v>12020700</v>
      </c>
      <c r="F187" s="21">
        <f t="shared" si="20"/>
        <v>4</v>
      </c>
      <c r="G187" s="10" t="str">
        <f t="shared" si="21"/>
        <v/>
      </c>
      <c r="H187" s="19">
        <f t="shared" si="22"/>
        <v>1</v>
      </c>
      <c r="I187" s="19">
        <f t="shared" si="23"/>
        <v>2</v>
      </c>
      <c r="J187" s="19" t="str">
        <f t="shared" si="24"/>
        <v>02</v>
      </c>
      <c r="K187" s="19" t="str">
        <f t="shared" si="25"/>
        <v>07</v>
      </c>
      <c r="L187" s="19">
        <f t="shared" si="26"/>
        <v>6</v>
      </c>
    </row>
    <row r="188" spans="1:12" x14ac:dyDescent="0.25">
      <c r="A188" s="7">
        <f>IF(F188=5,1+COUNTIF(A$2:A187,"&lt;&gt;0"),0)</f>
        <v>168</v>
      </c>
      <c r="B188" s="21">
        <f t="shared" si="18"/>
        <v>186</v>
      </c>
      <c r="C188" s="22">
        <v>12020701</v>
      </c>
      <c r="D188" s="26" t="s">
        <v>1382</v>
      </c>
      <c r="E188" s="24">
        <f t="shared" si="19"/>
        <v>12020701</v>
      </c>
      <c r="F188" s="21">
        <f t="shared" si="20"/>
        <v>5</v>
      </c>
      <c r="G188" s="10" t="str">
        <f t="shared" si="21"/>
        <v/>
      </c>
      <c r="H188" s="19">
        <f t="shared" si="22"/>
        <v>1</v>
      </c>
      <c r="I188" s="19">
        <f t="shared" si="23"/>
        <v>2</v>
      </c>
      <c r="J188" s="19" t="str">
        <f t="shared" si="24"/>
        <v>02</v>
      </c>
      <c r="K188" s="19" t="str">
        <f t="shared" si="25"/>
        <v>07</v>
      </c>
      <c r="L188" s="19">
        <f t="shared" si="26"/>
        <v>8</v>
      </c>
    </row>
    <row r="189" spans="1:12" x14ac:dyDescent="0.25">
      <c r="A189" s="7">
        <f>IF(F189=5,1+COUNTIF(A$2:A188,"&lt;&gt;0"),0)</f>
        <v>169</v>
      </c>
      <c r="B189" s="21">
        <f t="shared" si="18"/>
        <v>187</v>
      </c>
      <c r="C189" s="22">
        <v>12020702</v>
      </c>
      <c r="D189" s="26" t="s">
        <v>1383</v>
      </c>
      <c r="E189" s="24">
        <f t="shared" si="19"/>
        <v>12020702</v>
      </c>
      <c r="F189" s="21">
        <f t="shared" si="20"/>
        <v>5</v>
      </c>
      <c r="G189" s="10" t="str">
        <f t="shared" si="21"/>
        <v/>
      </c>
      <c r="H189" s="19">
        <f t="shared" si="22"/>
        <v>1</v>
      </c>
      <c r="I189" s="19">
        <f t="shared" si="23"/>
        <v>2</v>
      </c>
      <c r="J189" s="19" t="str">
        <f t="shared" si="24"/>
        <v>02</v>
      </c>
      <c r="K189" s="19" t="str">
        <f t="shared" si="25"/>
        <v>07</v>
      </c>
      <c r="L189" s="19">
        <f t="shared" si="26"/>
        <v>8</v>
      </c>
    </row>
    <row r="190" spans="1:12" x14ac:dyDescent="0.25">
      <c r="A190" s="7">
        <f>IF(F190=5,1+COUNTIF(A$2:A189,"&lt;&gt;0"),0)</f>
        <v>170</v>
      </c>
      <c r="B190" s="21">
        <f t="shared" si="18"/>
        <v>188</v>
      </c>
      <c r="C190" s="22">
        <v>12020703</v>
      </c>
      <c r="D190" s="26" t="s">
        <v>1384</v>
      </c>
      <c r="E190" s="24">
        <f t="shared" si="19"/>
        <v>12020703</v>
      </c>
      <c r="F190" s="21">
        <f t="shared" si="20"/>
        <v>5</v>
      </c>
      <c r="G190" s="10" t="str">
        <f t="shared" si="21"/>
        <v/>
      </c>
      <c r="H190" s="19">
        <f t="shared" si="22"/>
        <v>1</v>
      </c>
      <c r="I190" s="19">
        <f t="shared" si="23"/>
        <v>2</v>
      </c>
      <c r="J190" s="19" t="str">
        <f t="shared" si="24"/>
        <v>02</v>
      </c>
      <c r="K190" s="19" t="str">
        <f t="shared" si="25"/>
        <v>07</v>
      </c>
      <c r="L190" s="19">
        <f t="shared" si="26"/>
        <v>8</v>
      </c>
    </row>
    <row r="191" spans="1:12" x14ac:dyDescent="0.25">
      <c r="A191" s="7">
        <f>IF(F191=5,1+COUNTIF(A$2:A190,"&lt;&gt;0"),0)</f>
        <v>171</v>
      </c>
      <c r="B191" s="21">
        <f t="shared" si="18"/>
        <v>189</v>
      </c>
      <c r="C191" s="22">
        <v>12020704</v>
      </c>
      <c r="D191" s="26" t="s">
        <v>1385</v>
      </c>
      <c r="E191" s="24">
        <f t="shared" si="19"/>
        <v>12020704</v>
      </c>
      <c r="F191" s="21">
        <f t="shared" si="20"/>
        <v>5</v>
      </c>
      <c r="G191" s="10" t="str">
        <f t="shared" si="21"/>
        <v/>
      </c>
      <c r="H191" s="19">
        <f t="shared" si="22"/>
        <v>1</v>
      </c>
      <c r="I191" s="19">
        <f t="shared" si="23"/>
        <v>2</v>
      </c>
      <c r="J191" s="19" t="str">
        <f t="shared" si="24"/>
        <v>02</v>
      </c>
      <c r="K191" s="19" t="str">
        <f t="shared" si="25"/>
        <v>07</v>
      </c>
      <c r="L191" s="19">
        <f t="shared" si="26"/>
        <v>8</v>
      </c>
    </row>
    <row r="192" spans="1:12" x14ac:dyDescent="0.25">
      <c r="A192" s="7">
        <f>IF(F192=5,1+COUNTIF(A$2:A191,"&lt;&gt;0"),0)</f>
        <v>172</v>
      </c>
      <c r="B192" s="21">
        <f t="shared" si="18"/>
        <v>190</v>
      </c>
      <c r="C192" s="22">
        <v>12020705</v>
      </c>
      <c r="D192" s="26" t="s">
        <v>1386</v>
      </c>
      <c r="E192" s="24">
        <f t="shared" si="19"/>
        <v>12020705</v>
      </c>
      <c r="F192" s="21">
        <f t="shared" si="20"/>
        <v>5</v>
      </c>
      <c r="G192" s="10" t="str">
        <f t="shared" si="21"/>
        <v/>
      </c>
      <c r="H192" s="19">
        <f t="shared" si="22"/>
        <v>1</v>
      </c>
      <c r="I192" s="19">
        <f t="shared" si="23"/>
        <v>2</v>
      </c>
      <c r="J192" s="19" t="str">
        <f t="shared" si="24"/>
        <v>02</v>
      </c>
      <c r="K192" s="19" t="str">
        <f t="shared" si="25"/>
        <v>07</v>
      </c>
      <c r="L192" s="19">
        <f t="shared" si="26"/>
        <v>8</v>
      </c>
    </row>
    <row r="193" spans="1:12" x14ac:dyDescent="0.25">
      <c r="A193" s="7">
        <f>IF(F193=5,1+COUNTIF(A$2:A192,"&lt;&gt;0"),0)</f>
        <v>173</v>
      </c>
      <c r="B193" s="21">
        <f t="shared" si="18"/>
        <v>191</v>
      </c>
      <c r="C193" s="22">
        <v>12020706</v>
      </c>
      <c r="D193" s="26" t="s">
        <v>1387</v>
      </c>
      <c r="E193" s="24">
        <f t="shared" si="19"/>
        <v>12020706</v>
      </c>
      <c r="F193" s="21">
        <f t="shared" si="20"/>
        <v>5</v>
      </c>
      <c r="G193" s="10" t="str">
        <f t="shared" si="21"/>
        <v/>
      </c>
      <c r="H193" s="19">
        <f t="shared" si="22"/>
        <v>1</v>
      </c>
      <c r="I193" s="19">
        <f t="shared" si="23"/>
        <v>2</v>
      </c>
      <c r="J193" s="19" t="str">
        <f t="shared" si="24"/>
        <v>02</v>
      </c>
      <c r="K193" s="19" t="str">
        <f t="shared" si="25"/>
        <v>07</v>
      </c>
      <c r="L193" s="19">
        <f t="shared" si="26"/>
        <v>8</v>
      </c>
    </row>
    <row r="194" spans="1:12" x14ac:dyDescent="0.25">
      <c r="A194" s="7">
        <f>IF(F194=5,1+COUNTIF(A$2:A193,"&lt;&gt;0"),0)</f>
        <v>174</v>
      </c>
      <c r="B194" s="21">
        <f t="shared" si="18"/>
        <v>192</v>
      </c>
      <c r="C194" s="22">
        <v>12020707</v>
      </c>
      <c r="D194" s="26" t="s">
        <v>1388</v>
      </c>
      <c r="E194" s="24">
        <f t="shared" si="19"/>
        <v>12020707</v>
      </c>
      <c r="F194" s="21">
        <f t="shared" si="20"/>
        <v>5</v>
      </c>
      <c r="G194" s="10" t="str">
        <f t="shared" si="21"/>
        <v/>
      </c>
      <c r="H194" s="19">
        <f t="shared" si="22"/>
        <v>1</v>
      </c>
      <c r="I194" s="19">
        <f t="shared" si="23"/>
        <v>2</v>
      </c>
      <c r="J194" s="19" t="str">
        <f t="shared" si="24"/>
        <v>02</v>
      </c>
      <c r="K194" s="19" t="str">
        <f t="shared" si="25"/>
        <v>07</v>
      </c>
      <c r="L194" s="19">
        <f t="shared" si="26"/>
        <v>8</v>
      </c>
    </row>
    <row r="195" spans="1:12" x14ac:dyDescent="0.25">
      <c r="A195" s="7">
        <f>IF(F195=5,1+COUNTIF(A$2:A194,"&lt;&gt;0"),0)</f>
        <v>175</v>
      </c>
      <c r="B195" s="21">
        <f t="shared" si="18"/>
        <v>193</v>
      </c>
      <c r="C195" s="22">
        <v>12020708</v>
      </c>
      <c r="D195" s="26" t="s">
        <v>1389</v>
      </c>
      <c r="E195" s="24">
        <f t="shared" si="19"/>
        <v>12020708</v>
      </c>
      <c r="F195" s="21">
        <f t="shared" si="20"/>
        <v>5</v>
      </c>
      <c r="G195" s="10" t="str">
        <f t="shared" si="21"/>
        <v/>
      </c>
      <c r="H195" s="19">
        <f t="shared" si="22"/>
        <v>1</v>
      </c>
      <c r="I195" s="19">
        <f t="shared" si="23"/>
        <v>2</v>
      </c>
      <c r="J195" s="19" t="str">
        <f t="shared" si="24"/>
        <v>02</v>
      </c>
      <c r="K195" s="19" t="str">
        <f t="shared" si="25"/>
        <v>07</v>
      </c>
      <c r="L195" s="19">
        <f t="shared" si="26"/>
        <v>8</v>
      </c>
    </row>
    <row r="196" spans="1:12" x14ac:dyDescent="0.25">
      <c r="A196" s="7">
        <f>IF(F196=5,1+COUNTIF(A$2:A195,"&lt;&gt;0"),0)</f>
        <v>176</v>
      </c>
      <c r="B196" s="21">
        <f t="shared" ref="B196:B259" si="27">ROW(B196)-2</f>
        <v>194</v>
      </c>
      <c r="C196" s="22">
        <v>12020709</v>
      </c>
      <c r="D196" s="26" t="s">
        <v>1390</v>
      </c>
      <c r="E196" s="24">
        <f t="shared" ref="E196:E259" si="28">IF(C196&lt;10,+C196&amp;"0000000",IF(C196&lt;100,C196&amp;"000000",IF(C196&lt;10000,C196&amp;"0000",IF(C196&lt;1000000,C196&amp;"00",C196))))*1</f>
        <v>12020709</v>
      </c>
      <c r="F196" s="21">
        <f t="shared" ref="F196:F259" si="29">IFERROR(IF(MID(E196,2,1)*1=0,1,IF(MID($E196,3,2)*1=0,2,IF(MID($E196,5,2)*1=0,3,IF(MID($E196,7,2)*1=0,4,5)))),"")</f>
        <v>5</v>
      </c>
      <c r="G196" s="10" t="str">
        <f t="shared" ref="G196:G259" si="30">IFERROR(IF(SUM(P196:T196)=0,"",IF(SUM(P196:T196)&gt;1,"Multiple Errors",IF(P196=1,"Error - Inconsistency with Above/Below",IF(Q196=1,"Error - Too Many Digits",IF(R196=1,"Error - Level Missed",IF(S196=1,"Higher Code Level Missing from Code",IF(T196=1,"Missing Code or Description",""))))))),"")</f>
        <v/>
      </c>
      <c r="H196" s="19">
        <f t="shared" ref="H196:H259" si="31">MID(E196,1,1)*1</f>
        <v>1</v>
      </c>
      <c r="I196" s="19">
        <f t="shared" ref="I196:I259" si="32">MID(E196,2,1)*1</f>
        <v>2</v>
      </c>
      <c r="J196" s="19" t="str">
        <f t="shared" ref="J196:J259" si="33">MID(E196,3,2)</f>
        <v>02</v>
      </c>
      <c r="K196" s="19" t="str">
        <f t="shared" ref="K196:K259" si="34">MID(E196,5,2)</f>
        <v>07</v>
      </c>
      <c r="L196" s="19">
        <f t="shared" ref="L196:L259" si="35">IF(F196=1,1,IF(F196=2,2,IF(F196=3,4,IF(F196=4,6,IF(F196=5,8,"")))))</f>
        <v>8</v>
      </c>
    </row>
    <row r="197" spans="1:12" x14ac:dyDescent="0.25">
      <c r="A197" s="7">
        <f>IF(F197=5,1+COUNTIF(A$2:A196,"&lt;&gt;0"),0)</f>
        <v>177</v>
      </c>
      <c r="B197" s="21">
        <f t="shared" si="27"/>
        <v>195</v>
      </c>
      <c r="C197" s="22">
        <v>12020710</v>
      </c>
      <c r="D197" s="26" t="s">
        <v>1391</v>
      </c>
      <c r="E197" s="24">
        <f t="shared" si="28"/>
        <v>12020710</v>
      </c>
      <c r="F197" s="21">
        <f t="shared" si="29"/>
        <v>5</v>
      </c>
      <c r="G197" s="10" t="str">
        <f t="shared" si="30"/>
        <v/>
      </c>
      <c r="H197" s="19">
        <f t="shared" si="31"/>
        <v>1</v>
      </c>
      <c r="I197" s="19">
        <f t="shared" si="32"/>
        <v>2</v>
      </c>
      <c r="J197" s="19" t="str">
        <f t="shared" si="33"/>
        <v>02</v>
      </c>
      <c r="K197" s="19" t="str">
        <f t="shared" si="34"/>
        <v>07</v>
      </c>
      <c r="L197" s="19">
        <f t="shared" si="35"/>
        <v>8</v>
      </c>
    </row>
    <row r="198" spans="1:12" x14ac:dyDescent="0.25">
      <c r="A198" s="7">
        <f>IF(F198=5,1+COUNTIF(A$2:A197,"&lt;&gt;0"),0)</f>
        <v>178</v>
      </c>
      <c r="B198" s="21">
        <f t="shared" si="27"/>
        <v>196</v>
      </c>
      <c r="C198" s="22">
        <v>12020711</v>
      </c>
      <c r="D198" s="26" t="s">
        <v>1392</v>
      </c>
      <c r="E198" s="24">
        <f t="shared" si="28"/>
        <v>12020711</v>
      </c>
      <c r="F198" s="21">
        <f t="shared" si="29"/>
        <v>5</v>
      </c>
      <c r="G198" s="10" t="str">
        <f t="shared" si="30"/>
        <v/>
      </c>
      <c r="H198" s="19">
        <f t="shared" si="31"/>
        <v>1</v>
      </c>
      <c r="I198" s="19">
        <f t="shared" si="32"/>
        <v>2</v>
      </c>
      <c r="J198" s="19" t="str">
        <f t="shared" si="33"/>
        <v>02</v>
      </c>
      <c r="K198" s="19" t="str">
        <f t="shared" si="34"/>
        <v>07</v>
      </c>
      <c r="L198" s="19">
        <f t="shared" si="35"/>
        <v>8</v>
      </c>
    </row>
    <row r="199" spans="1:12" x14ac:dyDescent="0.25">
      <c r="A199" s="7">
        <f>IF(F199=5,1+COUNTIF(A$2:A198,"&lt;&gt;0"),0)</f>
        <v>179</v>
      </c>
      <c r="B199" s="21">
        <f t="shared" si="27"/>
        <v>197</v>
      </c>
      <c r="C199" s="22">
        <v>12020712</v>
      </c>
      <c r="D199" s="26" t="s">
        <v>1393</v>
      </c>
      <c r="E199" s="24">
        <f t="shared" si="28"/>
        <v>12020712</v>
      </c>
      <c r="F199" s="21">
        <f t="shared" si="29"/>
        <v>5</v>
      </c>
      <c r="G199" s="10" t="str">
        <f t="shared" si="30"/>
        <v/>
      </c>
      <c r="H199" s="19">
        <f t="shared" si="31"/>
        <v>1</v>
      </c>
      <c r="I199" s="19">
        <f t="shared" si="32"/>
        <v>2</v>
      </c>
      <c r="J199" s="19" t="str">
        <f t="shared" si="33"/>
        <v>02</v>
      </c>
      <c r="K199" s="19" t="str">
        <f t="shared" si="34"/>
        <v>07</v>
      </c>
      <c r="L199" s="19">
        <f t="shared" si="35"/>
        <v>8</v>
      </c>
    </row>
    <row r="200" spans="1:12" x14ac:dyDescent="0.25">
      <c r="A200" s="7">
        <f>IF(F200=5,1+COUNTIF(A$2:A199,"&lt;&gt;0"),0)</f>
        <v>180</v>
      </c>
      <c r="B200" s="21">
        <f t="shared" si="27"/>
        <v>198</v>
      </c>
      <c r="C200" s="22">
        <v>12020713</v>
      </c>
      <c r="D200" s="26" t="s">
        <v>1394</v>
      </c>
      <c r="E200" s="24">
        <f t="shared" si="28"/>
        <v>12020713</v>
      </c>
      <c r="F200" s="21">
        <f t="shared" si="29"/>
        <v>5</v>
      </c>
      <c r="G200" s="10" t="str">
        <f t="shared" si="30"/>
        <v/>
      </c>
      <c r="H200" s="19">
        <f t="shared" si="31"/>
        <v>1</v>
      </c>
      <c r="I200" s="19">
        <f t="shared" si="32"/>
        <v>2</v>
      </c>
      <c r="J200" s="19" t="str">
        <f t="shared" si="33"/>
        <v>02</v>
      </c>
      <c r="K200" s="19" t="str">
        <f t="shared" si="34"/>
        <v>07</v>
      </c>
      <c r="L200" s="19">
        <f t="shared" si="35"/>
        <v>8</v>
      </c>
    </row>
    <row r="201" spans="1:12" x14ac:dyDescent="0.25">
      <c r="A201" s="7">
        <f>IF(F201=5,1+COUNTIF(A$2:A200,"&lt;&gt;0"),0)</f>
        <v>181</v>
      </c>
      <c r="B201" s="21">
        <f t="shared" si="27"/>
        <v>199</v>
      </c>
      <c r="C201" s="22">
        <v>12020714</v>
      </c>
      <c r="D201" s="26" t="s">
        <v>1395</v>
      </c>
      <c r="E201" s="24">
        <f t="shared" si="28"/>
        <v>12020714</v>
      </c>
      <c r="F201" s="21">
        <f t="shared" si="29"/>
        <v>5</v>
      </c>
      <c r="G201" s="10" t="str">
        <f t="shared" si="30"/>
        <v/>
      </c>
      <c r="H201" s="19">
        <f t="shared" si="31"/>
        <v>1</v>
      </c>
      <c r="I201" s="19">
        <f t="shared" si="32"/>
        <v>2</v>
      </c>
      <c r="J201" s="19" t="str">
        <f t="shared" si="33"/>
        <v>02</v>
      </c>
      <c r="K201" s="19" t="str">
        <f t="shared" si="34"/>
        <v>07</v>
      </c>
      <c r="L201" s="19">
        <f t="shared" si="35"/>
        <v>8</v>
      </c>
    </row>
    <row r="202" spans="1:12" x14ac:dyDescent="0.25">
      <c r="A202" s="7">
        <f>IF(F202=5,1+COUNTIF(A$2:A201,"&lt;&gt;0"),0)</f>
        <v>182</v>
      </c>
      <c r="B202" s="21">
        <f t="shared" si="27"/>
        <v>200</v>
      </c>
      <c r="C202" s="22">
        <v>12020715</v>
      </c>
      <c r="D202" s="26" t="s">
        <v>1396</v>
      </c>
      <c r="E202" s="24">
        <f t="shared" si="28"/>
        <v>12020715</v>
      </c>
      <c r="F202" s="21">
        <f t="shared" si="29"/>
        <v>5</v>
      </c>
      <c r="G202" s="10" t="str">
        <f t="shared" si="30"/>
        <v/>
      </c>
      <c r="H202" s="19">
        <f t="shared" si="31"/>
        <v>1</v>
      </c>
      <c r="I202" s="19">
        <f t="shared" si="32"/>
        <v>2</v>
      </c>
      <c r="J202" s="19" t="str">
        <f t="shared" si="33"/>
        <v>02</v>
      </c>
      <c r="K202" s="19" t="str">
        <f t="shared" si="34"/>
        <v>07</v>
      </c>
      <c r="L202" s="19">
        <f t="shared" si="35"/>
        <v>8</v>
      </c>
    </row>
    <row r="203" spans="1:12" x14ac:dyDescent="0.25">
      <c r="A203" s="7">
        <f>IF(F203=5,1+COUNTIF(A$2:A202,"&lt;&gt;0"),0)</f>
        <v>183</v>
      </c>
      <c r="B203" s="21">
        <f t="shared" si="27"/>
        <v>201</v>
      </c>
      <c r="C203" s="22">
        <v>12020720</v>
      </c>
      <c r="D203" s="26" t="s">
        <v>1397</v>
      </c>
      <c r="E203" s="24">
        <f t="shared" si="28"/>
        <v>12020720</v>
      </c>
      <c r="F203" s="21">
        <f t="shared" si="29"/>
        <v>5</v>
      </c>
      <c r="G203" s="10" t="str">
        <f t="shared" si="30"/>
        <v/>
      </c>
      <c r="H203" s="19">
        <f t="shared" si="31"/>
        <v>1</v>
      </c>
      <c r="I203" s="19">
        <f t="shared" si="32"/>
        <v>2</v>
      </c>
      <c r="J203" s="19" t="str">
        <f t="shared" si="33"/>
        <v>02</v>
      </c>
      <c r="K203" s="19" t="str">
        <f t="shared" si="34"/>
        <v>07</v>
      </c>
      <c r="L203" s="19">
        <f t="shared" si="35"/>
        <v>8</v>
      </c>
    </row>
    <row r="204" spans="1:12" x14ac:dyDescent="0.25">
      <c r="A204" s="7">
        <f>IF(F204=5,1+COUNTIF(A$2:A203,"&lt;&gt;0"),0)</f>
        <v>184</v>
      </c>
      <c r="B204" s="21">
        <f t="shared" si="27"/>
        <v>202</v>
      </c>
      <c r="C204" s="22">
        <v>12020721</v>
      </c>
      <c r="D204" s="26" t="s">
        <v>1398</v>
      </c>
      <c r="E204" s="24">
        <f t="shared" si="28"/>
        <v>12020721</v>
      </c>
      <c r="F204" s="21">
        <f t="shared" si="29"/>
        <v>5</v>
      </c>
      <c r="G204" s="10" t="str">
        <f t="shared" si="30"/>
        <v/>
      </c>
      <c r="H204" s="19">
        <f t="shared" si="31"/>
        <v>1</v>
      </c>
      <c r="I204" s="19">
        <f t="shared" si="32"/>
        <v>2</v>
      </c>
      <c r="J204" s="19" t="str">
        <f t="shared" si="33"/>
        <v>02</v>
      </c>
      <c r="K204" s="19" t="str">
        <f t="shared" si="34"/>
        <v>07</v>
      </c>
      <c r="L204" s="19">
        <f t="shared" si="35"/>
        <v>8</v>
      </c>
    </row>
    <row r="205" spans="1:12" x14ac:dyDescent="0.25">
      <c r="A205" s="7">
        <f>IF(F205=5,1+COUNTIF(A$2:A204,"&lt;&gt;0"),0)</f>
        <v>185</v>
      </c>
      <c r="B205" s="21">
        <f t="shared" si="27"/>
        <v>203</v>
      </c>
      <c r="C205" s="22">
        <v>12020722</v>
      </c>
      <c r="D205" s="26" t="s">
        <v>1399</v>
      </c>
      <c r="E205" s="24">
        <f t="shared" si="28"/>
        <v>12020722</v>
      </c>
      <c r="F205" s="21">
        <f t="shared" si="29"/>
        <v>5</v>
      </c>
      <c r="G205" s="10" t="str">
        <f t="shared" si="30"/>
        <v/>
      </c>
      <c r="H205" s="19">
        <f t="shared" si="31"/>
        <v>1</v>
      </c>
      <c r="I205" s="19">
        <f t="shared" si="32"/>
        <v>2</v>
      </c>
      <c r="J205" s="19" t="str">
        <f t="shared" si="33"/>
        <v>02</v>
      </c>
      <c r="K205" s="19" t="str">
        <f t="shared" si="34"/>
        <v>07</v>
      </c>
      <c r="L205" s="19">
        <f t="shared" si="35"/>
        <v>8</v>
      </c>
    </row>
    <row r="206" spans="1:12" x14ac:dyDescent="0.25">
      <c r="A206" s="7">
        <f>IF(F206=5,1+COUNTIF(A$2:A205,"&lt;&gt;0"),0)</f>
        <v>186</v>
      </c>
      <c r="B206" s="21">
        <f t="shared" si="27"/>
        <v>204</v>
      </c>
      <c r="C206" s="22">
        <v>12020723</v>
      </c>
      <c r="D206" s="26" t="s">
        <v>1400</v>
      </c>
      <c r="E206" s="24">
        <f t="shared" si="28"/>
        <v>12020723</v>
      </c>
      <c r="F206" s="21">
        <f t="shared" si="29"/>
        <v>5</v>
      </c>
      <c r="G206" s="10" t="str">
        <f t="shared" si="30"/>
        <v/>
      </c>
      <c r="H206" s="19">
        <f t="shared" si="31"/>
        <v>1</v>
      </c>
      <c r="I206" s="19">
        <f t="shared" si="32"/>
        <v>2</v>
      </c>
      <c r="J206" s="19" t="str">
        <f t="shared" si="33"/>
        <v>02</v>
      </c>
      <c r="K206" s="19" t="str">
        <f t="shared" si="34"/>
        <v>07</v>
      </c>
      <c r="L206" s="19">
        <f t="shared" si="35"/>
        <v>8</v>
      </c>
    </row>
    <row r="207" spans="1:12" x14ac:dyDescent="0.25">
      <c r="A207" s="7">
        <f>IF(F207=5,1+COUNTIF(A$2:A206,"&lt;&gt;0"),0)</f>
        <v>187</v>
      </c>
      <c r="B207" s="21">
        <f t="shared" si="27"/>
        <v>205</v>
      </c>
      <c r="C207" s="22">
        <v>12020724</v>
      </c>
      <c r="D207" s="26" t="s">
        <v>1401</v>
      </c>
      <c r="E207" s="24">
        <f t="shared" si="28"/>
        <v>12020724</v>
      </c>
      <c r="F207" s="21">
        <f t="shared" si="29"/>
        <v>5</v>
      </c>
      <c r="G207" s="10" t="str">
        <f t="shared" si="30"/>
        <v/>
      </c>
      <c r="H207" s="19">
        <f t="shared" si="31"/>
        <v>1</v>
      </c>
      <c r="I207" s="19">
        <f t="shared" si="32"/>
        <v>2</v>
      </c>
      <c r="J207" s="19" t="str">
        <f t="shared" si="33"/>
        <v>02</v>
      </c>
      <c r="K207" s="19" t="str">
        <f t="shared" si="34"/>
        <v>07</v>
      </c>
      <c r="L207" s="19">
        <f t="shared" si="35"/>
        <v>8</v>
      </c>
    </row>
    <row r="208" spans="1:12" x14ac:dyDescent="0.25">
      <c r="A208" s="7">
        <f>IF(F208=5,1+COUNTIF(A$2:A207,"&lt;&gt;0"),0)</f>
        <v>0</v>
      </c>
      <c r="B208" s="21">
        <f t="shared" si="27"/>
        <v>206</v>
      </c>
      <c r="C208" s="22">
        <v>120208</v>
      </c>
      <c r="D208" s="26" t="s">
        <v>1402</v>
      </c>
      <c r="E208" s="24">
        <f t="shared" si="28"/>
        <v>12020800</v>
      </c>
      <c r="F208" s="21">
        <f t="shared" si="29"/>
        <v>4</v>
      </c>
      <c r="G208" s="10" t="str">
        <f t="shared" si="30"/>
        <v/>
      </c>
      <c r="H208" s="19">
        <f t="shared" si="31"/>
        <v>1</v>
      </c>
      <c r="I208" s="19">
        <f t="shared" si="32"/>
        <v>2</v>
      </c>
      <c r="J208" s="19" t="str">
        <f t="shared" si="33"/>
        <v>02</v>
      </c>
      <c r="K208" s="19" t="str">
        <f t="shared" si="34"/>
        <v>08</v>
      </c>
      <c r="L208" s="19">
        <f t="shared" si="35"/>
        <v>6</v>
      </c>
    </row>
    <row r="209" spans="1:12" x14ac:dyDescent="0.25">
      <c r="A209" s="7">
        <f>IF(F209=5,1+COUNTIF(A$2:A208,"&lt;&gt;0"),0)</f>
        <v>188</v>
      </c>
      <c r="B209" s="21">
        <f t="shared" si="27"/>
        <v>207</v>
      </c>
      <c r="C209" s="22">
        <v>12020801</v>
      </c>
      <c r="D209" s="26" t="s">
        <v>1403</v>
      </c>
      <c r="E209" s="24">
        <f t="shared" si="28"/>
        <v>12020801</v>
      </c>
      <c r="F209" s="21">
        <f t="shared" si="29"/>
        <v>5</v>
      </c>
      <c r="G209" s="10" t="str">
        <f t="shared" si="30"/>
        <v/>
      </c>
      <c r="H209" s="19">
        <f t="shared" si="31"/>
        <v>1</v>
      </c>
      <c r="I209" s="19">
        <f t="shared" si="32"/>
        <v>2</v>
      </c>
      <c r="J209" s="19" t="str">
        <f t="shared" si="33"/>
        <v>02</v>
      </c>
      <c r="K209" s="19" t="str">
        <f t="shared" si="34"/>
        <v>08</v>
      </c>
      <c r="L209" s="19">
        <f t="shared" si="35"/>
        <v>8</v>
      </c>
    </row>
    <row r="210" spans="1:12" x14ac:dyDescent="0.25">
      <c r="A210" s="7">
        <f>IF(F210=5,1+COUNTIF(A$2:A209,"&lt;&gt;0"),0)</f>
        <v>189</v>
      </c>
      <c r="B210" s="21">
        <f t="shared" si="27"/>
        <v>208</v>
      </c>
      <c r="C210" s="22">
        <v>12020802</v>
      </c>
      <c r="D210" s="26" t="s">
        <v>1404</v>
      </c>
      <c r="E210" s="24">
        <f t="shared" si="28"/>
        <v>12020802</v>
      </c>
      <c r="F210" s="21">
        <f t="shared" si="29"/>
        <v>5</v>
      </c>
      <c r="G210" s="10" t="str">
        <f t="shared" si="30"/>
        <v/>
      </c>
      <c r="H210" s="19">
        <f t="shared" si="31"/>
        <v>1</v>
      </c>
      <c r="I210" s="19">
        <f t="shared" si="32"/>
        <v>2</v>
      </c>
      <c r="J210" s="19" t="str">
        <f t="shared" si="33"/>
        <v>02</v>
      </c>
      <c r="K210" s="19" t="str">
        <f t="shared" si="34"/>
        <v>08</v>
      </c>
      <c r="L210" s="19">
        <f t="shared" si="35"/>
        <v>8</v>
      </c>
    </row>
    <row r="211" spans="1:12" x14ac:dyDescent="0.25">
      <c r="A211" s="7">
        <f>IF(F211=5,1+COUNTIF(A$2:A210,"&lt;&gt;0"),0)</f>
        <v>190</v>
      </c>
      <c r="B211" s="21">
        <f t="shared" si="27"/>
        <v>209</v>
      </c>
      <c r="C211" s="22">
        <v>12020803</v>
      </c>
      <c r="D211" s="26" t="s">
        <v>1405</v>
      </c>
      <c r="E211" s="24">
        <f t="shared" si="28"/>
        <v>12020803</v>
      </c>
      <c r="F211" s="21">
        <f t="shared" si="29"/>
        <v>5</v>
      </c>
      <c r="G211" s="10" t="str">
        <f t="shared" si="30"/>
        <v/>
      </c>
      <c r="H211" s="19">
        <f t="shared" si="31"/>
        <v>1</v>
      </c>
      <c r="I211" s="19">
        <f t="shared" si="32"/>
        <v>2</v>
      </c>
      <c r="J211" s="19" t="str">
        <f t="shared" si="33"/>
        <v>02</v>
      </c>
      <c r="K211" s="19" t="str">
        <f t="shared" si="34"/>
        <v>08</v>
      </c>
      <c r="L211" s="19">
        <f t="shared" si="35"/>
        <v>8</v>
      </c>
    </row>
    <row r="212" spans="1:12" x14ac:dyDescent="0.25">
      <c r="A212" s="7">
        <f>IF(F212=5,1+COUNTIF(A$2:A211,"&lt;&gt;0"),0)</f>
        <v>191</v>
      </c>
      <c r="B212" s="21">
        <f t="shared" si="27"/>
        <v>210</v>
      </c>
      <c r="C212" s="22">
        <v>12020804</v>
      </c>
      <c r="D212" s="26" t="s">
        <v>1406</v>
      </c>
      <c r="E212" s="24">
        <f t="shared" si="28"/>
        <v>12020804</v>
      </c>
      <c r="F212" s="21">
        <f t="shared" si="29"/>
        <v>5</v>
      </c>
      <c r="G212" s="10" t="str">
        <f t="shared" si="30"/>
        <v/>
      </c>
      <c r="H212" s="19">
        <f t="shared" si="31"/>
        <v>1</v>
      </c>
      <c r="I212" s="19">
        <f t="shared" si="32"/>
        <v>2</v>
      </c>
      <c r="J212" s="19" t="str">
        <f t="shared" si="33"/>
        <v>02</v>
      </c>
      <c r="K212" s="19" t="str">
        <f t="shared" si="34"/>
        <v>08</v>
      </c>
      <c r="L212" s="19">
        <f t="shared" si="35"/>
        <v>8</v>
      </c>
    </row>
    <row r="213" spans="1:12" x14ac:dyDescent="0.25">
      <c r="A213" s="7">
        <f>IF(F213=5,1+COUNTIF(A$2:A212,"&lt;&gt;0"),0)</f>
        <v>192</v>
      </c>
      <c r="B213" s="21">
        <f t="shared" si="27"/>
        <v>211</v>
      </c>
      <c r="C213" s="22">
        <v>12020805</v>
      </c>
      <c r="D213" s="26" t="s">
        <v>1407</v>
      </c>
      <c r="E213" s="24">
        <f t="shared" si="28"/>
        <v>12020805</v>
      </c>
      <c r="F213" s="21">
        <f t="shared" si="29"/>
        <v>5</v>
      </c>
      <c r="G213" s="10" t="str">
        <f t="shared" si="30"/>
        <v/>
      </c>
      <c r="H213" s="19">
        <f t="shared" si="31"/>
        <v>1</v>
      </c>
      <c r="I213" s="19">
        <f t="shared" si="32"/>
        <v>2</v>
      </c>
      <c r="J213" s="19" t="str">
        <f t="shared" si="33"/>
        <v>02</v>
      </c>
      <c r="K213" s="19" t="str">
        <f t="shared" si="34"/>
        <v>08</v>
      </c>
      <c r="L213" s="19">
        <f t="shared" si="35"/>
        <v>8</v>
      </c>
    </row>
    <row r="214" spans="1:12" x14ac:dyDescent="0.25">
      <c r="A214" s="7">
        <f>IF(F214=5,1+COUNTIF(A$2:A213,"&lt;&gt;0"),0)</f>
        <v>0</v>
      </c>
      <c r="B214" s="21">
        <f t="shared" si="27"/>
        <v>212</v>
      </c>
      <c r="C214" s="22">
        <v>120209</v>
      </c>
      <c r="D214" s="26" t="s">
        <v>1408</v>
      </c>
      <c r="E214" s="24">
        <f t="shared" si="28"/>
        <v>12020900</v>
      </c>
      <c r="F214" s="21">
        <f t="shared" si="29"/>
        <v>4</v>
      </c>
      <c r="G214" s="10" t="str">
        <f t="shared" si="30"/>
        <v/>
      </c>
      <c r="H214" s="19">
        <f t="shared" si="31"/>
        <v>1</v>
      </c>
      <c r="I214" s="19">
        <f t="shared" si="32"/>
        <v>2</v>
      </c>
      <c r="J214" s="19" t="str">
        <f t="shared" si="33"/>
        <v>02</v>
      </c>
      <c r="K214" s="19" t="str">
        <f t="shared" si="34"/>
        <v>09</v>
      </c>
      <c r="L214" s="19">
        <f t="shared" si="35"/>
        <v>6</v>
      </c>
    </row>
    <row r="215" spans="1:12" x14ac:dyDescent="0.25">
      <c r="A215" s="7">
        <f>IF(F215=5,1+COUNTIF(A$2:A214,"&lt;&gt;0"),0)</f>
        <v>193</v>
      </c>
      <c r="B215" s="21">
        <f t="shared" si="27"/>
        <v>213</v>
      </c>
      <c r="C215" s="22">
        <v>12020901</v>
      </c>
      <c r="D215" s="26" t="s">
        <v>1409</v>
      </c>
      <c r="E215" s="24">
        <f t="shared" si="28"/>
        <v>12020901</v>
      </c>
      <c r="F215" s="21">
        <f t="shared" si="29"/>
        <v>5</v>
      </c>
      <c r="G215" s="10" t="str">
        <f t="shared" si="30"/>
        <v/>
      </c>
      <c r="H215" s="19">
        <f t="shared" si="31"/>
        <v>1</v>
      </c>
      <c r="I215" s="19">
        <f t="shared" si="32"/>
        <v>2</v>
      </c>
      <c r="J215" s="19" t="str">
        <f t="shared" si="33"/>
        <v>02</v>
      </c>
      <c r="K215" s="19" t="str">
        <f t="shared" si="34"/>
        <v>09</v>
      </c>
      <c r="L215" s="19">
        <f t="shared" si="35"/>
        <v>8</v>
      </c>
    </row>
    <row r="216" spans="1:12" x14ac:dyDescent="0.25">
      <c r="A216" s="7">
        <f>IF(F216=5,1+COUNTIF(A$2:A215,"&lt;&gt;0"),0)</f>
        <v>194</v>
      </c>
      <c r="B216" s="21">
        <f t="shared" si="27"/>
        <v>214</v>
      </c>
      <c r="C216" s="22">
        <v>12020902</v>
      </c>
      <c r="D216" s="26" t="s">
        <v>1410</v>
      </c>
      <c r="E216" s="24">
        <f t="shared" si="28"/>
        <v>12020902</v>
      </c>
      <c r="F216" s="21">
        <f t="shared" si="29"/>
        <v>5</v>
      </c>
      <c r="G216" s="10" t="str">
        <f t="shared" si="30"/>
        <v/>
      </c>
      <c r="H216" s="19">
        <f t="shared" si="31"/>
        <v>1</v>
      </c>
      <c r="I216" s="19">
        <f t="shared" si="32"/>
        <v>2</v>
      </c>
      <c r="J216" s="19" t="str">
        <f t="shared" si="33"/>
        <v>02</v>
      </c>
      <c r="K216" s="19" t="str">
        <f t="shared" si="34"/>
        <v>09</v>
      </c>
      <c r="L216" s="19">
        <f t="shared" si="35"/>
        <v>8</v>
      </c>
    </row>
    <row r="217" spans="1:12" x14ac:dyDescent="0.25">
      <c r="A217" s="7">
        <f>IF(F217=5,1+COUNTIF(A$2:A216,"&lt;&gt;0"),0)</f>
        <v>195</v>
      </c>
      <c r="B217" s="21">
        <f t="shared" si="27"/>
        <v>215</v>
      </c>
      <c r="C217" s="22">
        <v>12020903</v>
      </c>
      <c r="D217" s="26" t="s">
        <v>1411</v>
      </c>
      <c r="E217" s="24">
        <f t="shared" si="28"/>
        <v>12020903</v>
      </c>
      <c r="F217" s="21">
        <f t="shared" si="29"/>
        <v>5</v>
      </c>
      <c r="G217" s="10" t="str">
        <f t="shared" si="30"/>
        <v/>
      </c>
      <c r="H217" s="19">
        <f t="shared" si="31"/>
        <v>1</v>
      </c>
      <c r="I217" s="19">
        <f t="shared" si="32"/>
        <v>2</v>
      </c>
      <c r="J217" s="19" t="str">
        <f t="shared" si="33"/>
        <v>02</v>
      </c>
      <c r="K217" s="19" t="str">
        <f t="shared" si="34"/>
        <v>09</v>
      </c>
      <c r="L217" s="19">
        <f t="shared" si="35"/>
        <v>8</v>
      </c>
    </row>
    <row r="218" spans="1:12" x14ac:dyDescent="0.25">
      <c r="A218" s="7">
        <f>IF(F218=5,1+COUNTIF(A$2:A217,"&lt;&gt;0"),0)</f>
        <v>196</v>
      </c>
      <c r="B218" s="21">
        <f t="shared" si="27"/>
        <v>216</v>
      </c>
      <c r="C218" s="22">
        <v>12020904</v>
      </c>
      <c r="D218" s="26" t="s">
        <v>1412</v>
      </c>
      <c r="E218" s="24">
        <f t="shared" si="28"/>
        <v>12020904</v>
      </c>
      <c r="F218" s="21">
        <f t="shared" si="29"/>
        <v>5</v>
      </c>
      <c r="G218" s="10" t="str">
        <f t="shared" si="30"/>
        <v/>
      </c>
      <c r="H218" s="19">
        <f t="shared" si="31"/>
        <v>1</v>
      </c>
      <c r="I218" s="19">
        <f t="shared" si="32"/>
        <v>2</v>
      </c>
      <c r="J218" s="19" t="str">
        <f t="shared" si="33"/>
        <v>02</v>
      </c>
      <c r="K218" s="19" t="str">
        <f t="shared" si="34"/>
        <v>09</v>
      </c>
      <c r="L218" s="19">
        <f t="shared" si="35"/>
        <v>8</v>
      </c>
    </row>
    <row r="219" spans="1:12" x14ac:dyDescent="0.25">
      <c r="A219" s="7">
        <f>IF(F219=5,1+COUNTIF(A$2:A218,"&lt;&gt;0"),0)</f>
        <v>197</v>
      </c>
      <c r="B219" s="21">
        <f t="shared" si="27"/>
        <v>217</v>
      </c>
      <c r="C219" s="22">
        <v>12020905</v>
      </c>
      <c r="D219" s="26" t="s">
        <v>1413</v>
      </c>
      <c r="E219" s="24">
        <f t="shared" si="28"/>
        <v>12020905</v>
      </c>
      <c r="F219" s="21">
        <f t="shared" si="29"/>
        <v>5</v>
      </c>
      <c r="G219" s="10" t="str">
        <f t="shared" si="30"/>
        <v/>
      </c>
      <c r="H219" s="19">
        <f t="shared" si="31"/>
        <v>1</v>
      </c>
      <c r="I219" s="19">
        <f t="shared" si="32"/>
        <v>2</v>
      </c>
      <c r="J219" s="19" t="str">
        <f t="shared" si="33"/>
        <v>02</v>
      </c>
      <c r="K219" s="19" t="str">
        <f t="shared" si="34"/>
        <v>09</v>
      </c>
      <c r="L219" s="19">
        <f t="shared" si="35"/>
        <v>8</v>
      </c>
    </row>
    <row r="220" spans="1:12" x14ac:dyDescent="0.25">
      <c r="A220" s="7">
        <f>IF(F220=5,1+COUNTIF(A$2:A219,"&lt;&gt;0"),0)</f>
        <v>198</v>
      </c>
      <c r="B220" s="21">
        <f t="shared" si="27"/>
        <v>218</v>
      </c>
      <c r="C220" s="22">
        <v>12020906</v>
      </c>
      <c r="D220" s="26" t="s">
        <v>1414</v>
      </c>
      <c r="E220" s="24">
        <f t="shared" si="28"/>
        <v>12020906</v>
      </c>
      <c r="F220" s="21">
        <f t="shared" si="29"/>
        <v>5</v>
      </c>
      <c r="G220" s="10" t="str">
        <f t="shared" si="30"/>
        <v/>
      </c>
      <c r="H220" s="19">
        <f t="shared" si="31"/>
        <v>1</v>
      </c>
      <c r="I220" s="19">
        <f t="shared" si="32"/>
        <v>2</v>
      </c>
      <c r="J220" s="19" t="str">
        <f t="shared" si="33"/>
        <v>02</v>
      </c>
      <c r="K220" s="19" t="str">
        <f t="shared" si="34"/>
        <v>09</v>
      </c>
      <c r="L220" s="19">
        <f t="shared" si="35"/>
        <v>8</v>
      </c>
    </row>
    <row r="221" spans="1:12" x14ac:dyDescent="0.25">
      <c r="A221" s="7">
        <f>IF(F221=5,1+COUNTIF(A$2:A220,"&lt;&gt;0"),0)</f>
        <v>199</v>
      </c>
      <c r="B221" s="21">
        <f t="shared" si="27"/>
        <v>219</v>
      </c>
      <c r="C221" s="22">
        <v>12020907</v>
      </c>
      <c r="D221" s="26" t="s">
        <v>1415</v>
      </c>
      <c r="E221" s="24">
        <f t="shared" si="28"/>
        <v>12020907</v>
      </c>
      <c r="F221" s="21">
        <f t="shared" si="29"/>
        <v>5</v>
      </c>
      <c r="G221" s="10" t="str">
        <f t="shared" si="30"/>
        <v/>
      </c>
      <c r="H221" s="19">
        <f t="shared" si="31"/>
        <v>1</v>
      </c>
      <c r="I221" s="19">
        <f t="shared" si="32"/>
        <v>2</v>
      </c>
      <c r="J221" s="19" t="str">
        <f t="shared" si="33"/>
        <v>02</v>
      </c>
      <c r="K221" s="19" t="str">
        <f t="shared" si="34"/>
        <v>09</v>
      </c>
      <c r="L221" s="19">
        <f t="shared" si="35"/>
        <v>8</v>
      </c>
    </row>
    <row r="222" spans="1:12" x14ac:dyDescent="0.25">
      <c r="A222" s="7">
        <f>IF(F222=5,1+COUNTIF(A$2:A221,"&lt;&gt;0"),0)</f>
        <v>200</v>
      </c>
      <c r="B222" s="21">
        <f t="shared" si="27"/>
        <v>220</v>
      </c>
      <c r="C222" s="22">
        <v>12020908</v>
      </c>
      <c r="D222" s="26" t="s">
        <v>1416</v>
      </c>
      <c r="E222" s="24">
        <f t="shared" si="28"/>
        <v>12020908</v>
      </c>
      <c r="F222" s="21">
        <f t="shared" si="29"/>
        <v>5</v>
      </c>
      <c r="G222" s="10" t="str">
        <f t="shared" si="30"/>
        <v/>
      </c>
      <c r="H222" s="19">
        <f t="shared" si="31"/>
        <v>1</v>
      </c>
      <c r="I222" s="19">
        <f t="shared" si="32"/>
        <v>2</v>
      </c>
      <c r="J222" s="19" t="str">
        <f t="shared" si="33"/>
        <v>02</v>
      </c>
      <c r="K222" s="19" t="str">
        <f t="shared" si="34"/>
        <v>09</v>
      </c>
      <c r="L222" s="19">
        <f t="shared" si="35"/>
        <v>8</v>
      </c>
    </row>
    <row r="223" spans="1:12" x14ac:dyDescent="0.25">
      <c r="A223" s="7">
        <f>IF(F223=5,1+COUNTIF(A$2:A222,"&lt;&gt;0"),0)</f>
        <v>0</v>
      </c>
      <c r="B223" s="21">
        <f t="shared" si="27"/>
        <v>221</v>
      </c>
      <c r="C223" s="22">
        <v>120210</v>
      </c>
      <c r="D223" s="26" t="s">
        <v>1417</v>
      </c>
      <c r="E223" s="24">
        <f t="shared" si="28"/>
        <v>12021000</v>
      </c>
      <c r="F223" s="21">
        <f t="shared" si="29"/>
        <v>4</v>
      </c>
      <c r="G223" s="10" t="str">
        <f t="shared" si="30"/>
        <v/>
      </c>
      <c r="H223" s="19">
        <f t="shared" si="31"/>
        <v>1</v>
      </c>
      <c r="I223" s="19">
        <f t="shared" si="32"/>
        <v>2</v>
      </c>
      <c r="J223" s="19" t="str">
        <f t="shared" si="33"/>
        <v>02</v>
      </c>
      <c r="K223" s="19" t="str">
        <f t="shared" si="34"/>
        <v>10</v>
      </c>
      <c r="L223" s="19">
        <f t="shared" si="35"/>
        <v>6</v>
      </c>
    </row>
    <row r="224" spans="1:12" x14ac:dyDescent="0.25">
      <c r="A224" s="7">
        <f>IF(F224=5,1+COUNTIF(A$2:A223,"&lt;&gt;0"),0)</f>
        <v>201</v>
      </c>
      <c r="B224" s="21">
        <f t="shared" si="27"/>
        <v>222</v>
      </c>
      <c r="C224" s="22">
        <v>12021002</v>
      </c>
      <c r="D224" s="26" t="s">
        <v>1418</v>
      </c>
      <c r="E224" s="24">
        <f t="shared" si="28"/>
        <v>12021002</v>
      </c>
      <c r="F224" s="21">
        <f t="shared" si="29"/>
        <v>5</v>
      </c>
      <c r="G224" s="10" t="str">
        <f t="shared" si="30"/>
        <v/>
      </c>
      <c r="H224" s="19">
        <f t="shared" si="31"/>
        <v>1</v>
      </c>
      <c r="I224" s="19">
        <f t="shared" si="32"/>
        <v>2</v>
      </c>
      <c r="J224" s="19" t="str">
        <f t="shared" si="33"/>
        <v>02</v>
      </c>
      <c r="K224" s="19" t="str">
        <f t="shared" si="34"/>
        <v>10</v>
      </c>
      <c r="L224" s="19">
        <f t="shared" si="35"/>
        <v>8</v>
      </c>
    </row>
    <row r="225" spans="1:12" x14ac:dyDescent="0.25">
      <c r="A225" s="7">
        <f>IF(F225=5,1+COUNTIF(A$2:A224,"&lt;&gt;0"),0)</f>
        <v>202</v>
      </c>
      <c r="B225" s="21">
        <f t="shared" si="27"/>
        <v>223</v>
      </c>
      <c r="C225" s="22">
        <v>12021003</v>
      </c>
      <c r="D225" s="26" t="s">
        <v>1419</v>
      </c>
      <c r="E225" s="24">
        <f t="shared" si="28"/>
        <v>12021003</v>
      </c>
      <c r="F225" s="21">
        <f t="shared" si="29"/>
        <v>5</v>
      </c>
      <c r="G225" s="10" t="str">
        <f t="shared" si="30"/>
        <v/>
      </c>
      <c r="H225" s="19">
        <f t="shared" si="31"/>
        <v>1</v>
      </c>
      <c r="I225" s="19">
        <f t="shared" si="32"/>
        <v>2</v>
      </c>
      <c r="J225" s="19" t="str">
        <f t="shared" si="33"/>
        <v>02</v>
      </c>
      <c r="K225" s="19" t="str">
        <f t="shared" si="34"/>
        <v>10</v>
      </c>
      <c r="L225" s="19">
        <f t="shared" si="35"/>
        <v>8</v>
      </c>
    </row>
    <row r="226" spans="1:12" x14ac:dyDescent="0.25">
      <c r="A226" s="7">
        <f>IF(F226=5,1+COUNTIF(A$2:A225,"&lt;&gt;0"),0)</f>
        <v>203</v>
      </c>
      <c r="B226" s="21">
        <f t="shared" si="27"/>
        <v>224</v>
      </c>
      <c r="C226" s="22">
        <v>12021004</v>
      </c>
      <c r="D226" s="26" t="s">
        <v>1420</v>
      </c>
      <c r="E226" s="24">
        <f t="shared" si="28"/>
        <v>12021004</v>
      </c>
      <c r="F226" s="21">
        <f t="shared" si="29"/>
        <v>5</v>
      </c>
      <c r="G226" s="10" t="str">
        <f t="shared" si="30"/>
        <v/>
      </c>
      <c r="H226" s="19">
        <f t="shared" si="31"/>
        <v>1</v>
      </c>
      <c r="I226" s="19">
        <f t="shared" si="32"/>
        <v>2</v>
      </c>
      <c r="J226" s="19" t="str">
        <f t="shared" si="33"/>
        <v>02</v>
      </c>
      <c r="K226" s="19" t="str">
        <f t="shared" si="34"/>
        <v>10</v>
      </c>
      <c r="L226" s="19">
        <f t="shared" si="35"/>
        <v>8</v>
      </c>
    </row>
    <row r="227" spans="1:12" x14ac:dyDescent="0.25">
      <c r="A227" s="7">
        <f>IF(F227=5,1+COUNTIF(A$2:A226,"&lt;&gt;0"),0)</f>
        <v>204</v>
      </c>
      <c r="B227" s="21">
        <f t="shared" si="27"/>
        <v>225</v>
      </c>
      <c r="C227" s="22">
        <v>12021005</v>
      </c>
      <c r="D227" s="26" t="s">
        <v>1421</v>
      </c>
      <c r="E227" s="24">
        <f t="shared" si="28"/>
        <v>12021005</v>
      </c>
      <c r="F227" s="21">
        <f t="shared" si="29"/>
        <v>5</v>
      </c>
      <c r="G227" s="10" t="str">
        <f t="shared" si="30"/>
        <v/>
      </c>
      <c r="H227" s="19">
        <f t="shared" si="31"/>
        <v>1</v>
      </c>
      <c r="I227" s="19">
        <f t="shared" si="32"/>
        <v>2</v>
      </c>
      <c r="J227" s="19" t="str">
        <f t="shared" si="33"/>
        <v>02</v>
      </c>
      <c r="K227" s="19" t="str">
        <f t="shared" si="34"/>
        <v>10</v>
      </c>
      <c r="L227" s="19">
        <f t="shared" si="35"/>
        <v>8</v>
      </c>
    </row>
    <row r="228" spans="1:12" x14ac:dyDescent="0.25">
      <c r="A228" s="7">
        <f>IF(F228=5,1+COUNTIF(A$2:A227,"&lt;&gt;0"),0)</f>
        <v>205</v>
      </c>
      <c r="B228" s="21">
        <f t="shared" si="27"/>
        <v>226</v>
      </c>
      <c r="C228" s="22">
        <v>12021006</v>
      </c>
      <c r="D228" s="26" t="s">
        <v>1422</v>
      </c>
      <c r="E228" s="24">
        <f t="shared" si="28"/>
        <v>12021006</v>
      </c>
      <c r="F228" s="21">
        <f t="shared" si="29"/>
        <v>5</v>
      </c>
      <c r="G228" s="10" t="str">
        <f t="shared" si="30"/>
        <v/>
      </c>
      <c r="H228" s="19">
        <f t="shared" si="31"/>
        <v>1</v>
      </c>
      <c r="I228" s="19">
        <f t="shared" si="32"/>
        <v>2</v>
      </c>
      <c r="J228" s="19" t="str">
        <f t="shared" si="33"/>
        <v>02</v>
      </c>
      <c r="K228" s="19" t="str">
        <f t="shared" si="34"/>
        <v>10</v>
      </c>
      <c r="L228" s="19">
        <f t="shared" si="35"/>
        <v>8</v>
      </c>
    </row>
    <row r="229" spans="1:12" x14ac:dyDescent="0.25">
      <c r="A229" s="7">
        <f>IF(F229=5,1+COUNTIF(A$2:A228,"&lt;&gt;0"),0)</f>
        <v>0</v>
      </c>
      <c r="B229" s="21">
        <f t="shared" si="27"/>
        <v>227</v>
      </c>
      <c r="C229" s="22">
        <v>120211</v>
      </c>
      <c r="D229" s="26" t="s">
        <v>1423</v>
      </c>
      <c r="E229" s="24">
        <f t="shared" si="28"/>
        <v>12021100</v>
      </c>
      <c r="F229" s="21">
        <f t="shared" si="29"/>
        <v>4</v>
      </c>
      <c r="G229" s="10" t="str">
        <f t="shared" si="30"/>
        <v/>
      </c>
      <c r="H229" s="19">
        <f t="shared" si="31"/>
        <v>1</v>
      </c>
      <c r="I229" s="19">
        <f t="shared" si="32"/>
        <v>2</v>
      </c>
      <c r="J229" s="19" t="str">
        <f t="shared" si="33"/>
        <v>02</v>
      </c>
      <c r="K229" s="19" t="str">
        <f t="shared" si="34"/>
        <v>11</v>
      </c>
      <c r="L229" s="19">
        <f t="shared" si="35"/>
        <v>6</v>
      </c>
    </row>
    <row r="230" spans="1:12" x14ac:dyDescent="0.25">
      <c r="A230" s="7">
        <f>IF(F230=5,1+COUNTIF(A$2:A229,"&lt;&gt;0"),0)</f>
        <v>206</v>
      </c>
      <c r="B230" s="21">
        <f t="shared" si="27"/>
        <v>228</v>
      </c>
      <c r="C230" s="22">
        <v>12021101</v>
      </c>
      <c r="D230" s="26" t="s">
        <v>1424</v>
      </c>
      <c r="E230" s="24">
        <f t="shared" si="28"/>
        <v>12021101</v>
      </c>
      <c r="F230" s="21">
        <f t="shared" si="29"/>
        <v>5</v>
      </c>
      <c r="G230" s="10" t="str">
        <f t="shared" si="30"/>
        <v/>
      </c>
      <c r="H230" s="19">
        <f t="shared" si="31"/>
        <v>1</v>
      </c>
      <c r="I230" s="19">
        <f t="shared" si="32"/>
        <v>2</v>
      </c>
      <c r="J230" s="19" t="str">
        <f t="shared" si="33"/>
        <v>02</v>
      </c>
      <c r="K230" s="19" t="str">
        <f t="shared" si="34"/>
        <v>11</v>
      </c>
      <c r="L230" s="19">
        <f t="shared" si="35"/>
        <v>8</v>
      </c>
    </row>
    <row r="231" spans="1:12" x14ac:dyDescent="0.25">
      <c r="A231" s="7">
        <f>IF(F231=5,1+COUNTIF(A$2:A230,"&lt;&gt;0"),0)</f>
        <v>207</v>
      </c>
      <c r="B231" s="21">
        <f t="shared" si="27"/>
        <v>229</v>
      </c>
      <c r="C231" s="22">
        <v>12021102</v>
      </c>
      <c r="D231" s="26" t="s">
        <v>1425</v>
      </c>
      <c r="E231" s="24">
        <f t="shared" si="28"/>
        <v>12021102</v>
      </c>
      <c r="F231" s="21">
        <f t="shared" si="29"/>
        <v>5</v>
      </c>
      <c r="G231" s="10" t="str">
        <f t="shared" si="30"/>
        <v/>
      </c>
      <c r="H231" s="19">
        <f t="shared" si="31"/>
        <v>1</v>
      </c>
      <c r="I231" s="19">
        <f t="shared" si="32"/>
        <v>2</v>
      </c>
      <c r="J231" s="19" t="str">
        <f t="shared" si="33"/>
        <v>02</v>
      </c>
      <c r="K231" s="19" t="str">
        <f t="shared" si="34"/>
        <v>11</v>
      </c>
      <c r="L231" s="19">
        <f t="shared" si="35"/>
        <v>8</v>
      </c>
    </row>
    <row r="232" spans="1:12" x14ac:dyDescent="0.25">
      <c r="A232" s="7">
        <f>IF(F232=5,1+COUNTIF(A$2:A231,"&lt;&gt;0"),0)</f>
        <v>208</v>
      </c>
      <c r="B232" s="21">
        <f t="shared" si="27"/>
        <v>230</v>
      </c>
      <c r="C232" s="22">
        <v>12021103</v>
      </c>
      <c r="D232" s="26" t="s">
        <v>1426</v>
      </c>
      <c r="E232" s="24">
        <f t="shared" si="28"/>
        <v>12021103</v>
      </c>
      <c r="F232" s="21">
        <f t="shared" si="29"/>
        <v>5</v>
      </c>
      <c r="G232" s="10" t="str">
        <f t="shared" si="30"/>
        <v/>
      </c>
      <c r="H232" s="19">
        <f t="shared" si="31"/>
        <v>1</v>
      </c>
      <c r="I232" s="19">
        <f t="shared" si="32"/>
        <v>2</v>
      </c>
      <c r="J232" s="19" t="str">
        <f t="shared" si="33"/>
        <v>02</v>
      </c>
      <c r="K232" s="19" t="str">
        <f t="shared" si="34"/>
        <v>11</v>
      </c>
      <c r="L232" s="19">
        <f t="shared" si="35"/>
        <v>8</v>
      </c>
    </row>
    <row r="233" spans="1:12" x14ac:dyDescent="0.25">
      <c r="A233" s="7">
        <f>IF(F233=5,1+COUNTIF(A$2:A232,"&lt;&gt;0"),0)</f>
        <v>0</v>
      </c>
      <c r="B233" s="21">
        <f t="shared" si="27"/>
        <v>231</v>
      </c>
      <c r="C233" s="22">
        <v>120212</v>
      </c>
      <c r="D233" s="26" t="s">
        <v>1427</v>
      </c>
      <c r="E233" s="24">
        <f t="shared" si="28"/>
        <v>12021200</v>
      </c>
      <c r="F233" s="21">
        <f t="shared" si="29"/>
        <v>4</v>
      </c>
      <c r="G233" s="10" t="str">
        <f t="shared" si="30"/>
        <v/>
      </c>
      <c r="H233" s="19">
        <f t="shared" si="31"/>
        <v>1</v>
      </c>
      <c r="I233" s="19">
        <f t="shared" si="32"/>
        <v>2</v>
      </c>
      <c r="J233" s="19" t="str">
        <f t="shared" si="33"/>
        <v>02</v>
      </c>
      <c r="K233" s="19" t="str">
        <f t="shared" si="34"/>
        <v>12</v>
      </c>
      <c r="L233" s="19">
        <f t="shared" si="35"/>
        <v>6</v>
      </c>
    </row>
    <row r="234" spans="1:12" x14ac:dyDescent="0.25">
      <c r="A234" s="7">
        <f>IF(F234=5,1+COUNTIF(A$2:A233,"&lt;&gt;0"),0)</f>
        <v>209</v>
      </c>
      <c r="B234" s="21">
        <f t="shared" si="27"/>
        <v>232</v>
      </c>
      <c r="C234" s="22">
        <v>12021201</v>
      </c>
      <c r="D234" s="26" t="s">
        <v>1428</v>
      </c>
      <c r="E234" s="24">
        <f t="shared" si="28"/>
        <v>12021201</v>
      </c>
      <c r="F234" s="21">
        <f t="shared" si="29"/>
        <v>5</v>
      </c>
      <c r="G234" s="10" t="str">
        <f t="shared" si="30"/>
        <v/>
      </c>
      <c r="H234" s="19">
        <f t="shared" si="31"/>
        <v>1</v>
      </c>
      <c r="I234" s="19">
        <f t="shared" si="32"/>
        <v>2</v>
      </c>
      <c r="J234" s="19" t="str">
        <f t="shared" si="33"/>
        <v>02</v>
      </c>
      <c r="K234" s="19" t="str">
        <f t="shared" si="34"/>
        <v>12</v>
      </c>
      <c r="L234" s="19">
        <f t="shared" si="35"/>
        <v>8</v>
      </c>
    </row>
    <row r="235" spans="1:12" x14ac:dyDescent="0.25">
      <c r="A235" s="7">
        <f>IF(F235=5,1+COUNTIF(A$2:A234,"&lt;&gt;0"),0)</f>
        <v>210</v>
      </c>
      <c r="B235" s="21">
        <f t="shared" si="27"/>
        <v>233</v>
      </c>
      <c r="C235" s="22">
        <v>12021202</v>
      </c>
      <c r="D235" s="26" t="s">
        <v>1429</v>
      </c>
      <c r="E235" s="24">
        <f t="shared" si="28"/>
        <v>12021202</v>
      </c>
      <c r="F235" s="21">
        <f t="shared" si="29"/>
        <v>5</v>
      </c>
      <c r="G235" s="10" t="str">
        <f t="shared" si="30"/>
        <v/>
      </c>
      <c r="H235" s="19">
        <f t="shared" si="31"/>
        <v>1</v>
      </c>
      <c r="I235" s="19">
        <f t="shared" si="32"/>
        <v>2</v>
      </c>
      <c r="J235" s="19" t="str">
        <f t="shared" si="33"/>
        <v>02</v>
      </c>
      <c r="K235" s="19" t="str">
        <f t="shared" si="34"/>
        <v>12</v>
      </c>
      <c r="L235" s="19">
        <f t="shared" si="35"/>
        <v>8</v>
      </c>
    </row>
    <row r="236" spans="1:12" x14ac:dyDescent="0.25">
      <c r="A236" s="7">
        <f>IF(F236=5,1+COUNTIF(A$2:A235,"&lt;&gt;0"),0)</f>
        <v>211</v>
      </c>
      <c r="B236" s="21">
        <f t="shared" si="27"/>
        <v>234</v>
      </c>
      <c r="C236" s="22">
        <v>12021203</v>
      </c>
      <c r="D236" s="26" t="s">
        <v>1430</v>
      </c>
      <c r="E236" s="24">
        <f t="shared" si="28"/>
        <v>12021203</v>
      </c>
      <c r="F236" s="21">
        <f t="shared" si="29"/>
        <v>5</v>
      </c>
      <c r="G236" s="10" t="str">
        <f t="shared" si="30"/>
        <v/>
      </c>
      <c r="H236" s="19">
        <f t="shared" si="31"/>
        <v>1</v>
      </c>
      <c r="I236" s="19">
        <f t="shared" si="32"/>
        <v>2</v>
      </c>
      <c r="J236" s="19" t="str">
        <f t="shared" si="33"/>
        <v>02</v>
      </c>
      <c r="K236" s="19" t="str">
        <f t="shared" si="34"/>
        <v>12</v>
      </c>
      <c r="L236" s="19">
        <f t="shared" si="35"/>
        <v>8</v>
      </c>
    </row>
    <row r="237" spans="1:12" x14ac:dyDescent="0.25">
      <c r="A237" s="7">
        <f>IF(F237=5,1+COUNTIF(A$2:A236,"&lt;&gt;0"),0)</f>
        <v>212</v>
      </c>
      <c r="B237" s="21">
        <f t="shared" si="27"/>
        <v>235</v>
      </c>
      <c r="C237" s="22">
        <v>12021204</v>
      </c>
      <c r="D237" s="26" t="s">
        <v>1431</v>
      </c>
      <c r="E237" s="24">
        <f t="shared" si="28"/>
        <v>12021204</v>
      </c>
      <c r="F237" s="21">
        <f t="shared" si="29"/>
        <v>5</v>
      </c>
      <c r="G237" s="10" t="str">
        <f t="shared" si="30"/>
        <v/>
      </c>
      <c r="H237" s="19">
        <f t="shared" si="31"/>
        <v>1</v>
      </c>
      <c r="I237" s="19">
        <f t="shared" si="32"/>
        <v>2</v>
      </c>
      <c r="J237" s="19" t="str">
        <f t="shared" si="33"/>
        <v>02</v>
      </c>
      <c r="K237" s="19" t="str">
        <f t="shared" si="34"/>
        <v>12</v>
      </c>
      <c r="L237" s="19">
        <f t="shared" si="35"/>
        <v>8</v>
      </c>
    </row>
    <row r="238" spans="1:12" x14ac:dyDescent="0.25">
      <c r="A238" s="7">
        <f>IF(F238=5,1+COUNTIF(A$2:A237,"&lt;&gt;0"),0)</f>
        <v>213</v>
      </c>
      <c r="B238" s="21">
        <f t="shared" si="27"/>
        <v>236</v>
      </c>
      <c r="C238" s="22">
        <v>12021205</v>
      </c>
      <c r="D238" s="26" t="s">
        <v>1432</v>
      </c>
      <c r="E238" s="24">
        <f t="shared" si="28"/>
        <v>12021205</v>
      </c>
      <c r="F238" s="21">
        <f t="shared" si="29"/>
        <v>5</v>
      </c>
      <c r="G238" s="10" t="str">
        <f t="shared" si="30"/>
        <v/>
      </c>
      <c r="H238" s="19">
        <f t="shared" si="31"/>
        <v>1</v>
      </c>
      <c r="I238" s="19">
        <f t="shared" si="32"/>
        <v>2</v>
      </c>
      <c r="J238" s="19" t="str">
        <f t="shared" si="33"/>
        <v>02</v>
      </c>
      <c r="K238" s="19" t="str">
        <f t="shared" si="34"/>
        <v>12</v>
      </c>
      <c r="L238" s="19">
        <f t="shared" si="35"/>
        <v>8</v>
      </c>
    </row>
    <row r="239" spans="1:12" x14ac:dyDescent="0.25">
      <c r="A239" s="7">
        <f>IF(F239=5,1+COUNTIF(A$2:A238,"&lt;&gt;0"),0)</f>
        <v>214</v>
      </c>
      <c r="B239" s="21">
        <f t="shared" si="27"/>
        <v>237</v>
      </c>
      <c r="C239" s="22">
        <v>12021206</v>
      </c>
      <c r="D239" s="26" t="s">
        <v>1433</v>
      </c>
      <c r="E239" s="24">
        <f t="shared" si="28"/>
        <v>12021206</v>
      </c>
      <c r="F239" s="21">
        <f t="shared" si="29"/>
        <v>5</v>
      </c>
      <c r="G239" s="10" t="str">
        <f t="shared" si="30"/>
        <v/>
      </c>
      <c r="H239" s="19">
        <f t="shared" si="31"/>
        <v>1</v>
      </c>
      <c r="I239" s="19">
        <f t="shared" si="32"/>
        <v>2</v>
      </c>
      <c r="J239" s="19" t="str">
        <f t="shared" si="33"/>
        <v>02</v>
      </c>
      <c r="K239" s="19" t="str">
        <f t="shared" si="34"/>
        <v>12</v>
      </c>
      <c r="L239" s="19">
        <f t="shared" si="35"/>
        <v>8</v>
      </c>
    </row>
    <row r="240" spans="1:12" x14ac:dyDescent="0.25">
      <c r="A240" s="7">
        <f>IF(F240=5,1+COUNTIF(A$2:A239,"&lt;&gt;0"),0)</f>
        <v>215</v>
      </c>
      <c r="B240" s="21">
        <f t="shared" si="27"/>
        <v>238</v>
      </c>
      <c r="C240" s="22">
        <v>12021207</v>
      </c>
      <c r="D240" s="26" t="s">
        <v>1434</v>
      </c>
      <c r="E240" s="24">
        <f t="shared" si="28"/>
        <v>12021207</v>
      </c>
      <c r="F240" s="21">
        <f t="shared" si="29"/>
        <v>5</v>
      </c>
      <c r="G240" s="10" t="str">
        <f t="shared" si="30"/>
        <v/>
      </c>
      <c r="H240" s="19">
        <f t="shared" si="31"/>
        <v>1</v>
      </c>
      <c r="I240" s="19">
        <f t="shared" si="32"/>
        <v>2</v>
      </c>
      <c r="J240" s="19" t="str">
        <f t="shared" si="33"/>
        <v>02</v>
      </c>
      <c r="K240" s="19" t="str">
        <f t="shared" si="34"/>
        <v>12</v>
      </c>
      <c r="L240" s="19">
        <f t="shared" si="35"/>
        <v>8</v>
      </c>
    </row>
    <row r="241" spans="1:12" x14ac:dyDescent="0.25">
      <c r="A241" s="7">
        <f>IF(F241=5,1+COUNTIF(A$2:A240,"&lt;&gt;0"),0)</f>
        <v>216</v>
      </c>
      <c r="B241" s="21">
        <f t="shared" si="27"/>
        <v>239</v>
      </c>
      <c r="C241" s="22">
        <v>12021208</v>
      </c>
      <c r="D241" s="26" t="s">
        <v>1435</v>
      </c>
      <c r="E241" s="24">
        <f t="shared" si="28"/>
        <v>12021208</v>
      </c>
      <c r="F241" s="21">
        <f t="shared" si="29"/>
        <v>5</v>
      </c>
      <c r="G241" s="10" t="str">
        <f t="shared" si="30"/>
        <v/>
      </c>
      <c r="H241" s="19">
        <f t="shared" si="31"/>
        <v>1</v>
      </c>
      <c r="I241" s="19">
        <f t="shared" si="32"/>
        <v>2</v>
      </c>
      <c r="J241" s="19" t="str">
        <f t="shared" si="33"/>
        <v>02</v>
      </c>
      <c r="K241" s="19" t="str">
        <f t="shared" si="34"/>
        <v>12</v>
      </c>
      <c r="L241" s="19">
        <f t="shared" si="35"/>
        <v>8</v>
      </c>
    </row>
    <row r="242" spans="1:12" x14ac:dyDescent="0.25">
      <c r="A242" s="7">
        <f>IF(F242=5,1+COUNTIF(A$2:A241,"&lt;&gt;0"),0)</f>
        <v>217</v>
      </c>
      <c r="B242" s="21">
        <f t="shared" si="27"/>
        <v>240</v>
      </c>
      <c r="C242" s="22">
        <v>12021209</v>
      </c>
      <c r="D242" s="26" t="s">
        <v>1436</v>
      </c>
      <c r="E242" s="24">
        <f t="shared" si="28"/>
        <v>12021209</v>
      </c>
      <c r="F242" s="21">
        <f t="shared" si="29"/>
        <v>5</v>
      </c>
      <c r="G242" s="10" t="str">
        <f t="shared" si="30"/>
        <v/>
      </c>
      <c r="H242" s="19">
        <f t="shared" si="31"/>
        <v>1</v>
      </c>
      <c r="I242" s="19">
        <f t="shared" si="32"/>
        <v>2</v>
      </c>
      <c r="J242" s="19" t="str">
        <f t="shared" si="33"/>
        <v>02</v>
      </c>
      <c r="K242" s="19" t="str">
        <f t="shared" si="34"/>
        <v>12</v>
      </c>
      <c r="L242" s="19">
        <f t="shared" si="35"/>
        <v>8</v>
      </c>
    </row>
    <row r="243" spans="1:12" x14ac:dyDescent="0.25">
      <c r="A243" s="7">
        <f>IF(F243=5,1+COUNTIF(A$2:A242,"&lt;&gt;0"),0)</f>
        <v>218</v>
      </c>
      <c r="B243" s="21">
        <f t="shared" si="27"/>
        <v>241</v>
      </c>
      <c r="C243" s="22">
        <v>12021210</v>
      </c>
      <c r="D243" s="26" t="s">
        <v>1437</v>
      </c>
      <c r="E243" s="24">
        <f t="shared" si="28"/>
        <v>12021210</v>
      </c>
      <c r="F243" s="21">
        <f t="shared" si="29"/>
        <v>5</v>
      </c>
      <c r="G243" s="10" t="str">
        <f t="shared" si="30"/>
        <v/>
      </c>
      <c r="H243" s="19">
        <f t="shared" si="31"/>
        <v>1</v>
      </c>
      <c r="I243" s="19">
        <f t="shared" si="32"/>
        <v>2</v>
      </c>
      <c r="J243" s="19" t="str">
        <f t="shared" si="33"/>
        <v>02</v>
      </c>
      <c r="K243" s="19" t="str">
        <f t="shared" si="34"/>
        <v>12</v>
      </c>
      <c r="L243" s="19">
        <f t="shared" si="35"/>
        <v>8</v>
      </c>
    </row>
    <row r="244" spans="1:12" x14ac:dyDescent="0.25">
      <c r="A244" s="7">
        <f>IF(F244=5,1+COUNTIF(A$2:A243,"&lt;&gt;0"),0)</f>
        <v>219</v>
      </c>
      <c r="B244" s="21">
        <f t="shared" si="27"/>
        <v>242</v>
      </c>
      <c r="C244" s="22">
        <v>12021212</v>
      </c>
      <c r="D244" s="26" t="s">
        <v>1438</v>
      </c>
      <c r="E244" s="24">
        <f t="shared" si="28"/>
        <v>12021212</v>
      </c>
      <c r="F244" s="21">
        <f t="shared" si="29"/>
        <v>5</v>
      </c>
      <c r="G244" s="10" t="str">
        <f t="shared" si="30"/>
        <v/>
      </c>
      <c r="H244" s="19">
        <f t="shared" si="31"/>
        <v>1</v>
      </c>
      <c r="I244" s="19">
        <f t="shared" si="32"/>
        <v>2</v>
      </c>
      <c r="J244" s="19" t="str">
        <f t="shared" si="33"/>
        <v>02</v>
      </c>
      <c r="K244" s="19" t="str">
        <f t="shared" si="34"/>
        <v>12</v>
      </c>
      <c r="L244" s="19">
        <f t="shared" si="35"/>
        <v>8</v>
      </c>
    </row>
    <row r="245" spans="1:12" x14ac:dyDescent="0.25">
      <c r="A245" s="7">
        <f>IF(F245=5,1+COUNTIF(A$2:A244,"&lt;&gt;0"),0)</f>
        <v>0</v>
      </c>
      <c r="B245" s="21">
        <f t="shared" si="27"/>
        <v>243</v>
      </c>
      <c r="C245" s="22">
        <v>120213</v>
      </c>
      <c r="D245" s="26" t="s">
        <v>1439</v>
      </c>
      <c r="E245" s="24">
        <f t="shared" si="28"/>
        <v>12021300</v>
      </c>
      <c r="F245" s="21">
        <f t="shared" si="29"/>
        <v>4</v>
      </c>
      <c r="G245" s="10" t="str">
        <f t="shared" si="30"/>
        <v/>
      </c>
      <c r="H245" s="19">
        <f t="shared" si="31"/>
        <v>1</v>
      </c>
      <c r="I245" s="19">
        <f t="shared" si="32"/>
        <v>2</v>
      </c>
      <c r="J245" s="19" t="str">
        <f t="shared" si="33"/>
        <v>02</v>
      </c>
      <c r="K245" s="19" t="str">
        <f t="shared" si="34"/>
        <v>13</v>
      </c>
      <c r="L245" s="19">
        <f t="shared" si="35"/>
        <v>6</v>
      </c>
    </row>
    <row r="246" spans="1:12" x14ac:dyDescent="0.25">
      <c r="A246" s="7">
        <f>IF(F246=5,1+COUNTIF(A$2:A245,"&lt;&gt;0"),0)</f>
        <v>220</v>
      </c>
      <c r="B246" s="21">
        <f t="shared" si="27"/>
        <v>244</v>
      </c>
      <c r="C246" s="22">
        <v>12021301</v>
      </c>
      <c r="D246" s="26" t="s">
        <v>1440</v>
      </c>
      <c r="E246" s="24">
        <f t="shared" si="28"/>
        <v>12021301</v>
      </c>
      <c r="F246" s="21">
        <f t="shared" si="29"/>
        <v>5</v>
      </c>
      <c r="G246" s="10" t="str">
        <f t="shared" si="30"/>
        <v/>
      </c>
      <c r="H246" s="19">
        <f t="shared" si="31"/>
        <v>1</v>
      </c>
      <c r="I246" s="19">
        <f t="shared" si="32"/>
        <v>2</v>
      </c>
      <c r="J246" s="19" t="str">
        <f t="shared" si="33"/>
        <v>02</v>
      </c>
      <c r="K246" s="19" t="str">
        <f t="shared" si="34"/>
        <v>13</v>
      </c>
      <c r="L246" s="19">
        <f t="shared" si="35"/>
        <v>8</v>
      </c>
    </row>
    <row r="247" spans="1:12" x14ac:dyDescent="0.25">
      <c r="A247" s="7">
        <f>IF(F247=5,1+COUNTIF(A$2:A246,"&lt;&gt;0"),0)</f>
        <v>221</v>
      </c>
      <c r="B247" s="21">
        <f t="shared" si="27"/>
        <v>245</v>
      </c>
      <c r="C247" s="22">
        <v>12021302</v>
      </c>
      <c r="D247" s="26" t="s">
        <v>1441</v>
      </c>
      <c r="E247" s="24">
        <f t="shared" si="28"/>
        <v>12021302</v>
      </c>
      <c r="F247" s="21">
        <f t="shared" si="29"/>
        <v>5</v>
      </c>
      <c r="G247" s="10" t="str">
        <f t="shared" si="30"/>
        <v/>
      </c>
      <c r="H247" s="19">
        <f t="shared" si="31"/>
        <v>1</v>
      </c>
      <c r="I247" s="19">
        <f t="shared" si="32"/>
        <v>2</v>
      </c>
      <c r="J247" s="19" t="str">
        <f t="shared" si="33"/>
        <v>02</v>
      </c>
      <c r="K247" s="19" t="str">
        <f t="shared" si="34"/>
        <v>13</v>
      </c>
      <c r="L247" s="19">
        <f t="shared" si="35"/>
        <v>8</v>
      </c>
    </row>
    <row r="248" spans="1:12" x14ac:dyDescent="0.25">
      <c r="A248" s="7">
        <f>IF(F248=5,1+COUNTIF(A$2:A247,"&lt;&gt;0"),0)</f>
        <v>0</v>
      </c>
      <c r="B248" s="21">
        <f t="shared" si="27"/>
        <v>246</v>
      </c>
      <c r="C248" s="22">
        <v>13</v>
      </c>
      <c r="D248" s="26" t="s">
        <v>1442</v>
      </c>
      <c r="E248" s="24">
        <f t="shared" si="28"/>
        <v>13000000</v>
      </c>
      <c r="F248" s="21">
        <f t="shared" si="29"/>
        <v>2</v>
      </c>
      <c r="G248" s="10" t="str">
        <f t="shared" si="30"/>
        <v/>
      </c>
      <c r="H248" s="19">
        <f t="shared" si="31"/>
        <v>1</v>
      </c>
      <c r="I248" s="19">
        <f t="shared" si="32"/>
        <v>3</v>
      </c>
      <c r="J248" s="19" t="str">
        <f t="shared" si="33"/>
        <v>00</v>
      </c>
      <c r="K248" s="19" t="str">
        <f t="shared" si="34"/>
        <v>00</v>
      </c>
      <c r="L248" s="19">
        <f t="shared" si="35"/>
        <v>2</v>
      </c>
    </row>
    <row r="249" spans="1:12" x14ac:dyDescent="0.25">
      <c r="A249" s="7">
        <f>IF(F249=5,1+COUNTIF(A$2:A248,"&lt;&gt;0"),0)</f>
        <v>0</v>
      </c>
      <c r="B249" s="21">
        <f t="shared" si="27"/>
        <v>247</v>
      </c>
      <c r="C249" s="22">
        <v>1301</v>
      </c>
      <c r="D249" s="26" t="s">
        <v>1443</v>
      </c>
      <c r="E249" s="24">
        <f t="shared" si="28"/>
        <v>13010000</v>
      </c>
      <c r="F249" s="21">
        <f t="shared" si="29"/>
        <v>3</v>
      </c>
      <c r="G249" s="10" t="str">
        <f t="shared" si="30"/>
        <v/>
      </c>
      <c r="H249" s="19">
        <f t="shared" si="31"/>
        <v>1</v>
      </c>
      <c r="I249" s="19">
        <f t="shared" si="32"/>
        <v>3</v>
      </c>
      <c r="J249" s="19" t="str">
        <f t="shared" si="33"/>
        <v>01</v>
      </c>
      <c r="K249" s="19" t="str">
        <f t="shared" si="34"/>
        <v>00</v>
      </c>
      <c r="L249" s="19">
        <f t="shared" si="35"/>
        <v>4</v>
      </c>
    </row>
    <row r="250" spans="1:12" x14ac:dyDescent="0.25">
      <c r="A250" s="7">
        <f>IF(F250=5,1+COUNTIF(A$2:A249,"&lt;&gt;0"),0)</f>
        <v>0</v>
      </c>
      <c r="B250" s="21">
        <f t="shared" si="27"/>
        <v>248</v>
      </c>
      <c r="C250" s="22">
        <v>130101</v>
      </c>
      <c r="D250" s="26" t="s">
        <v>1444</v>
      </c>
      <c r="E250" s="24">
        <f t="shared" si="28"/>
        <v>13010100</v>
      </c>
      <c r="F250" s="21">
        <f t="shared" si="29"/>
        <v>4</v>
      </c>
      <c r="G250" s="10" t="str">
        <f t="shared" si="30"/>
        <v/>
      </c>
      <c r="H250" s="19">
        <f t="shared" si="31"/>
        <v>1</v>
      </c>
      <c r="I250" s="19">
        <f t="shared" si="32"/>
        <v>3</v>
      </c>
      <c r="J250" s="19" t="str">
        <f t="shared" si="33"/>
        <v>01</v>
      </c>
      <c r="K250" s="19" t="str">
        <f t="shared" si="34"/>
        <v>01</v>
      </c>
      <c r="L250" s="19">
        <f t="shared" si="35"/>
        <v>6</v>
      </c>
    </row>
    <row r="251" spans="1:12" x14ac:dyDescent="0.25">
      <c r="A251" s="7">
        <f>IF(F251=5,1+COUNTIF(A$2:A250,"&lt;&gt;0"),0)</f>
        <v>222</v>
      </c>
      <c r="B251" s="21">
        <f t="shared" si="27"/>
        <v>249</v>
      </c>
      <c r="C251" s="22">
        <v>13010101</v>
      </c>
      <c r="D251" s="26" t="s">
        <v>1445</v>
      </c>
      <c r="E251" s="24">
        <f t="shared" si="28"/>
        <v>13010101</v>
      </c>
      <c r="F251" s="21">
        <f t="shared" si="29"/>
        <v>5</v>
      </c>
      <c r="G251" s="10" t="str">
        <f t="shared" si="30"/>
        <v/>
      </c>
      <c r="H251" s="19">
        <f t="shared" si="31"/>
        <v>1</v>
      </c>
      <c r="I251" s="19">
        <f t="shared" si="32"/>
        <v>3</v>
      </c>
      <c r="J251" s="19" t="str">
        <f t="shared" si="33"/>
        <v>01</v>
      </c>
      <c r="K251" s="19" t="str">
        <f t="shared" si="34"/>
        <v>01</v>
      </c>
      <c r="L251" s="19">
        <f t="shared" si="35"/>
        <v>8</v>
      </c>
    </row>
    <row r="252" spans="1:12" x14ac:dyDescent="0.25">
      <c r="A252" s="7">
        <f>IF(F252=5,1+COUNTIF(A$2:A251,"&lt;&gt;0"),0)</f>
        <v>0</v>
      </c>
      <c r="B252" s="21">
        <f t="shared" si="27"/>
        <v>250</v>
      </c>
      <c r="C252" s="22">
        <v>130102</v>
      </c>
      <c r="D252" s="26" t="s">
        <v>1446</v>
      </c>
      <c r="E252" s="24">
        <f t="shared" si="28"/>
        <v>13010200</v>
      </c>
      <c r="F252" s="21">
        <f t="shared" si="29"/>
        <v>4</v>
      </c>
      <c r="G252" s="10" t="str">
        <f t="shared" si="30"/>
        <v/>
      </c>
      <c r="H252" s="19">
        <f t="shared" si="31"/>
        <v>1</v>
      </c>
      <c r="I252" s="19">
        <f t="shared" si="32"/>
        <v>3</v>
      </c>
      <c r="J252" s="19" t="str">
        <f t="shared" si="33"/>
        <v>01</v>
      </c>
      <c r="K252" s="19" t="str">
        <f t="shared" si="34"/>
        <v>02</v>
      </c>
      <c r="L252" s="19">
        <f t="shared" si="35"/>
        <v>6</v>
      </c>
    </row>
    <row r="253" spans="1:12" x14ac:dyDescent="0.25">
      <c r="A253" s="7">
        <f>IF(F253=5,1+COUNTIF(A$2:A252,"&lt;&gt;0"),0)</f>
        <v>223</v>
      </c>
      <c r="B253" s="21">
        <f t="shared" si="27"/>
        <v>251</v>
      </c>
      <c r="C253" s="22">
        <v>13010201</v>
      </c>
      <c r="D253" s="26" t="s">
        <v>1447</v>
      </c>
      <c r="E253" s="24">
        <f t="shared" si="28"/>
        <v>13010201</v>
      </c>
      <c r="F253" s="21">
        <f t="shared" si="29"/>
        <v>5</v>
      </c>
      <c r="G253" s="10" t="str">
        <f t="shared" si="30"/>
        <v/>
      </c>
      <c r="H253" s="19">
        <f t="shared" si="31"/>
        <v>1</v>
      </c>
      <c r="I253" s="19">
        <f t="shared" si="32"/>
        <v>3</v>
      </c>
      <c r="J253" s="19" t="str">
        <f t="shared" si="33"/>
        <v>01</v>
      </c>
      <c r="K253" s="19" t="str">
        <f t="shared" si="34"/>
        <v>02</v>
      </c>
      <c r="L253" s="19">
        <f t="shared" si="35"/>
        <v>8</v>
      </c>
    </row>
    <row r="254" spans="1:12" x14ac:dyDescent="0.25">
      <c r="A254" s="7">
        <f>IF(F254=5,1+COUNTIF(A$2:A253,"&lt;&gt;0"),0)</f>
        <v>0</v>
      </c>
      <c r="B254" s="21">
        <f t="shared" si="27"/>
        <v>252</v>
      </c>
      <c r="C254" s="22">
        <v>1302</v>
      </c>
      <c r="D254" s="26" t="s">
        <v>1448</v>
      </c>
      <c r="E254" s="24">
        <f t="shared" si="28"/>
        <v>13020000</v>
      </c>
      <c r="F254" s="21">
        <f t="shared" si="29"/>
        <v>3</v>
      </c>
      <c r="G254" s="10" t="str">
        <f t="shared" si="30"/>
        <v/>
      </c>
      <c r="H254" s="19">
        <f t="shared" si="31"/>
        <v>1</v>
      </c>
      <c r="I254" s="19">
        <f t="shared" si="32"/>
        <v>3</v>
      </c>
      <c r="J254" s="19" t="str">
        <f t="shared" si="33"/>
        <v>02</v>
      </c>
      <c r="K254" s="19" t="str">
        <f t="shared" si="34"/>
        <v>00</v>
      </c>
      <c r="L254" s="19">
        <f t="shared" si="35"/>
        <v>4</v>
      </c>
    </row>
    <row r="255" spans="1:12" x14ac:dyDescent="0.25">
      <c r="A255" s="7">
        <f>IF(F255=5,1+COUNTIF(A$2:A254,"&lt;&gt;0"),0)</f>
        <v>0</v>
      </c>
      <c r="B255" s="21">
        <f t="shared" si="27"/>
        <v>253</v>
      </c>
      <c r="C255" s="22">
        <v>130203</v>
      </c>
      <c r="D255" s="26" t="s">
        <v>1449</v>
      </c>
      <c r="E255" s="24">
        <f t="shared" si="28"/>
        <v>13020300</v>
      </c>
      <c r="F255" s="21">
        <f t="shared" si="29"/>
        <v>4</v>
      </c>
      <c r="G255" s="10" t="str">
        <f t="shared" si="30"/>
        <v/>
      </c>
      <c r="H255" s="19">
        <f t="shared" si="31"/>
        <v>1</v>
      </c>
      <c r="I255" s="19">
        <f t="shared" si="32"/>
        <v>3</v>
      </c>
      <c r="J255" s="19" t="str">
        <f t="shared" si="33"/>
        <v>02</v>
      </c>
      <c r="K255" s="19" t="str">
        <f t="shared" si="34"/>
        <v>03</v>
      </c>
      <c r="L255" s="19">
        <f t="shared" si="35"/>
        <v>6</v>
      </c>
    </row>
    <row r="256" spans="1:12" x14ac:dyDescent="0.25">
      <c r="A256" s="7">
        <f>IF(F256=5,1+COUNTIF(A$2:A255,"&lt;&gt;0"),0)</f>
        <v>224</v>
      </c>
      <c r="B256" s="21">
        <f t="shared" si="27"/>
        <v>254</v>
      </c>
      <c r="C256" s="22">
        <v>13020301</v>
      </c>
      <c r="D256" s="26" t="s">
        <v>1449</v>
      </c>
      <c r="E256" s="24">
        <f t="shared" si="28"/>
        <v>13020301</v>
      </c>
      <c r="F256" s="21">
        <f t="shared" si="29"/>
        <v>5</v>
      </c>
      <c r="G256" s="10" t="str">
        <f t="shared" si="30"/>
        <v/>
      </c>
      <c r="H256" s="19">
        <f t="shared" si="31"/>
        <v>1</v>
      </c>
      <c r="I256" s="19">
        <f t="shared" si="32"/>
        <v>3</v>
      </c>
      <c r="J256" s="19" t="str">
        <f t="shared" si="33"/>
        <v>02</v>
      </c>
      <c r="K256" s="19" t="str">
        <f t="shared" si="34"/>
        <v>03</v>
      </c>
      <c r="L256" s="19">
        <f t="shared" si="35"/>
        <v>8</v>
      </c>
    </row>
    <row r="257" spans="1:12" x14ac:dyDescent="0.25">
      <c r="A257" s="7">
        <f>IF(F257=5,1+COUNTIF(A$2:A256,"&lt;&gt;0"),0)</f>
        <v>225</v>
      </c>
      <c r="B257" s="21">
        <f t="shared" si="27"/>
        <v>255</v>
      </c>
      <c r="C257" s="22">
        <v>13020303</v>
      </c>
      <c r="D257" s="26" t="s">
        <v>1450</v>
      </c>
      <c r="E257" s="24">
        <f t="shared" si="28"/>
        <v>13020303</v>
      </c>
      <c r="F257" s="21">
        <f t="shared" si="29"/>
        <v>5</v>
      </c>
      <c r="G257" s="10" t="str">
        <f t="shared" si="30"/>
        <v/>
      </c>
      <c r="H257" s="19">
        <f t="shared" si="31"/>
        <v>1</v>
      </c>
      <c r="I257" s="19">
        <f t="shared" si="32"/>
        <v>3</v>
      </c>
      <c r="J257" s="19" t="str">
        <f t="shared" si="33"/>
        <v>02</v>
      </c>
      <c r="K257" s="19" t="str">
        <f t="shared" si="34"/>
        <v>03</v>
      </c>
      <c r="L257" s="19">
        <f t="shared" si="35"/>
        <v>8</v>
      </c>
    </row>
    <row r="258" spans="1:12" x14ac:dyDescent="0.25">
      <c r="A258" s="7">
        <f>IF(F258=5,1+COUNTIF(A$2:A257,"&lt;&gt;0"),0)</f>
        <v>226</v>
      </c>
      <c r="B258" s="21">
        <f t="shared" si="27"/>
        <v>256</v>
      </c>
      <c r="C258" s="22">
        <v>13020304</v>
      </c>
      <c r="D258" s="26" t="s">
        <v>1451</v>
      </c>
      <c r="E258" s="24">
        <f t="shared" si="28"/>
        <v>13020304</v>
      </c>
      <c r="F258" s="21">
        <f t="shared" si="29"/>
        <v>5</v>
      </c>
      <c r="G258" s="10" t="str">
        <f t="shared" si="30"/>
        <v/>
      </c>
      <c r="H258" s="19">
        <f t="shared" si="31"/>
        <v>1</v>
      </c>
      <c r="I258" s="19">
        <f t="shared" si="32"/>
        <v>3</v>
      </c>
      <c r="J258" s="19" t="str">
        <f t="shared" si="33"/>
        <v>02</v>
      </c>
      <c r="K258" s="19" t="str">
        <f t="shared" si="34"/>
        <v>03</v>
      </c>
      <c r="L258" s="19">
        <f t="shared" si="35"/>
        <v>8</v>
      </c>
    </row>
    <row r="259" spans="1:12" x14ac:dyDescent="0.25">
      <c r="A259" s="7">
        <f>IF(F259=5,1+COUNTIF(A$2:A258,"&lt;&gt;0"),0)</f>
        <v>0</v>
      </c>
      <c r="B259" s="21">
        <f t="shared" si="27"/>
        <v>257</v>
      </c>
      <c r="C259" s="22">
        <v>130204</v>
      </c>
      <c r="D259" s="26" t="s">
        <v>1452</v>
      </c>
      <c r="E259" s="24">
        <f t="shared" si="28"/>
        <v>13020400</v>
      </c>
      <c r="F259" s="21">
        <f t="shared" si="29"/>
        <v>4</v>
      </c>
      <c r="G259" s="10" t="str">
        <f t="shared" si="30"/>
        <v/>
      </c>
      <c r="H259" s="19">
        <f t="shared" si="31"/>
        <v>1</v>
      </c>
      <c r="I259" s="19">
        <f t="shared" si="32"/>
        <v>3</v>
      </c>
      <c r="J259" s="19" t="str">
        <f t="shared" si="33"/>
        <v>02</v>
      </c>
      <c r="K259" s="19" t="str">
        <f t="shared" si="34"/>
        <v>04</v>
      </c>
      <c r="L259" s="19">
        <f t="shared" si="35"/>
        <v>6</v>
      </c>
    </row>
    <row r="260" spans="1:12" x14ac:dyDescent="0.25">
      <c r="A260" s="7">
        <f>IF(F260=5,1+COUNTIF(A$2:A259,"&lt;&gt;0"),0)</f>
        <v>227</v>
      </c>
      <c r="B260" s="21">
        <f t="shared" ref="B260:B323" si="36">ROW(B260)-2</f>
        <v>258</v>
      </c>
      <c r="C260" s="22">
        <v>13020401</v>
      </c>
      <c r="D260" s="26" t="s">
        <v>1452</v>
      </c>
      <c r="E260" s="24">
        <f t="shared" ref="E260:E323" si="37">IF(C260&lt;10,+C260&amp;"0000000",IF(C260&lt;100,C260&amp;"000000",IF(C260&lt;10000,C260&amp;"0000",IF(C260&lt;1000000,C260&amp;"00",C260))))*1</f>
        <v>13020401</v>
      </c>
      <c r="F260" s="21">
        <f t="shared" ref="F260:F323" si="38">IFERROR(IF(MID(E260,2,1)*1=0,1,IF(MID($E260,3,2)*1=0,2,IF(MID($E260,5,2)*1=0,3,IF(MID($E260,7,2)*1=0,4,5)))),"")</f>
        <v>5</v>
      </c>
      <c r="G260" s="10" t="str">
        <f t="shared" ref="G260:G323" si="39">IFERROR(IF(SUM(P260:T260)=0,"",IF(SUM(P260:T260)&gt;1,"Multiple Errors",IF(P260=1,"Error - Inconsistency with Above/Below",IF(Q260=1,"Error - Too Many Digits",IF(R260=1,"Error - Level Missed",IF(S260=1,"Higher Code Level Missing from Code",IF(T260=1,"Missing Code or Description",""))))))),"")</f>
        <v/>
      </c>
      <c r="H260" s="19">
        <f t="shared" ref="H260:H323" si="40">MID(E260,1,1)*1</f>
        <v>1</v>
      </c>
      <c r="I260" s="19">
        <f t="shared" ref="I260:I323" si="41">MID(E260,2,1)*1</f>
        <v>3</v>
      </c>
      <c r="J260" s="19" t="str">
        <f t="shared" ref="J260:J323" si="42">MID(E260,3,2)</f>
        <v>02</v>
      </c>
      <c r="K260" s="19" t="str">
        <f t="shared" ref="K260:K323" si="43">MID(E260,5,2)</f>
        <v>04</v>
      </c>
      <c r="L260" s="19">
        <f t="shared" ref="L260:L323" si="44">IF(F260=1,1,IF(F260=2,2,IF(F260=3,4,IF(F260=4,6,IF(F260=5,8,"")))))</f>
        <v>8</v>
      </c>
    </row>
    <row r="261" spans="1:12" x14ac:dyDescent="0.25">
      <c r="A261" s="7">
        <f>IF(F261=5,1+COUNTIF(A$2:A260,"&lt;&gt;0"),0)</f>
        <v>0</v>
      </c>
      <c r="B261" s="21">
        <f t="shared" si="36"/>
        <v>259</v>
      </c>
      <c r="C261" s="22">
        <v>14</v>
      </c>
      <c r="D261" s="26" t="s">
        <v>1453</v>
      </c>
      <c r="E261" s="24">
        <f t="shared" si="37"/>
        <v>14000000</v>
      </c>
      <c r="F261" s="21">
        <f t="shared" si="38"/>
        <v>2</v>
      </c>
      <c r="G261" s="10" t="str">
        <f t="shared" si="39"/>
        <v/>
      </c>
      <c r="H261" s="19">
        <f t="shared" si="40"/>
        <v>1</v>
      </c>
      <c r="I261" s="19">
        <f t="shared" si="41"/>
        <v>4</v>
      </c>
      <c r="J261" s="19" t="str">
        <f t="shared" si="42"/>
        <v>00</v>
      </c>
      <c r="K261" s="19" t="str">
        <f t="shared" si="43"/>
        <v>00</v>
      </c>
      <c r="L261" s="19">
        <f t="shared" si="44"/>
        <v>2</v>
      </c>
    </row>
    <row r="262" spans="1:12" x14ac:dyDescent="0.25">
      <c r="A262" s="7">
        <f>IF(F262=5,1+COUNTIF(A$2:A261,"&lt;&gt;0"),0)</f>
        <v>0</v>
      </c>
      <c r="B262" s="21">
        <f t="shared" si="36"/>
        <v>260</v>
      </c>
      <c r="C262" s="22">
        <v>1401</v>
      </c>
      <c r="D262" s="26" t="s">
        <v>1454</v>
      </c>
      <c r="E262" s="24">
        <f t="shared" si="37"/>
        <v>14010000</v>
      </c>
      <c r="F262" s="21">
        <f t="shared" si="38"/>
        <v>3</v>
      </c>
      <c r="G262" s="10" t="str">
        <f t="shared" si="39"/>
        <v/>
      </c>
      <c r="H262" s="19">
        <f t="shared" si="40"/>
        <v>1</v>
      </c>
      <c r="I262" s="19">
        <f t="shared" si="41"/>
        <v>4</v>
      </c>
      <c r="J262" s="19" t="str">
        <f t="shared" si="42"/>
        <v>01</v>
      </c>
      <c r="K262" s="19" t="str">
        <f t="shared" si="43"/>
        <v>00</v>
      </c>
      <c r="L262" s="19">
        <f t="shared" si="44"/>
        <v>4</v>
      </c>
    </row>
    <row r="263" spans="1:12" x14ac:dyDescent="0.25">
      <c r="A263" s="7">
        <f>IF(F263=5,1+COUNTIF(A$2:A262,"&lt;&gt;0"),0)</f>
        <v>0</v>
      </c>
      <c r="B263" s="21">
        <f t="shared" si="36"/>
        <v>261</v>
      </c>
      <c r="C263" s="22">
        <v>140101</v>
      </c>
      <c r="D263" s="26" t="s">
        <v>1454</v>
      </c>
      <c r="E263" s="24">
        <f t="shared" si="37"/>
        <v>14010100</v>
      </c>
      <c r="F263" s="21">
        <f t="shared" si="38"/>
        <v>4</v>
      </c>
      <c r="G263" s="10" t="str">
        <f t="shared" si="39"/>
        <v/>
      </c>
      <c r="H263" s="19">
        <f t="shared" si="40"/>
        <v>1</v>
      </c>
      <c r="I263" s="19">
        <f t="shared" si="41"/>
        <v>4</v>
      </c>
      <c r="J263" s="19" t="str">
        <f t="shared" si="42"/>
        <v>01</v>
      </c>
      <c r="K263" s="19" t="str">
        <f t="shared" si="43"/>
        <v>01</v>
      </c>
      <c r="L263" s="19">
        <f t="shared" si="44"/>
        <v>6</v>
      </c>
    </row>
    <row r="264" spans="1:12" x14ac:dyDescent="0.25">
      <c r="A264" s="7">
        <f>IF(F264=5,1+COUNTIF(A$2:A263,"&lt;&gt;0"),0)</f>
        <v>228</v>
      </c>
      <c r="B264" s="21">
        <f t="shared" si="36"/>
        <v>262</v>
      </c>
      <c r="C264" s="22">
        <v>14010101</v>
      </c>
      <c r="D264" s="26" t="s">
        <v>1455</v>
      </c>
      <c r="E264" s="24">
        <f t="shared" si="37"/>
        <v>14010101</v>
      </c>
      <c r="F264" s="21">
        <f t="shared" si="38"/>
        <v>5</v>
      </c>
      <c r="G264" s="10" t="str">
        <f t="shared" si="39"/>
        <v/>
      </c>
      <c r="H264" s="19">
        <f t="shared" si="40"/>
        <v>1</v>
      </c>
      <c r="I264" s="19">
        <f t="shared" si="41"/>
        <v>4</v>
      </c>
      <c r="J264" s="19" t="str">
        <f t="shared" si="42"/>
        <v>01</v>
      </c>
      <c r="K264" s="19" t="str">
        <f t="shared" si="43"/>
        <v>01</v>
      </c>
      <c r="L264" s="19">
        <f t="shared" si="44"/>
        <v>8</v>
      </c>
    </row>
    <row r="265" spans="1:12" x14ac:dyDescent="0.25">
      <c r="A265" s="7">
        <f>IF(F265=5,1+COUNTIF(A$2:A264,"&lt;&gt;0"),0)</f>
        <v>0</v>
      </c>
      <c r="B265" s="21">
        <f t="shared" si="36"/>
        <v>263</v>
      </c>
      <c r="C265" s="22">
        <v>1402</v>
      </c>
      <c r="D265" s="26" t="s">
        <v>1456</v>
      </c>
      <c r="E265" s="24">
        <f t="shared" si="37"/>
        <v>14020000</v>
      </c>
      <c r="F265" s="21">
        <f t="shared" si="38"/>
        <v>3</v>
      </c>
      <c r="G265" s="10" t="str">
        <f t="shared" si="39"/>
        <v/>
      </c>
      <c r="H265" s="19">
        <f t="shared" si="40"/>
        <v>1</v>
      </c>
      <c r="I265" s="19">
        <f t="shared" si="41"/>
        <v>4</v>
      </c>
      <c r="J265" s="19" t="str">
        <f t="shared" si="42"/>
        <v>02</v>
      </c>
      <c r="K265" s="19" t="str">
        <f t="shared" si="43"/>
        <v>00</v>
      </c>
      <c r="L265" s="19">
        <f t="shared" si="44"/>
        <v>4</v>
      </c>
    </row>
    <row r="266" spans="1:12" x14ac:dyDescent="0.25">
      <c r="A266" s="7">
        <f>IF(F266=5,1+COUNTIF(A$2:A265,"&lt;&gt;0"),0)</f>
        <v>0</v>
      </c>
      <c r="B266" s="21">
        <f t="shared" si="36"/>
        <v>264</v>
      </c>
      <c r="C266" s="22">
        <v>140202</v>
      </c>
      <c r="D266" s="26" t="s">
        <v>1456</v>
      </c>
      <c r="E266" s="24">
        <f t="shared" si="37"/>
        <v>14020200</v>
      </c>
      <c r="F266" s="21">
        <f t="shared" si="38"/>
        <v>4</v>
      </c>
      <c r="G266" s="10" t="str">
        <f t="shared" si="39"/>
        <v/>
      </c>
      <c r="H266" s="19">
        <f t="shared" si="40"/>
        <v>1</v>
      </c>
      <c r="I266" s="19">
        <f t="shared" si="41"/>
        <v>4</v>
      </c>
      <c r="J266" s="19" t="str">
        <f t="shared" si="42"/>
        <v>02</v>
      </c>
      <c r="K266" s="19" t="str">
        <f t="shared" si="43"/>
        <v>02</v>
      </c>
      <c r="L266" s="19">
        <f t="shared" si="44"/>
        <v>6</v>
      </c>
    </row>
    <row r="267" spans="1:12" x14ac:dyDescent="0.25">
      <c r="A267" s="7">
        <f>IF(F267=5,1+COUNTIF(A$2:A266,"&lt;&gt;0"),0)</f>
        <v>229</v>
      </c>
      <c r="B267" s="21">
        <f t="shared" si="36"/>
        <v>265</v>
      </c>
      <c r="C267" s="22">
        <v>14020201</v>
      </c>
      <c r="D267" s="26" t="s">
        <v>1457</v>
      </c>
      <c r="E267" s="24">
        <f t="shared" si="37"/>
        <v>14020201</v>
      </c>
      <c r="F267" s="21">
        <f t="shared" si="38"/>
        <v>5</v>
      </c>
      <c r="G267" s="10" t="str">
        <f t="shared" si="39"/>
        <v/>
      </c>
      <c r="H267" s="19">
        <f t="shared" si="40"/>
        <v>1</v>
      </c>
      <c r="I267" s="19">
        <f t="shared" si="41"/>
        <v>4</v>
      </c>
      <c r="J267" s="19" t="str">
        <f t="shared" si="42"/>
        <v>02</v>
      </c>
      <c r="K267" s="19" t="str">
        <f t="shared" si="43"/>
        <v>02</v>
      </c>
      <c r="L267" s="19">
        <f t="shared" si="44"/>
        <v>8</v>
      </c>
    </row>
    <row r="268" spans="1:12" x14ac:dyDescent="0.25">
      <c r="A268" s="7">
        <f>IF(F268=5,1+COUNTIF(A$2:A267,"&lt;&gt;0"),0)</f>
        <v>230</v>
      </c>
      <c r="B268" s="21">
        <f t="shared" si="36"/>
        <v>266</v>
      </c>
      <c r="C268" s="22">
        <v>14020202</v>
      </c>
      <c r="D268" s="26" t="s">
        <v>1458</v>
      </c>
      <c r="E268" s="24">
        <f t="shared" si="37"/>
        <v>14020202</v>
      </c>
      <c r="F268" s="21">
        <f t="shared" si="38"/>
        <v>5</v>
      </c>
      <c r="G268" s="10" t="str">
        <f t="shared" si="39"/>
        <v/>
      </c>
      <c r="H268" s="19">
        <f t="shared" si="40"/>
        <v>1</v>
      </c>
      <c r="I268" s="19">
        <f t="shared" si="41"/>
        <v>4</v>
      </c>
      <c r="J268" s="19" t="str">
        <f t="shared" si="42"/>
        <v>02</v>
      </c>
      <c r="K268" s="19" t="str">
        <f t="shared" si="43"/>
        <v>02</v>
      </c>
      <c r="L268" s="19">
        <f t="shared" si="44"/>
        <v>8</v>
      </c>
    </row>
    <row r="269" spans="1:12" x14ac:dyDescent="0.25">
      <c r="A269" s="7">
        <f>IF(F269=5,1+COUNTIF(A$2:A268,"&lt;&gt;0"),0)</f>
        <v>0</v>
      </c>
      <c r="B269" s="21">
        <f t="shared" si="36"/>
        <v>267</v>
      </c>
      <c r="C269" s="22">
        <v>1403</v>
      </c>
      <c r="D269" s="26" t="s">
        <v>1459</v>
      </c>
      <c r="E269" s="24">
        <f t="shared" si="37"/>
        <v>14030000</v>
      </c>
      <c r="F269" s="21">
        <f t="shared" si="38"/>
        <v>3</v>
      </c>
      <c r="G269" s="10" t="str">
        <f t="shared" si="39"/>
        <v/>
      </c>
      <c r="H269" s="19">
        <f t="shared" si="40"/>
        <v>1</v>
      </c>
      <c r="I269" s="19">
        <f t="shared" si="41"/>
        <v>4</v>
      </c>
      <c r="J269" s="19" t="str">
        <f t="shared" si="42"/>
        <v>03</v>
      </c>
      <c r="K269" s="19" t="str">
        <f t="shared" si="43"/>
        <v>00</v>
      </c>
      <c r="L269" s="19">
        <f t="shared" si="44"/>
        <v>4</v>
      </c>
    </row>
    <row r="270" spans="1:12" x14ac:dyDescent="0.25">
      <c r="A270" s="7">
        <f>IF(F270=5,1+COUNTIF(A$2:A269,"&lt;&gt;0"),0)</f>
        <v>0</v>
      </c>
      <c r="B270" s="21">
        <f t="shared" si="36"/>
        <v>268</v>
      </c>
      <c r="C270" s="22">
        <v>140301</v>
      </c>
      <c r="D270" s="26" t="s">
        <v>1460</v>
      </c>
      <c r="E270" s="24">
        <f t="shared" si="37"/>
        <v>14030100</v>
      </c>
      <c r="F270" s="21">
        <f t="shared" si="38"/>
        <v>4</v>
      </c>
      <c r="G270" s="10" t="str">
        <f t="shared" si="39"/>
        <v/>
      </c>
      <c r="H270" s="19">
        <f t="shared" si="40"/>
        <v>1</v>
      </c>
      <c r="I270" s="19">
        <f t="shared" si="41"/>
        <v>4</v>
      </c>
      <c r="J270" s="19" t="str">
        <f t="shared" si="42"/>
        <v>03</v>
      </c>
      <c r="K270" s="19" t="str">
        <f t="shared" si="43"/>
        <v>01</v>
      </c>
      <c r="L270" s="19">
        <f t="shared" si="44"/>
        <v>6</v>
      </c>
    </row>
    <row r="271" spans="1:12" x14ac:dyDescent="0.25">
      <c r="A271" s="7">
        <f>IF(F271=5,1+COUNTIF(A$2:A270,"&lt;&gt;0"),0)</f>
        <v>231</v>
      </c>
      <c r="B271" s="21">
        <f t="shared" si="36"/>
        <v>269</v>
      </c>
      <c r="C271" s="22">
        <v>14030101</v>
      </c>
      <c r="D271" s="26" t="s">
        <v>1461</v>
      </c>
      <c r="E271" s="24">
        <f t="shared" si="37"/>
        <v>14030101</v>
      </c>
      <c r="F271" s="21">
        <f t="shared" si="38"/>
        <v>5</v>
      </c>
      <c r="G271" s="10" t="str">
        <f t="shared" si="39"/>
        <v/>
      </c>
      <c r="H271" s="19">
        <f t="shared" si="40"/>
        <v>1</v>
      </c>
      <c r="I271" s="19">
        <f t="shared" si="41"/>
        <v>4</v>
      </c>
      <c r="J271" s="19" t="str">
        <f t="shared" si="42"/>
        <v>03</v>
      </c>
      <c r="K271" s="19" t="str">
        <f t="shared" si="43"/>
        <v>01</v>
      </c>
      <c r="L271" s="19">
        <f t="shared" si="44"/>
        <v>8</v>
      </c>
    </row>
    <row r="272" spans="1:12" x14ac:dyDescent="0.25">
      <c r="A272" s="7">
        <f>IF(F272=5,1+COUNTIF(A$2:A271,"&lt;&gt;0"),0)</f>
        <v>0</v>
      </c>
      <c r="B272" s="21">
        <f t="shared" si="36"/>
        <v>270</v>
      </c>
      <c r="C272" s="22">
        <v>140302</v>
      </c>
      <c r="D272" s="26" t="s">
        <v>1462</v>
      </c>
      <c r="E272" s="24">
        <f t="shared" si="37"/>
        <v>14030200</v>
      </c>
      <c r="F272" s="21">
        <f t="shared" si="38"/>
        <v>4</v>
      </c>
      <c r="G272" s="10" t="str">
        <f t="shared" si="39"/>
        <v/>
      </c>
      <c r="H272" s="19">
        <f t="shared" si="40"/>
        <v>1</v>
      </c>
      <c r="I272" s="19">
        <f t="shared" si="41"/>
        <v>4</v>
      </c>
      <c r="J272" s="19" t="str">
        <f t="shared" si="42"/>
        <v>03</v>
      </c>
      <c r="K272" s="19" t="str">
        <f t="shared" si="43"/>
        <v>02</v>
      </c>
      <c r="L272" s="19">
        <f t="shared" si="44"/>
        <v>6</v>
      </c>
    </row>
    <row r="273" spans="1:12" x14ac:dyDescent="0.25">
      <c r="A273" s="7">
        <f>IF(F273=5,1+COUNTIF(A$2:A272,"&lt;&gt;0"),0)</f>
        <v>232</v>
      </c>
      <c r="B273" s="21">
        <f t="shared" si="36"/>
        <v>271</v>
      </c>
      <c r="C273" s="22">
        <v>14030201</v>
      </c>
      <c r="D273" s="26" t="s">
        <v>1463</v>
      </c>
      <c r="E273" s="24">
        <f t="shared" si="37"/>
        <v>14030201</v>
      </c>
      <c r="F273" s="21">
        <f t="shared" si="38"/>
        <v>5</v>
      </c>
      <c r="G273" s="10" t="str">
        <f t="shared" si="39"/>
        <v/>
      </c>
      <c r="H273" s="19">
        <f t="shared" si="40"/>
        <v>1</v>
      </c>
      <c r="I273" s="19">
        <f t="shared" si="41"/>
        <v>4</v>
      </c>
      <c r="J273" s="19" t="str">
        <f t="shared" si="42"/>
        <v>03</v>
      </c>
      <c r="K273" s="19" t="str">
        <f t="shared" si="43"/>
        <v>02</v>
      </c>
      <c r="L273" s="19">
        <f t="shared" si="44"/>
        <v>8</v>
      </c>
    </row>
    <row r="274" spans="1:12" x14ac:dyDescent="0.25">
      <c r="A274" s="7">
        <f>IF(F274=5,1+COUNTIF(A$2:A273,"&lt;&gt;0"),0)</f>
        <v>0</v>
      </c>
      <c r="B274" s="21">
        <f t="shared" si="36"/>
        <v>272</v>
      </c>
      <c r="C274" s="22">
        <v>1404</v>
      </c>
      <c r="D274" s="26" t="s">
        <v>1464</v>
      </c>
      <c r="E274" s="24">
        <f t="shared" si="37"/>
        <v>14040000</v>
      </c>
      <c r="F274" s="21">
        <f t="shared" si="38"/>
        <v>3</v>
      </c>
      <c r="G274" s="10" t="str">
        <f t="shared" si="39"/>
        <v/>
      </c>
      <c r="H274" s="19">
        <f t="shared" si="40"/>
        <v>1</v>
      </c>
      <c r="I274" s="19">
        <f t="shared" si="41"/>
        <v>4</v>
      </c>
      <c r="J274" s="19" t="str">
        <f t="shared" si="42"/>
        <v>04</v>
      </c>
      <c r="K274" s="19" t="str">
        <f t="shared" si="43"/>
        <v>00</v>
      </c>
      <c r="L274" s="19">
        <f t="shared" si="44"/>
        <v>4</v>
      </c>
    </row>
    <row r="275" spans="1:12" x14ac:dyDescent="0.25">
      <c r="A275" s="7">
        <f>IF(F275=5,1+COUNTIF(A$2:A274,"&lt;&gt;0"),0)</f>
        <v>0</v>
      </c>
      <c r="B275" s="21">
        <f t="shared" si="36"/>
        <v>273</v>
      </c>
      <c r="C275" s="22">
        <v>140401</v>
      </c>
      <c r="D275" s="26" t="s">
        <v>1465</v>
      </c>
      <c r="E275" s="24">
        <f t="shared" si="37"/>
        <v>14040100</v>
      </c>
      <c r="F275" s="21">
        <f t="shared" si="38"/>
        <v>4</v>
      </c>
      <c r="G275" s="10" t="str">
        <f t="shared" si="39"/>
        <v/>
      </c>
      <c r="H275" s="19">
        <f t="shared" si="40"/>
        <v>1</v>
      </c>
      <c r="I275" s="19">
        <f t="shared" si="41"/>
        <v>4</v>
      </c>
      <c r="J275" s="19" t="str">
        <f t="shared" si="42"/>
        <v>04</v>
      </c>
      <c r="K275" s="19" t="str">
        <f t="shared" si="43"/>
        <v>01</v>
      </c>
      <c r="L275" s="19">
        <f t="shared" si="44"/>
        <v>6</v>
      </c>
    </row>
    <row r="276" spans="1:12" x14ac:dyDescent="0.25">
      <c r="A276" s="7">
        <f>IF(F276=5,1+COUNTIF(A$2:A275,"&lt;&gt;0"),0)</f>
        <v>233</v>
      </c>
      <c r="B276" s="21">
        <f t="shared" si="36"/>
        <v>274</v>
      </c>
      <c r="C276" s="22">
        <v>14040101</v>
      </c>
      <c r="D276" s="26" t="s">
        <v>1465</v>
      </c>
      <c r="E276" s="24">
        <f t="shared" si="37"/>
        <v>14040101</v>
      </c>
      <c r="F276" s="21">
        <f t="shared" si="38"/>
        <v>5</v>
      </c>
      <c r="G276" s="10" t="str">
        <f t="shared" si="39"/>
        <v/>
      </c>
      <c r="H276" s="19">
        <f t="shared" si="40"/>
        <v>1</v>
      </c>
      <c r="I276" s="19">
        <f t="shared" si="41"/>
        <v>4</v>
      </c>
      <c r="J276" s="19" t="str">
        <f t="shared" si="42"/>
        <v>04</v>
      </c>
      <c r="K276" s="19" t="str">
        <f t="shared" si="43"/>
        <v>01</v>
      </c>
      <c r="L276" s="19">
        <f t="shared" si="44"/>
        <v>8</v>
      </c>
    </row>
    <row r="277" spans="1:12" x14ac:dyDescent="0.25">
      <c r="A277" s="7">
        <f>IF(F277=5,1+COUNTIF(A$2:A276,"&lt;&gt;0"),0)</f>
        <v>0</v>
      </c>
      <c r="B277" s="21">
        <f t="shared" si="36"/>
        <v>275</v>
      </c>
      <c r="C277" s="22">
        <v>140402</v>
      </c>
      <c r="D277" s="26" t="s">
        <v>1466</v>
      </c>
      <c r="E277" s="24">
        <f t="shared" si="37"/>
        <v>14040200</v>
      </c>
      <c r="F277" s="21">
        <f t="shared" si="38"/>
        <v>4</v>
      </c>
      <c r="G277" s="10" t="str">
        <f t="shared" si="39"/>
        <v/>
      </c>
      <c r="H277" s="19">
        <f t="shared" si="40"/>
        <v>1</v>
      </c>
      <c r="I277" s="19">
        <f t="shared" si="41"/>
        <v>4</v>
      </c>
      <c r="J277" s="19" t="str">
        <f t="shared" si="42"/>
        <v>04</v>
      </c>
      <c r="K277" s="19" t="str">
        <f t="shared" si="43"/>
        <v>02</v>
      </c>
      <c r="L277" s="19">
        <f t="shared" si="44"/>
        <v>6</v>
      </c>
    </row>
    <row r="278" spans="1:12" x14ac:dyDescent="0.25">
      <c r="A278" s="7">
        <f>IF(F278=5,1+COUNTIF(A$2:A277,"&lt;&gt;0"),0)</f>
        <v>234</v>
      </c>
      <c r="B278" s="21">
        <f t="shared" si="36"/>
        <v>276</v>
      </c>
      <c r="C278" s="22">
        <v>14040201</v>
      </c>
      <c r="D278" s="26" t="s">
        <v>1466</v>
      </c>
      <c r="E278" s="24">
        <f t="shared" si="37"/>
        <v>14040201</v>
      </c>
      <c r="F278" s="21">
        <f t="shared" si="38"/>
        <v>5</v>
      </c>
      <c r="G278" s="10" t="str">
        <f t="shared" si="39"/>
        <v/>
      </c>
      <c r="H278" s="19">
        <f t="shared" si="40"/>
        <v>1</v>
      </c>
      <c r="I278" s="19">
        <f t="shared" si="41"/>
        <v>4</v>
      </c>
      <c r="J278" s="19" t="str">
        <f t="shared" si="42"/>
        <v>04</v>
      </c>
      <c r="K278" s="19" t="str">
        <f t="shared" si="43"/>
        <v>02</v>
      </c>
      <c r="L278" s="19">
        <f t="shared" si="44"/>
        <v>8</v>
      </c>
    </row>
    <row r="279" spans="1:12" x14ac:dyDescent="0.25">
      <c r="A279" s="7">
        <f>IF(F279=5,1+COUNTIF(A$2:A278,"&lt;&gt;0"),0)</f>
        <v>0</v>
      </c>
      <c r="B279" s="21">
        <f t="shared" si="36"/>
        <v>277</v>
      </c>
      <c r="C279" s="22">
        <v>1405</v>
      </c>
      <c r="D279" s="26" t="s">
        <v>1467</v>
      </c>
      <c r="E279" s="24">
        <f t="shared" si="37"/>
        <v>14050000</v>
      </c>
      <c r="F279" s="21">
        <f t="shared" si="38"/>
        <v>3</v>
      </c>
      <c r="G279" s="10" t="str">
        <f t="shared" si="39"/>
        <v/>
      </c>
      <c r="H279" s="19">
        <f t="shared" si="40"/>
        <v>1</v>
      </c>
      <c r="I279" s="19">
        <f t="shared" si="41"/>
        <v>4</v>
      </c>
      <c r="J279" s="19" t="str">
        <f t="shared" si="42"/>
        <v>05</v>
      </c>
      <c r="K279" s="19" t="str">
        <f t="shared" si="43"/>
        <v>00</v>
      </c>
      <c r="L279" s="19">
        <f t="shared" si="44"/>
        <v>4</v>
      </c>
    </row>
    <row r="280" spans="1:12" x14ac:dyDescent="0.25">
      <c r="A280" s="7">
        <f>IF(F280=5,1+COUNTIF(A$2:A279,"&lt;&gt;0"),0)</f>
        <v>0</v>
      </c>
      <c r="B280" s="21">
        <f t="shared" si="36"/>
        <v>278</v>
      </c>
      <c r="C280" s="22">
        <v>140501</v>
      </c>
      <c r="D280" s="26" t="s">
        <v>1468</v>
      </c>
      <c r="E280" s="24">
        <f t="shared" si="37"/>
        <v>14050100</v>
      </c>
      <c r="F280" s="21">
        <f t="shared" si="38"/>
        <v>4</v>
      </c>
      <c r="G280" s="10" t="str">
        <f t="shared" si="39"/>
        <v/>
      </c>
      <c r="H280" s="19">
        <f t="shared" si="40"/>
        <v>1</v>
      </c>
      <c r="I280" s="19">
        <f t="shared" si="41"/>
        <v>4</v>
      </c>
      <c r="J280" s="19" t="str">
        <f t="shared" si="42"/>
        <v>05</v>
      </c>
      <c r="K280" s="19" t="str">
        <f t="shared" si="43"/>
        <v>01</v>
      </c>
      <c r="L280" s="19">
        <f t="shared" si="44"/>
        <v>6</v>
      </c>
    </row>
    <row r="281" spans="1:12" x14ac:dyDescent="0.25">
      <c r="A281" s="7">
        <f>IF(F281=5,1+COUNTIF(A$2:A280,"&lt;&gt;0"),0)</f>
        <v>235</v>
      </c>
      <c r="B281" s="21">
        <f t="shared" si="36"/>
        <v>279</v>
      </c>
      <c r="C281" s="22">
        <v>14050101</v>
      </c>
      <c r="D281" s="26" t="s">
        <v>1468</v>
      </c>
      <c r="E281" s="24">
        <f t="shared" si="37"/>
        <v>14050101</v>
      </c>
      <c r="F281" s="21">
        <f t="shared" si="38"/>
        <v>5</v>
      </c>
      <c r="G281" s="10" t="str">
        <f t="shared" si="39"/>
        <v/>
      </c>
      <c r="H281" s="19">
        <f t="shared" si="40"/>
        <v>1</v>
      </c>
      <c r="I281" s="19">
        <f t="shared" si="41"/>
        <v>4</v>
      </c>
      <c r="J281" s="19" t="str">
        <f t="shared" si="42"/>
        <v>05</v>
      </c>
      <c r="K281" s="19" t="str">
        <f t="shared" si="43"/>
        <v>01</v>
      </c>
      <c r="L281" s="19">
        <f t="shared" si="44"/>
        <v>8</v>
      </c>
    </row>
    <row r="282" spans="1:12" x14ac:dyDescent="0.25">
      <c r="A282" s="7">
        <f>IF(F282=5,1+COUNTIF(A$2:A281,"&lt;&gt;0"),0)</f>
        <v>0</v>
      </c>
      <c r="B282" s="21">
        <f t="shared" si="36"/>
        <v>280</v>
      </c>
      <c r="C282" s="22">
        <v>140502</v>
      </c>
      <c r="D282" s="26" t="s">
        <v>1469</v>
      </c>
      <c r="E282" s="24">
        <f t="shared" si="37"/>
        <v>14050200</v>
      </c>
      <c r="F282" s="21">
        <f t="shared" si="38"/>
        <v>4</v>
      </c>
      <c r="G282" s="10" t="str">
        <f t="shared" si="39"/>
        <v/>
      </c>
      <c r="H282" s="19">
        <f t="shared" si="40"/>
        <v>1</v>
      </c>
      <c r="I282" s="19">
        <f t="shared" si="41"/>
        <v>4</v>
      </c>
      <c r="J282" s="19" t="str">
        <f t="shared" si="42"/>
        <v>05</v>
      </c>
      <c r="K282" s="19" t="str">
        <f t="shared" si="43"/>
        <v>02</v>
      </c>
      <c r="L282" s="19">
        <f t="shared" si="44"/>
        <v>6</v>
      </c>
    </row>
    <row r="283" spans="1:12" x14ac:dyDescent="0.25">
      <c r="A283" s="7">
        <f>IF(F283=5,1+COUNTIF(A$2:A282,"&lt;&gt;0"),0)</f>
        <v>236</v>
      </c>
      <c r="B283" s="21">
        <f t="shared" si="36"/>
        <v>281</v>
      </c>
      <c r="C283" s="22">
        <v>14050201</v>
      </c>
      <c r="D283" s="26" t="s">
        <v>1469</v>
      </c>
      <c r="E283" s="24">
        <f t="shared" si="37"/>
        <v>14050201</v>
      </c>
      <c r="F283" s="21">
        <f t="shared" si="38"/>
        <v>5</v>
      </c>
      <c r="G283" s="10" t="str">
        <f t="shared" si="39"/>
        <v/>
      </c>
      <c r="H283" s="19">
        <f t="shared" si="40"/>
        <v>1</v>
      </c>
      <c r="I283" s="19">
        <f t="shared" si="41"/>
        <v>4</v>
      </c>
      <c r="J283" s="19" t="str">
        <f t="shared" si="42"/>
        <v>05</v>
      </c>
      <c r="K283" s="19" t="str">
        <f t="shared" si="43"/>
        <v>02</v>
      </c>
      <c r="L283" s="19">
        <f t="shared" si="44"/>
        <v>8</v>
      </c>
    </row>
    <row r="284" spans="1:12" x14ac:dyDescent="0.25">
      <c r="A284" s="7">
        <f>IF(F284=5,1+COUNTIF(A$2:A283,"&lt;&gt;0"),0)</f>
        <v>0</v>
      </c>
      <c r="B284" s="21">
        <f t="shared" si="36"/>
        <v>282</v>
      </c>
      <c r="C284" s="22">
        <v>140503</v>
      </c>
      <c r="D284" s="26" t="s">
        <v>1470</v>
      </c>
      <c r="E284" s="24">
        <f t="shared" si="37"/>
        <v>14050300</v>
      </c>
      <c r="F284" s="21">
        <f t="shared" si="38"/>
        <v>4</v>
      </c>
      <c r="G284" s="10" t="str">
        <f t="shared" si="39"/>
        <v/>
      </c>
      <c r="H284" s="19">
        <f t="shared" si="40"/>
        <v>1</v>
      </c>
      <c r="I284" s="19">
        <f t="shared" si="41"/>
        <v>4</v>
      </c>
      <c r="J284" s="19" t="str">
        <f t="shared" si="42"/>
        <v>05</v>
      </c>
      <c r="K284" s="19" t="str">
        <f t="shared" si="43"/>
        <v>03</v>
      </c>
      <c r="L284" s="19">
        <f t="shared" si="44"/>
        <v>6</v>
      </c>
    </row>
    <row r="285" spans="1:12" x14ac:dyDescent="0.25">
      <c r="A285" s="7">
        <f>IF(F285=5,1+COUNTIF(A$2:A284,"&lt;&gt;0"),0)</f>
        <v>237</v>
      </c>
      <c r="B285" s="21">
        <f t="shared" si="36"/>
        <v>283</v>
      </c>
      <c r="C285" s="22">
        <v>14050301</v>
      </c>
      <c r="D285" s="26" t="s">
        <v>1471</v>
      </c>
      <c r="E285" s="24">
        <f t="shared" si="37"/>
        <v>14050301</v>
      </c>
      <c r="F285" s="21">
        <f t="shared" si="38"/>
        <v>5</v>
      </c>
      <c r="G285" s="10" t="str">
        <f t="shared" si="39"/>
        <v/>
      </c>
      <c r="H285" s="19">
        <f t="shared" si="40"/>
        <v>1</v>
      </c>
      <c r="I285" s="19">
        <f t="shared" si="41"/>
        <v>4</v>
      </c>
      <c r="J285" s="19" t="str">
        <f t="shared" si="42"/>
        <v>05</v>
      </c>
      <c r="K285" s="19" t="str">
        <f t="shared" si="43"/>
        <v>03</v>
      </c>
      <c r="L285" s="19">
        <f t="shared" si="44"/>
        <v>8</v>
      </c>
    </row>
    <row r="286" spans="1:12" x14ac:dyDescent="0.25">
      <c r="A286" s="7">
        <f>IF(F286=5,1+COUNTIF(A$2:A285,"&lt;&gt;0"),0)</f>
        <v>0</v>
      </c>
      <c r="B286" s="21">
        <f t="shared" si="36"/>
        <v>284</v>
      </c>
      <c r="C286" s="22">
        <v>1406</v>
      </c>
      <c r="D286" s="26" t="s">
        <v>1472</v>
      </c>
      <c r="E286" s="24">
        <f t="shared" si="37"/>
        <v>14060000</v>
      </c>
      <c r="F286" s="21">
        <f t="shared" si="38"/>
        <v>3</v>
      </c>
      <c r="G286" s="10" t="str">
        <f t="shared" si="39"/>
        <v/>
      </c>
      <c r="H286" s="19">
        <f t="shared" si="40"/>
        <v>1</v>
      </c>
      <c r="I286" s="19">
        <f t="shared" si="41"/>
        <v>4</v>
      </c>
      <c r="J286" s="19" t="str">
        <f t="shared" si="42"/>
        <v>06</v>
      </c>
      <c r="K286" s="19" t="str">
        <f t="shared" si="43"/>
        <v>00</v>
      </c>
      <c r="L286" s="19">
        <f t="shared" si="44"/>
        <v>4</v>
      </c>
    </row>
    <row r="287" spans="1:12" x14ac:dyDescent="0.25">
      <c r="A287" s="7">
        <f>IF(F287=5,1+COUNTIF(A$2:A286,"&lt;&gt;0"),0)</f>
        <v>0</v>
      </c>
      <c r="B287" s="21">
        <f t="shared" si="36"/>
        <v>285</v>
      </c>
      <c r="C287" s="22">
        <v>140601</v>
      </c>
      <c r="D287" s="26" t="s">
        <v>1472</v>
      </c>
      <c r="E287" s="24">
        <f t="shared" si="37"/>
        <v>14060100</v>
      </c>
      <c r="F287" s="21">
        <f t="shared" si="38"/>
        <v>4</v>
      </c>
      <c r="G287" s="10" t="str">
        <f t="shared" si="39"/>
        <v/>
      </c>
      <c r="H287" s="19">
        <f t="shared" si="40"/>
        <v>1</v>
      </c>
      <c r="I287" s="19">
        <f t="shared" si="41"/>
        <v>4</v>
      </c>
      <c r="J287" s="19" t="str">
        <f t="shared" si="42"/>
        <v>06</v>
      </c>
      <c r="K287" s="19" t="str">
        <f t="shared" si="43"/>
        <v>01</v>
      </c>
      <c r="L287" s="19">
        <f t="shared" si="44"/>
        <v>6</v>
      </c>
    </row>
    <row r="288" spans="1:12" x14ac:dyDescent="0.25">
      <c r="A288" s="7">
        <f>IF(F288=5,1+COUNTIF(A$2:A287,"&lt;&gt;0"),0)</f>
        <v>238</v>
      </c>
      <c r="B288" s="21">
        <f t="shared" si="36"/>
        <v>286</v>
      </c>
      <c r="C288" s="22">
        <v>14060101</v>
      </c>
      <c r="D288" s="26" t="s">
        <v>1472</v>
      </c>
      <c r="E288" s="24">
        <f t="shared" si="37"/>
        <v>14060101</v>
      </c>
      <c r="F288" s="21">
        <f t="shared" si="38"/>
        <v>5</v>
      </c>
      <c r="G288" s="10" t="str">
        <f t="shared" si="39"/>
        <v/>
      </c>
      <c r="H288" s="19">
        <f t="shared" si="40"/>
        <v>1</v>
      </c>
      <c r="I288" s="19">
        <f t="shared" si="41"/>
        <v>4</v>
      </c>
      <c r="J288" s="19" t="str">
        <f t="shared" si="42"/>
        <v>06</v>
      </c>
      <c r="K288" s="19" t="str">
        <f t="shared" si="43"/>
        <v>01</v>
      </c>
      <c r="L288" s="19">
        <f t="shared" si="44"/>
        <v>8</v>
      </c>
    </row>
    <row r="289" spans="1:12" x14ac:dyDescent="0.25">
      <c r="A289" s="7">
        <f>IF(F289=5,1+COUNTIF(A$2:A288,"&lt;&gt;0"),0)</f>
        <v>0</v>
      </c>
      <c r="B289" s="21">
        <f t="shared" si="36"/>
        <v>287</v>
      </c>
      <c r="C289" s="22">
        <v>1407</v>
      </c>
      <c r="D289" s="26" t="s">
        <v>1473</v>
      </c>
      <c r="E289" s="24">
        <f t="shared" si="37"/>
        <v>14070000</v>
      </c>
      <c r="F289" s="21">
        <f t="shared" si="38"/>
        <v>3</v>
      </c>
      <c r="G289" s="10" t="str">
        <f t="shared" si="39"/>
        <v/>
      </c>
      <c r="H289" s="19">
        <f t="shared" si="40"/>
        <v>1</v>
      </c>
      <c r="I289" s="19">
        <f t="shared" si="41"/>
        <v>4</v>
      </c>
      <c r="J289" s="19" t="str">
        <f t="shared" si="42"/>
        <v>07</v>
      </c>
      <c r="K289" s="19" t="str">
        <f t="shared" si="43"/>
        <v>00</v>
      </c>
      <c r="L289" s="19">
        <f t="shared" si="44"/>
        <v>4</v>
      </c>
    </row>
    <row r="290" spans="1:12" x14ac:dyDescent="0.25">
      <c r="A290" s="7">
        <f>IF(F290=5,1+COUNTIF(A$2:A289,"&lt;&gt;0"),0)</f>
        <v>0</v>
      </c>
      <c r="B290" s="21">
        <f t="shared" si="36"/>
        <v>288</v>
      </c>
      <c r="C290" s="22">
        <v>140701</v>
      </c>
      <c r="D290" s="26" t="s">
        <v>1473</v>
      </c>
      <c r="E290" s="24">
        <f t="shared" si="37"/>
        <v>14070100</v>
      </c>
      <c r="F290" s="21">
        <f t="shared" si="38"/>
        <v>4</v>
      </c>
      <c r="G290" s="10" t="str">
        <f t="shared" si="39"/>
        <v/>
      </c>
      <c r="H290" s="19">
        <f t="shared" si="40"/>
        <v>1</v>
      </c>
      <c r="I290" s="19">
        <f t="shared" si="41"/>
        <v>4</v>
      </c>
      <c r="J290" s="19" t="str">
        <f t="shared" si="42"/>
        <v>07</v>
      </c>
      <c r="K290" s="19" t="str">
        <f t="shared" si="43"/>
        <v>01</v>
      </c>
      <c r="L290" s="19">
        <f t="shared" si="44"/>
        <v>6</v>
      </c>
    </row>
    <row r="291" spans="1:12" x14ac:dyDescent="0.25">
      <c r="A291" s="7">
        <f>IF(F291=5,1+COUNTIF(A$2:A290,"&lt;&gt;0"),0)</f>
        <v>239</v>
      </c>
      <c r="B291" s="21">
        <f t="shared" si="36"/>
        <v>289</v>
      </c>
      <c r="C291" s="22">
        <v>14070101</v>
      </c>
      <c r="D291" s="26" t="s">
        <v>1473</v>
      </c>
      <c r="E291" s="24">
        <f t="shared" si="37"/>
        <v>14070101</v>
      </c>
      <c r="F291" s="21">
        <f t="shared" si="38"/>
        <v>5</v>
      </c>
      <c r="G291" s="10" t="str">
        <f t="shared" si="39"/>
        <v/>
      </c>
      <c r="H291" s="19">
        <f t="shared" si="40"/>
        <v>1</v>
      </c>
      <c r="I291" s="19">
        <f t="shared" si="41"/>
        <v>4</v>
      </c>
      <c r="J291" s="19" t="str">
        <f t="shared" si="42"/>
        <v>07</v>
      </c>
      <c r="K291" s="19" t="str">
        <f t="shared" si="43"/>
        <v>01</v>
      </c>
      <c r="L291" s="19">
        <f t="shared" si="44"/>
        <v>8</v>
      </c>
    </row>
    <row r="292" spans="1:12" x14ac:dyDescent="0.25">
      <c r="A292" s="7">
        <f>IF(F292=5,1+COUNTIF(A$2:A291,"&lt;&gt;0"),0)</f>
        <v>240</v>
      </c>
      <c r="B292" s="21">
        <f t="shared" si="36"/>
        <v>290</v>
      </c>
      <c r="C292" s="22">
        <v>14070102</v>
      </c>
      <c r="D292" s="26" t="s">
        <v>1474</v>
      </c>
      <c r="E292" s="24">
        <f t="shared" si="37"/>
        <v>14070102</v>
      </c>
      <c r="F292" s="21">
        <f t="shared" si="38"/>
        <v>5</v>
      </c>
      <c r="G292" s="10" t="str">
        <f t="shared" si="39"/>
        <v/>
      </c>
      <c r="H292" s="19">
        <f t="shared" si="40"/>
        <v>1</v>
      </c>
      <c r="I292" s="19">
        <f t="shared" si="41"/>
        <v>4</v>
      </c>
      <c r="J292" s="19" t="str">
        <f t="shared" si="42"/>
        <v>07</v>
      </c>
      <c r="K292" s="19" t="str">
        <f t="shared" si="43"/>
        <v>01</v>
      </c>
      <c r="L292" s="19">
        <f t="shared" si="44"/>
        <v>8</v>
      </c>
    </row>
    <row r="293" spans="1:12" x14ac:dyDescent="0.25">
      <c r="A293" s="7">
        <f>IF(F293=5,1+COUNTIF(A$2:A292,"&lt;&gt;0"),0)</f>
        <v>241</v>
      </c>
      <c r="B293" s="21">
        <f t="shared" si="36"/>
        <v>291</v>
      </c>
      <c r="C293" s="22">
        <v>14070103</v>
      </c>
      <c r="D293" s="26" t="s">
        <v>1475</v>
      </c>
      <c r="E293" s="24">
        <f t="shared" si="37"/>
        <v>14070103</v>
      </c>
      <c r="F293" s="21">
        <f t="shared" si="38"/>
        <v>5</v>
      </c>
      <c r="G293" s="10" t="str">
        <f t="shared" si="39"/>
        <v/>
      </c>
      <c r="H293" s="19">
        <f t="shared" si="40"/>
        <v>1</v>
      </c>
      <c r="I293" s="19">
        <f t="shared" si="41"/>
        <v>4</v>
      </c>
      <c r="J293" s="19" t="str">
        <f t="shared" si="42"/>
        <v>07</v>
      </c>
      <c r="K293" s="19" t="str">
        <f t="shared" si="43"/>
        <v>01</v>
      </c>
      <c r="L293" s="19">
        <f t="shared" si="44"/>
        <v>8</v>
      </c>
    </row>
    <row r="294" spans="1:12" x14ac:dyDescent="0.25">
      <c r="A294" s="7">
        <f>IF(F294=5,1+COUNTIF(A$2:A293,"&lt;&gt;0"),0)</f>
        <v>242</v>
      </c>
      <c r="B294" s="21">
        <f t="shared" si="36"/>
        <v>292</v>
      </c>
      <c r="C294" s="22">
        <v>14070104</v>
      </c>
      <c r="D294" s="26" t="s">
        <v>1476</v>
      </c>
      <c r="E294" s="24">
        <f t="shared" si="37"/>
        <v>14070104</v>
      </c>
      <c r="F294" s="21">
        <f t="shared" si="38"/>
        <v>5</v>
      </c>
      <c r="G294" s="10" t="str">
        <f t="shared" si="39"/>
        <v/>
      </c>
      <c r="H294" s="19">
        <f t="shared" si="40"/>
        <v>1</v>
      </c>
      <c r="I294" s="19">
        <f t="shared" si="41"/>
        <v>4</v>
      </c>
      <c r="J294" s="19" t="str">
        <f t="shared" si="42"/>
        <v>07</v>
      </c>
      <c r="K294" s="19" t="str">
        <f t="shared" si="43"/>
        <v>01</v>
      </c>
      <c r="L294" s="19">
        <f t="shared" si="44"/>
        <v>8</v>
      </c>
    </row>
    <row r="295" spans="1:12" x14ac:dyDescent="0.25">
      <c r="A295" s="7">
        <f>IF(F295=5,1+COUNTIF(A$2:A294,"&lt;&gt;0"),0)</f>
        <v>243</v>
      </c>
      <c r="B295" s="21">
        <f t="shared" si="36"/>
        <v>293</v>
      </c>
      <c r="C295" s="22">
        <v>14070105</v>
      </c>
      <c r="D295" s="26" t="s">
        <v>1477</v>
      </c>
      <c r="E295" s="24">
        <f t="shared" si="37"/>
        <v>14070105</v>
      </c>
      <c r="F295" s="21">
        <f t="shared" si="38"/>
        <v>5</v>
      </c>
      <c r="G295" s="10" t="str">
        <f t="shared" si="39"/>
        <v/>
      </c>
      <c r="H295" s="19">
        <f t="shared" si="40"/>
        <v>1</v>
      </c>
      <c r="I295" s="19">
        <f t="shared" si="41"/>
        <v>4</v>
      </c>
      <c r="J295" s="19" t="str">
        <f t="shared" si="42"/>
        <v>07</v>
      </c>
      <c r="K295" s="19" t="str">
        <f t="shared" si="43"/>
        <v>01</v>
      </c>
      <c r="L295" s="19">
        <f t="shared" si="44"/>
        <v>8</v>
      </c>
    </row>
    <row r="296" spans="1:12" x14ac:dyDescent="0.25">
      <c r="A296" s="7">
        <f>IF(F296=5,1+COUNTIF(A$2:A295,"&lt;&gt;0"),0)</f>
        <v>244</v>
      </c>
      <c r="B296" s="21">
        <f t="shared" si="36"/>
        <v>294</v>
      </c>
      <c r="C296" s="22">
        <v>14070106</v>
      </c>
      <c r="D296" s="26" t="s">
        <v>1478</v>
      </c>
      <c r="E296" s="24">
        <f t="shared" si="37"/>
        <v>14070106</v>
      </c>
      <c r="F296" s="21">
        <f t="shared" si="38"/>
        <v>5</v>
      </c>
      <c r="G296" s="10" t="str">
        <f t="shared" si="39"/>
        <v/>
      </c>
      <c r="H296" s="19">
        <f t="shared" si="40"/>
        <v>1</v>
      </c>
      <c r="I296" s="19">
        <f t="shared" si="41"/>
        <v>4</v>
      </c>
      <c r="J296" s="19" t="str">
        <f t="shared" si="42"/>
        <v>07</v>
      </c>
      <c r="K296" s="19" t="str">
        <f t="shared" si="43"/>
        <v>01</v>
      </c>
      <c r="L296" s="19">
        <f t="shared" si="44"/>
        <v>8</v>
      </c>
    </row>
    <row r="297" spans="1:12" x14ac:dyDescent="0.25">
      <c r="A297" s="7">
        <f>IF(F297=5,1+COUNTIF(A$2:A296,"&lt;&gt;0"),0)</f>
        <v>0</v>
      </c>
      <c r="B297" s="21">
        <f t="shared" si="36"/>
        <v>295</v>
      </c>
      <c r="C297" s="22">
        <v>140702</v>
      </c>
      <c r="D297" s="26" t="s">
        <v>1479</v>
      </c>
      <c r="E297" s="24">
        <f t="shared" si="37"/>
        <v>14070200</v>
      </c>
      <c r="F297" s="21">
        <f t="shared" si="38"/>
        <v>4</v>
      </c>
      <c r="G297" s="10" t="str">
        <f t="shared" si="39"/>
        <v/>
      </c>
      <c r="H297" s="19">
        <f t="shared" si="40"/>
        <v>1</v>
      </c>
      <c r="I297" s="19">
        <f t="shared" si="41"/>
        <v>4</v>
      </c>
      <c r="J297" s="19" t="str">
        <f t="shared" si="42"/>
        <v>07</v>
      </c>
      <c r="K297" s="19" t="str">
        <f t="shared" si="43"/>
        <v>02</v>
      </c>
      <c r="L297" s="19">
        <f t="shared" si="44"/>
        <v>6</v>
      </c>
    </row>
    <row r="298" spans="1:12" x14ac:dyDescent="0.25">
      <c r="A298" s="7">
        <f>IF(F298=5,1+COUNTIF(A$2:A297,"&lt;&gt;0"),0)</f>
        <v>245</v>
      </c>
      <c r="B298" s="21">
        <f t="shared" si="36"/>
        <v>296</v>
      </c>
      <c r="C298" s="22">
        <v>14070201</v>
      </c>
      <c r="D298" s="26" t="s">
        <v>1480</v>
      </c>
      <c r="E298" s="24">
        <f t="shared" si="37"/>
        <v>14070201</v>
      </c>
      <c r="F298" s="21">
        <f t="shared" si="38"/>
        <v>5</v>
      </c>
      <c r="G298" s="10" t="str">
        <f t="shared" si="39"/>
        <v/>
      </c>
      <c r="H298" s="19">
        <f t="shared" si="40"/>
        <v>1</v>
      </c>
      <c r="I298" s="19">
        <f t="shared" si="41"/>
        <v>4</v>
      </c>
      <c r="J298" s="19" t="str">
        <f t="shared" si="42"/>
        <v>07</v>
      </c>
      <c r="K298" s="19" t="str">
        <f t="shared" si="43"/>
        <v>02</v>
      </c>
      <c r="L298" s="19">
        <f t="shared" si="44"/>
        <v>8</v>
      </c>
    </row>
    <row r="299" spans="1:12" x14ac:dyDescent="0.25">
      <c r="A299" s="7">
        <f>IF(F299=5,1+COUNTIF(A$2:A298,"&lt;&gt;0"),0)</f>
        <v>246</v>
      </c>
      <c r="B299" s="21">
        <f t="shared" si="36"/>
        <v>297</v>
      </c>
      <c r="C299" s="22">
        <v>14070202</v>
      </c>
      <c r="D299" s="26" t="s">
        <v>1481</v>
      </c>
      <c r="E299" s="24">
        <f t="shared" si="37"/>
        <v>14070202</v>
      </c>
      <c r="F299" s="21">
        <f t="shared" si="38"/>
        <v>5</v>
      </c>
      <c r="G299" s="10" t="str">
        <f t="shared" si="39"/>
        <v/>
      </c>
      <c r="H299" s="19">
        <f t="shared" si="40"/>
        <v>1</v>
      </c>
      <c r="I299" s="19">
        <f t="shared" si="41"/>
        <v>4</v>
      </c>
      <c r="J299" s="19" t="str">
        <f t="shared" si="42"/>
        <v>07</v>
      </c>
      <c r="K299" s="19" t="str">
        <f t="shared" si="43"/>
        <v>02</v>
      </c>
      <c r="L299" s="19">
        <f t="shared" si="44"/>
        <v>8</v>
      </c>
    </row>
    <row r="300" spans="1:12" x14ac:dyDescent="0.25">
      <c r="A300" s="7">
        <f>IF(F300=5,1+COUNTIF(A$2:A299,"&lt;&gt;0"),0)</f>
        <v>247</v>
      </c>
      <c r="B300" s="21">
        <f t="shared" si="36"/>
        <v>298</v>
      </c>
      <c r="C300" s="22">
        <v>14070203</v>
      </c>
      <c r="D300" s="26" t="s">
        <v>1482</v>
      </c>
      <c r="E300" s="24">
        <f t="shared" si="37"/>
        <v>14070203</v>
      </c>
      <c r="F300" s="21">
        <f t="shared" si="38"/>
        <v>5</v>
      </c>
      <c r="G300" s="10" t="str">
        <f t="shared" si="39"/>
        <v/>
      </c>
      <c r="H300" s="19">
        <f t="shared" si="40"/>
        <v>1</v>
      </c>
      <c r="I300" s="19">
        <f t="shared" si="41"/>
        <v>4</v>
      </c>
      <c r="J300" s="19" t="str">
        <f t="shared" si="42"/>
        <v>07</v>
      </c>
      <c r="K300" s="19" t="str">
        <f t="shared" si="43"/>
        <v>02</v>
      </c>
      <c r="L300" s="19">
        <f t="shared" si="44"/>
        <v>8</v>
      </c>
    </row>
    <row r="301" spans="1:12" x14ac:dyDescent="0.25">
      <c r="A301" s="7">
        <f>IF(F301=5,1+COUNTIF(A$2:A300,"&lt;&gt;0"),0)</f>
        <v>248</v>
      </c>
      <c r="B301" s="21">
        <f t="shared" si="36"/>
        <v>299</v>
      </c>
      <c r="C301" s="22">
        <v>14070204</v>
      </c>
      <c r="D301" s="26" t="s">
        <v>1483</v>
      </c>
      <c r="E301" s="24">
        <f t="shared" si="37"/>
        <v>14070204</v>
      </c>
      <c r="F301" s="21">
        <f t="shared" si="38"/>
        <v>5</v>
      </c>
      <c r="G301" s="10" t="str">
        <f t="shared" si="39"/>
        <v/>
      </c>
      <c r="H301" s="19">
        <f t="shared" si="40"/>
        <v>1</v>
      </c>
      <c r="I301" s="19">
        <f t="shared" si="41"/>
        <v>4</v>
      </c>
      <c r="J301" s="19" t="str">
        <f t="shared" si="42"/>
        <v>07</v>
      </c>
      <c r="K301" s="19" t="str">
        <f t="shared" si="43"/>
        <v>02</v>
      </c>
      <c r="L301" s="19">
        <f t="shared" si="44"/>
        <v>8</v>
      </c>
    </row>
    <row r="302" spans="1:12" x14ac:dyDescent="0.25">
      <c r="A302" s="7">
        <f>IF(F302=5,1+COUNTIF(A$2:A301,"&lt;&gt;0"),0)</f>
        <v>249</v>
      </c>
      <c r="B302" s="21">
        <f t="shared" si="36"/>
        <v>300</v>
      </c>
      <c r="C302" s="22">
        <v>14070205</v>
      </c>
      <c r="D302" s="26" t="s">
        <v>1484</v>
      </c>
      <c r="E302" s="24">
        <f t="shared" si="37"/>
        <v>14070205</v>
      </c>
      <c r="F302" s="21">
        <f t="shared" si="38"/>
        <v>5</v>
      </c>
      <c r="G302" s="10" t="str">
        <f t="shared" si="39"/>
        <v/>
      </c>
      <c r="H302" s="19">
        <f t="shared" si="40"/>
        <v>1</v>
      </c>
      <c r="I302" s="19">
        <f t="shared" si="41"/>
        <v>4</v>
      </c>
      <c r="J302" s="19" t="str">
        <f t="shared" si="42"/>
        <v>07</v>
      </c>
      <c r="K302" s="19" t="str">
        <f t="shared" si="43"/>
        <v>02</v>
      </c>
      <c r="L302" s="19">
        <f t="shared" si="44"/>
        <v>8</v>
      </c>
    </row>
    <row r="303" spans="1:12" x14ac:dyDescent="0.25">
      <c r="A303" s="7">
        <f>IF(F303=5,1+COUNTIF(A$2:A302,"&lt;&gt;0"),0)</f>
        <v>250</v>
      </c>
      <c r="B303" s="21">
        <f t="shared" si="36"/>
        <v>301</v>
      </c>
      <c r="C303" s="22">
        <v>14070206</v>
      </c>
      <c r="D303" s="26" t="s">
        <v>1485</v>
      </c>
      <c r="E303" s="24">
        <f t="shared" si="37"/>
        <v>14070206</v>
      </c>
      <c r="F303" s="21">
        <f t="shared" si="38"/>
        <v>5</v>
      </c>
      <c r="G303" s="10" t="str">
        <f t="shared" si="39"/>
        <v/>
      </c>
      <c r="H303" s="19">
        <f t="shared" si="40"/>
        <v>1</v>
      </c>
      <c r="I303" s="19">
        <f t="shared" si="41"/>
        <v>4</v>
      </c>
      <c r="J303" s="19" t="str">
        <f t="shared" si="42"/>
        <v>07</v>
      </c>
      <c r="K303" s="19" t="str">
        <f t="shared" si="43"/>
        <v>02</v>
      </c>
      <c r="L303" s="19">
        <f t="shared" si="44"/>
        <v>8</v>
      </c>
    </row>
    <row r="304" spans="1:12" x14ac:dyDescent="0.25">
      <c r="A304" s="7">
        <f>IF(F304=5,1+COUNTIF(A$2:A303,"&lt;&gt;0"),0)</f>
        <v>251</v>
      </c>
      <c r="B304" s="21">
        <f t="shared" si="36"/>
        <v>302</v>
      </c>
      <c r="C304" s="22">
        <v>14070207</v>
      </c>
      <c r="D304" s="26" t="s">
        <v>1486</v>
      </c>
      <c r="E304" s="24">
        <f t="shared" si="37"/>
        <v>14070207</v>
      </c>
      <c r="F304" s="21">
        <f t="shared" si="38"/>
        <v>5</v>
      </c>
      <c r="G304" s="10" t="str">
        <f t="shared" si="39"/>
        <v/>
      </c>
      <c r="H304" s="19">
        <f t="shared" si="40"/>
        <v>1</v>
      </c>
      <c r="I304" s="19">
        <f t="shared" si="41"/>
        <v>4</v>
      </c>
      <c r="J304" s="19" t="str">
        <f t="shared" si="42"/>
        <v>07</v>
      </c>
      <c r="K304" s="19" t="str">
        <f t="shared" si="43"/>
        <v>02</v>
      </c>
      <c r="L304" s="19">
        <f t="shared" si="44"/>
        <v>8</v>
      </c>
    </row>
    <row r="305" spans="1:12" x14ac:dyDescent="0.25">
      <c r="A305" s="7">
        <f>IF(F305=5,1+COUNTIF(A$2:A304,"&lt;&gt;0"),0)</f>
        <v>252</v>
      </c>
      <c r="B305" s="21">
        <f t="shared" si="36"/>
        <v>303</v>
      </c>
      <c r="C305" s="22">
        <v>14070208</v>
      </c>
      <c r="D305" s="26" t="s">
        <v>1487</v>
      </c>
      <c r="E305" s="24">
        <f t="shared" si="37"/>
        <v>14070208</v>
      </c>
      <c r="F305" s="21">
        <f t="shared" si="38"/>
        <v>5</v>
      </c>
      <c r="G305" s="10" t="str">
        <f t="shared" si="39"/>
        <v/>
      </c>
      <c r="H305" s="19">
        <f t="shared" si="40"/>
        <v>1</v>
      </c>
      <c r="I305" s="19">
        <f t="shared" si="41"/>
        <v>4</v>
      </c>
      <c r="J305" s="19" t="str">
        <f t="shared" si="42"/>
        <v>07</v>
      </c>
      <c r="K305" s="19" t="str">
        <f t="shared" si="43"/>
        <v>02</v>
      </c>
      <c r="L305" s="19">
        <f t="shared" si="44"/>
        <v>8</v>
      </c>
    </row>
    <row r="306" spans="1:12" x14ac:dyDescent="0.25">
      <c r="A306" s="7">
        <f>IF(F306=5,1+COUNTIF(A$2:A305,"&lt;&gt;0"),0)</f>
        <v>0</v>
      </c>
      <c r="B306" s="21">
        <f t="shared" si="36"/>
        <v>304</v>
      </c>
      <c r="C306" s="22">
        <v>1408</v>
      </c>
      <c r="D306" s="26" t="s">
        <v>1488</v>
      </c>
      <c r="E306" s="24">
        <f t="shared" si="37"/>
        <v>14080000</v>
      </c>
      <c r="F306" s="21">
        <f t="shared" si="38"/>
        <v>3</v>
      </c>
      <c r="G306" s="10" t="str">
        <f t="shared" si="39"/>
        <v/>
      </c>
      <c r="H306" s="19">
        <f t="shared" si="40"/>
        <v>1</v>
      </c>
      <c r="I306" s="19">
        <f t="shared" si="41"/>
        <v>4</v>
      </c>
      <c r="J306" s="19" t="str">
        <f t="shared" si="42"/>
        <v>08</v>
      </c>
      <c r="K306" s="19" t="str">
        <f t="shared" si="43"/>
        <v>00</v>
      </c>
      <c r="L306" s="19">
        <f t="shared" si="44"/>
        <v>4</v>
      </c>
    </row>
    <row r="307" spans="1:12" x14ac:dyDescent="0.25">
      <c r="A307" s="7">
        <f>IF(F307=5,1+COUNTIF(A$2:A306,"&lt;&gt;0"),0)</f>
        <v>0</v>
      </c>
      <c r="B307" s="21">
        <f t="shared" si="36"/>
        <v>305</v>
      </c>
      <c r="C307" s="22">
        <v>140801</v>
      </c>
      <c r="D307" s="26" t="s">
        <v>1489</v>
      </c>
      <c r="E307" s="24">
        <f t="shared" si="37"/>
        <v>14080100</v>
      </c>
      <c r="F307" s="21">
        <f t="shared" si="38"/>
        <v>4</v>
      </c>
      <c r="G307" s="10" t="str">
        <f t="shared" si="39"/>
        <v/>
      </c>
      <c r="H307" s="19">
        <f t="shared" si="40"/>
        <v>1</v>
      </c>
      <c r="I307" s="19">
        <f t="shared" si="41"/>
        <v>4</v>
      </c>
      <c r="J307" s="19" t="str">
        <f t="shared" si="42"/>
        <v>08</v>
      </c>
      <c r="K307" s="19" t="str">
        <f t="shared" si="43"/>
        <v>01</v>
      </c>
      <c r="L307" s="19">
        <f t="shared" si="44"/>
        <v>6</v>
      </c>
    </row>
    <row r="308" spans="1:12" x14ac:dyDescent="0.25">
      <c r="A308" s="7">
        <f>IF(F308=5,1+COUNTIF(A$2:A307,"&lt;&gt;0"),0)</f>
        <v>253</v>
      </c>
      <c r="B308" s="21">
        <f t="shared" si="36"/>
        <v>306</v>
      </c>
      <c r="C308" s="22">
        <v>14080101</v>
      </c>
      <c r="D308" s="26" t="s">
        <v>1489</v>
      </c>
      <c r="E308" s="24">
        <f t="shared" si="37"/>
        <v>14080101</v>
      </c>
      <c r="F308" s="21">
        <f t="shared" si="38"/>
        <v>5</v>
      </c>
      <c r="G308" s="10" t="str">
        <f t="shared" si="39"/>
        <v/>
      </c>
      <c r="H308" s="19">
        <f t="shared" si="40"/>
        <v>1</v>
      </c>
      <c r="I308" s="19">
        <f t="shared" si="41"/>
        <v>4</v>
      </c>
      <c r="J308" s="19" t="str">
        <f t="shared" si="42"/>
        <v>08</v>
      </c>
      <c r="K308" s="19" t="str">
        <f t="shared" si="43"/>
        <v>01</v>
      </c>
      <c r="L308" s="19">
        <f t="shared" si="44"/>
        <v>8</v>
      </c>
    </row>
    <row r="309" spans="1:12" x14ac:dyDescent="0.25">
      <c r="A309" s="7">
        <f>IF(F309=5,1+COUNTIF(A$2:A308,"&lt;&gt;0"),0)</f>
        <v>0</v>
      </c>
      <c r="B309" s="21">
        <f t="shared" si="36"/>
        <v>307</v>
      </c>
      <c r="C309" s="22">
        <v>140802</v>
      </c>
      <c r="D309" s="26" t="s">
        <v>1490</v>
      </c>
      <c r="E309" s="24">
        <f t="shared" si="37"/>
        <v>14080200</v>
      </c>
      <c r="F309" s="21">
        <f t="shared" si="38"/>
        <v>4</v>
      </c>
      <c r="G309" s="10" t="str">
        <f t="shared" si="39"/>
        <v/>
      </c>
      <c r="H309" s="19">
        <f t="shared" si="40"/>
        <v>1</v>
      </c>
      <c r="I309" s="19">
        <f t="shared" si="41"/>
        <v>4</v>
      </c>
      <c r="J309" s="19" t="str">
        <f t="shared" si="42"/>
        <v>08</v>
      </c>
      <c r="K309" s="19" t="str">
        <f t="shared" si="43"/>
        <v>02</v>
      </c>
      <c r="L309" s="19">
        <f t="shared" si="44"/>
        <v>6</v>
      </c>
    </row>
    <row r="310" spans="1:12" x14ac:dyDescent="0.25">
      <c r="A310" s="7">
        <f>IF(F310=5,1+COUNTIF(A$2:A309,"&lt;&gt;0"),0)</f>
        <v>254</v>
      </c>
      <c r="B310" s="21">
        <f t="shared" si="36"/>
        <v>308</v>
      </c>
      <c r="C310" s="22">
        <v>14080201</v>
      </c>
      <c r="D310" s="26" t="s">
        <v>1490</v>
      </c>
      <c r="E310" s="24">
        <f t="shared" si="37"/>
        <v>14080201</v>
      </c>
      <c r="F310" s="21">
        <f t="shared" si="38"/>
        <v>5</v>
      </c>
      <c r="G310" s="10" t="str">
        <f t="shared" si="39"/>
        <v/>
      </c>
      <c r="H310" s="19">
        <f t="shared" si="40"/>
        <v>1</v>
      </c>
      <c r="I310" s="19">
        <f t="shared" si="41"/>
        <v>4</v>
      </c>
      <c r="J310" s="19" t="str">
        <f t="shared" si="42"/>
        <v>08</v>
      </c>
      <c r="K310" s="19" t="str">
        <f t="shared" si="43"/>
        <v>02</v>
      </c>
      <c r="L310" s="19">
        <f t="shared" si="44"/>
        <v>8</v>
      </c>
    </row>
    <row r="311" spans="1:12" x14ac:dyDescent="0.25">
      <c r="A311" s="7">
        <f>IF(F311=5,1+COUNTIF(A$2:A310,"&lt;&gt;0"),0)</f>
        <v>0</v>
      </c>
      <c r="B311" s="21">
        <f t="shared" si="36"/>
        <v>309</v>
      </c>
      <c r="C311" s="22">
        <v>140803</v>
      </c>
      <c r="D311" s="26" t="s">
        <v>1491</v>
      </c>
      <c r="E311" s="24">
        <f t="shared" si="37"/>
        <v>14080300</v>
      </c>
      <c r="F311" s="21">
        <f t="shared" si="38"/>
        <v>4</v>
      </c>
      <c r="G311" s="10" t="str">
        <f t="shared" si="39"/>
        <v/>
      </c>
      <c r="H311" s="19">
        <f t="shared" si="40"/>
        <v>1</v>
      </c>
      <c r="I311" s="19">
        <f t="shared" si="41"/>
        <v>4</v>
      </c>
      <c r="J311" s="19" t="str">
        <f t="shared" si="42"/>
        <v>08</v>
      </c>
      <c r="K311" s="19" t="str">
        <f t="shared" si="43"/>
        <v>03</v>
      </c>
      <c r="L311" s="19">
        <f t="shared" si="44"/>
        <v>6</v>
      </c>
    </row>
    <row r="312" spans="1:12" x14ac:dyDescent="0.25">
      <c r="A312" s="7">
        <f>IF(F312=5,1+COUNTIF(A$2:A311,"&lt;&gt;0"),0)</f>
        <v>255</v>
      </c>
      <c r="B312" s="21">
        <f t="shared" si="36"/>
        <v>310</v>
      </c>
      <c r="C312" s="22">
        <v>14080301</v>
      </c>
      <c r="D312" s="26" t="s">
        <v>1491</v>
      </c>
      <c r="E312" s="24">
        <f t="shared" si="37"/>
        <v>14080301</v>
      </c>
      <c r="F312" s="21">
        <f t="shared" si="38"/>
        <v>5</v>
      </c>
      <c r="G312" s="10" t="str">
        <f t="shared" si="39"/>
        <v/>
      </c>
      <c r="H312" s="19">
        <f t="shared" si="40"/>
        <v>1</v>
      </c>
      <c r="I312" s="19">
        <f t="shared" si="41"/>
        <v>4</v>
      </c>
      <c r="J312" s="19" t="str">
        <f t="shared" si="42"/>
        <v>08</v>
      </c>
      <c r="K312" s="19" t="str">
        <f t="shared" si="43"/>
        <v>03</v>
      </c>
      <c r="L312" s="19">
        <f t="shared" si="44"/>
        <v>8</v>
      </c>
    </row>
    <row r="313" spans="1:12" x14ac:dyDescent="0.25">
      <c r="A313" s="7">
        <f>IF(F313=5,1+COUNTIF(A$2:A312,"&lt;&gt;0"),0)</f>
        <v>0</v>
      </c>
      <c r="B313" s="21">
        <f t="shared" si="36"/>
        <v>311</v>
      </c>
      <c r="C313" s="22">
        <v>140804</v>
      </c>
      <c r="D313" s="26" t="s">
        <v>1492</v>
      </c>
      <c r="E313" s="24">
        <f t="shared" si="37"/>
        <v>14080400</v>
      </c>
      <c r="F313" s="21">
        <f t="shared" si="38"/>
        <v>4</v>
      </c>
      <c r="G313" s="10" t="str">
        <f t="shared" si="39"/>
        <v/>
      </c>
      <c r="H313" s="19">
        <f t="shared" si="40"/>
        <v>1</v>
      </c>
      <c r="I313" s="19">
        <f t="shared" si="41"/>
        <v>4</v>
      </c>
      <c r="J313" s="19" t="str">
        <f t="shared" si="42"/>
        <v>08</v>
      </c>
      <c r="K313" s="19" t="str">
        <f t="shared" si="43"/>
        <v>04</v>
      </c>
      <c r="L313" s="19">
        <f t="shared" si="44"/>
        <v>6</v>
      </c>
    </row>
    <row r="314" spans="1:12" x14ac:dyDescent="0.25">
      <c r="A314" s="7">
        <f>IF(F314=5,1+COUNTIF(A$2:A313,"&lt;&gt;0"),0)</f>
        <v>256</v>
      </c>
      <c r="B314" s="21">
        <f t="shared" si="36"/>
        <v>312</v>
      </c>
      <c r="C314" s="22">
        <v>14080401</v>
      </c>
      <c r="D314" s="26" t="s">
        <v>1492</v>
      </c>
      <c r="E314" s="24">
        <f t="shared" si="37"/>
        <v>14080401</v>
      </c>
      <c r="F314" s="21">
        <f t="shared" si="38"/>
        <v>5</v>
      </c>
      <c r="G314" s="10" t="str">
        <f t="shared" si="39"/>
        <v/>
      </c>
      <c r="H314" s="19">
        <f t="shared" si="40"/>
        <v>1</v>
      </c>
      <c r="I314" s="19">
        <f t="shared" si="41"/>
        <v>4</v>
      </c>
      <c r="J314" s="19" t="str">
        <f t="shared" si="42"/>
        <v>08</v>
      </c>
      <c r="K314" s="19" t="str">
        <f t="shared" si="43"/>
        <v>04</v>
      </c>
      <c r="L314" s="19">
        <f t="shared" si="44"/>
        <v>8</v>
      </c>
    </row>
    <row r="315" spans="1:12" x14ac:dyDescent="0.25">
      <c r="A315" s="7">
        <f>IF(F315=5,1+COUNTIF(A$2:A314,"&lt;&gt;0"),0)</f>
        <v>0</v>
      </c>
      <c r="B315" s="21">
        <f t="shared" si="36"/>
        <v>313</v>
      </c>
      <c r="C315" s="22">
        <v>1409</v>
      </c>
      <c r="D315" s="26" t="s">
        <v>1493</v>
      </c>
      <c r="E315" s="24">
        <f t="shared" si="37"/>
        <v>14090000</v>
      </c>
      <c r="F315" s="21">
        <f t="shared" si="38"/>
        <v>3</v>
      </c>
      <c r="G315" s="10" t="str">
        <f t="shared" si="39"/>
        <v/>
      </c>
      <c r="H315" s="19">
        <f t="shared" si="40"/>
        <v>1</v>
      </c>
      <c r="I315" s="19">
        <f t="shared" si="41"/>
        <v>4</v>
      </c>
      <c r="J315" s="19" t="str">
        <f t="shared" si="42"/>
        <v>09</v>
      </c>
      <c r="K315" s="19" t="str">
        <f t="shared" si="43"/>
        <v>00</v>
      </c>
      <c r="L315" s="19">
        <f t="shared" si="44"/>
        <v>4</v>
      </c>
    </row>
    <row r="316" spans="1:12" x14ac:dyDescent="0.25">
      <c r="A316" s="7">
        <f>IF(F316=5,1+COUNTIF(A$2:A315,"&lt;&gt;0"),0)</f>
        <v>0</v>
      </c>
      <c r="B316" s="21">
        <f t="shared" si="36"/>
        <v>314</v>
      </c>
      <c r="C316" s="22">
        <v>140901</v>
      </c>
      <c r="D316" s="26" t="s">
        <v>1493</v>
      </c>
      <c r="E316" s="24">
        <f t="shared" si="37"/>
        <v>14090100</v>
      </c>
      <c r="F316" s="21">
        <f t="shared" si="38"/>
        <v>4</v>
      </c>
      <c r="G316" s="10" t="str">
        <f t="shared" si="39"/>
        <v/>
      </c>
      <c r="H316" s="19">
        <f t="shared" si="40"/>
        <v>1</v>
      </c>
      <c r="I316" s="19">
        <f t="shared" si="41"/>
        <v>4</v>
      </c>
      <c r="J316" s="19" t="str">
        <f t="shared" si="42"/>
        <v>09</v>
      </c>
      <c r="K316" s="19" t="str">
        <f t="shared" si="43"/>
        <v>01</v>
      </c>
      <c r="L316" s="19">
        <f t="shared" si="44"/>
        <v>6</v>
      </c>
    </row>
    <row r="317" spans="1:12" x14ac:dyDescent="0.25">
      <c r="A317" s="7">
        <f>IF(F317=5,1+COUNTIF(A$2:A316,"&lt;&gt;0"),0)</f>
        <v>257</v>
      </c>
      <c r="B317" s="21">
        <f t="shared" si="36"/>
        <v>315</v>
      </c>
      <c r="C317" s="22">
        <v>14090101</v>
      </c>
      <c r="D317" s="26" t="s">
        <v>1494</v>
      </c>
      <c r="E317" s="24">
        <f t="shared" si="37"/>
        <v>14090101</v>
      </c>
      <c r="F317" s="21">
        <f t="shared" si="38"/>
        <v>5</v>
      </c>
      <c r="G317" s="10" t="str">
        <f t="shared" si="39"/>
        <v/>
      </c>
      <c r="H317" s="19">
        <f t="shared" si="40"/>
        <v>1</v>
      </c>
      <c r="I317" s="19">
        <f t="shared" si="41"/>
        <v>4</v>
      </c>
      <c r="J317" s="19" t="str">
        <f t="shared" si="42"/>
        <v>09</v>
      </c>
      <c r="K317" s="19" t="str">
        <f t="shared" si="43"/>
        <v>01</v>
      </c>
      <c r="L317" s="19">
        <f t="shared" si="44"/>
        <v>8</v>
      </c>
    </row>
    <row r="318" spans="1:12" x14ac:dyDescent="0.25">
      <c r="A318" s="7">
        <f>IF(F318=5,1+COUNTIF(A$2:A317,"&lt;&gt;0"),0)</f>
        <v>0</v>
      </c>
      <c r="B318" s="21">
        <f t="shared" si="36"/>
        <v>316</v>
      </c>
      <c r="C318" s="22">
        <v>1410</v>
      </c>
      <c r="D318" s="26" t="s">
        <v>1495</v>
      </c>
      <c r="E318" s="24">
        <f t="shared" si="37"/>
        <v>14100000</v>
      </c>
      <c r="F318" s="21">
        <f t="shared" si="38"/>
        <v>3</v>
      </c>
      <c r="G318" s="10" t="str">
        <f t="shared" si="39"/>
        <v/>
      </c>
      <c r="H318" s="19">
        <f t="shared" si="40"/>
        <v>1</v>
      </c>
      <c r="I318" s="19">
        <f t="shared" si="41"/>
        <v>4</v>
      </c>
      <c r="J318" s="19" t="str">
        <f t="shared" si="42"/>
        <v>10</v>
      </c>
      <c r="K318" s="19" t="str">
        <f t="shared" si="43"/>
        <v>00</v>
      </c>
      <c r="L318" s="19">
        <f t="shared" si="44"/>
        <v>4</v>
      </c>
    </row>
    <row r="319" spans="1:12" x14ac:dyDescent="0.25">
      <c r="A319" s="7">
        <f>IF(F319=5,1+COUNTIF(A$2:A318,"&lt;&gt;0"),0)</f>
        <v>0</v>
      </c>
      <c r="B319" s="21">
        <f t="shared" si="36"/>
        <v>317</v>
      </c>
      <c r="C319" s="22">
        <v>141001</v>
      </c>
      <c r="D319" s="26" t="s">
        <v>1495</v>
      </c>
      <c r="E319" s="24">
        <f t="shared" si="37"/>
        <v>14100100</v>
      </c>
      <c r="F319" s="21">
        <f t="shared" si="38"/>
        <v>4</v>
      </c>
      <c r="G319" s="10" t="str">
        <f t="shared" si="39"/>
        <v/>
      </c>
      <c r="H319" s="19">
        <f t="shared" si="40"/>
        <v>1</v>
      </c>
      <c r="I319" s="19">
        <f t="shared" si="41"/>
        <v>4</v>
      </c>
      <c r="J319" s="19" t="str">
        <f t="shared" si="42"/>
        <v>10</v>
      </c>
      <c r="K319" s="19" t="str">
        <f t="shared" si="43"/>
        <v>01</v>
      </c>
      <c r="L319" s="19">
        <f t="shared" si="44"/>
        <v>6</v>
      </c>
    </row>
    <row r="320" spans="1:12" x14ac:dyDescent="0.25">
      <c r="A320" s="7">
        <f>IF(F320=5,1+COUNTIF(A$2:A319,"&lt;&gt;0"),0)</f>
        <v>258</v>
      </c>
      <c r="B320" s="21">
        <f t="shared" si="36"/>
        <v>318</v>
      </c>
      <c r="C320" s="22">
        <v>14100101</v>
      </c>
      <c r="D320" s="26" t="s">
        <v>1495</v>
      </c>
      <c r="E320" s="24">
        <f t="shared" si="37"/>
        <v>14100101</v>
      </c>
      <c r="F320" s="21">
        <f t="shared" si="38"/>
        <v>5</v>
      </c>
      <c r="G320" s="10" t="str">
        <f t="shared" si="39"/>
        <v/>
      </c>
      <c r="H320" s="19">
        <f t="shared" si="40"/>
        <v>1</v>
      </c>
      <c r="I320" s="19">
        <f t="shared" si="41"/>
        <v>4</v>
      </c>
      <c r="J320" s="19" t="str">
        <f t="shared" si="42"/>
        <v>10</v>
      </c>
      <c r="K320" s="19" t="str">
        <f t="shared" si="43"/>
        <v>01</v>
      </c>
      <c r="L320" s="19">
        <f t="shared" si="44"/>
        <v>8</v>
      </c>
    </row>
    <row r="321" spans="1:12" x14ac:dyDescent="0.25">
      <c r="A321" s="7">
        <f>IF(F321=5,1+COUNTIF(A$2:A320,"&lt;&gt;0"),0)</f>
        <v>0</v>
      </c>
      <c r="B321" s="21">
        <f t="shared" si="36"/>
        <v>319</v>
      </c>
      <c r="C321" s="22"/>
      <c r="D321" s="26"/>
      <c r="E321" s="24">
        <f t="shared" si="37"/>
        <v>0</v>
      </c>
      <c r="F321" s="21" t="str">
        <f t="shared" si="38"/>
        <v/>
      </c>
      <c r="G321" s="10" t="str">
        <f t="shared" si="39"/>
        <v/>
      </c>
      <c r="H321" s="19">
        <f t="shared" si="40"/>
        <v>0</v>
      </c>
      <c r="I321" s="19" t="e">
        <f t="shared" si="41"/>
        <v>#VALUE!</v>
      </c>
      <c r="J321" s="19" t="str">
        <f t="shared" si="42"/>
        <v/>
      </c>
      <c r="K321" s="19" t="str">
        <f t="shared" si="43"/>
        <v/>
      </c>
      <c r="L321" s="19" t="str">
        <f t="shared" si="44"/>
        <v/>
      </c>
    </row>
    <row r="322" spans="1:12" x14ac:dyDescent="0.25">
      <c r="A322" s="7">
        <f>IF(F322=5,1+COUNTIF(A$2:A321,"&lt;&gt;0"),0)</f>
        <v>0</v>
      </c>
      <c r="B322" s="21">
        <f t="shared" si="36"/>
        <v>320</v>
      </c>
      <c r="C322" s="22"/>
      <c r="D322" s="26"/>
      <c r="E322" s="24">
        <f t="shared" si="37"/>
        <v>0</v>
      </c>
      <c r="F322" s="21" t="str">
        <f t="shared" si="38"/>
        <v/>
      </c>
      <c r="G322" s="10" t="str">
        <f t="shared" si="39"/>
        <v/>
      </c>
      <c r="H322" s="19">
        <f t="shared" si="40"/>
        <v>0</v>
      </c>
      <c r="I322" s="19" t="e">
        <f t="shared" si="41"/>
        <v>#VALUE!</v>
      </c>
      <c r="J322" s="19" t="str">
        <f t="shared" si="42"/>
        <v/>
      </c>
      <c r="K322" s="19" t="str">
        <f t="shared" si="43"/>
        <v/>
      </c>
      <c r="L322" s="19" t="str">
        <f t="shared" si="44"/>
        <v/>
      </c>
    </row>
    <row r="323" spans="1:12" x14ac:dyDescent="0.25">
      <c r="A323" s="7">
        <f>IF(F323=5,1+COUNTIF(A$2:A322,"&lt;&gt;0"),0)</f>
        <v>0</v>
      </c>
      <c r="B323" s="21">
        <f t="shared" si="36"/>
        <v>321</v>
      </c>
      <c r="C323" s="22"/>
      <c r="D323" s="26"/>
      <c r="E323" s="24">
        <f t="shared" si="37"/>
        <v>0</v>
      </c>
      <c r="F323" s="21" t="str">
        <f t="shared" si="38"/>
        <v/>
      </c>
      <c r="G323" s="10" t="str">
        <f t="shared" si="39"/>
        <v/>
      </c>
      <c r="H323" s="19">
        <f t="shared" si="40"/>
        <v>0</v>
      </c>
      <c r="I323" s="19" t="e">
        <f t="shared" si="41"/>
        <v>#VALUE!</v>
      </c>
      <c r="J323" s="19" t="str">
        <f t="shared" si="42"/>
        <v/>
      </c>
      <c r="K323" s="19" t="str">
        <f t="shared" si="43"/>
        <v/>
      </c>
      <c r="L323" s="19" t="str">
        <f t="shared" si="44"/>
        <v/>
      </c>
    </row>
    <row r="324" spans="1:12" x14ac:dyDescent="0.25">
      <c r="A324" s="7">
        <f>IF(F324=5,1+COUNTIF(A$2:A323,"&lt;&gt;0"),0)</f>
        <v>0</v>
      </c>
      <c r="B324" s="21">
        <f t="shared" ref="B324:B387" si="45">ROW(B324)-2</f>
        <v>322</v>
      </c>
      <c r="C324" s="22"/>
      <c r="D324" s="26"/>
      <c r="E324" s="24">
        <f t="shared" ref="E324:E387" si="46">IF(C324&lt;10,+C324&amp;"0000000",IF(C324&lt;100,C324&amp;"000000",IF(C324&lt;10000,C324&amp;"0000",IF(C324&lt;1000000,C324&amp;"00",C324))))*1</f>
        <v>0</v>
      </c>
      <c r="F324" s="21" t="str">
        <f t="shared" ref="F324:F387" si="47">IFERROR(IF(MID(E324,2,1)*1=0,1,IF(MID($E324,3,2)*1=0,2,IF(MID($E324,5,2)*1=0,3,IF(MID($E324,7,2)*1=0,4,5)))),"")</f>
        <v/>
      </c>
      <c r="G324" s="10" t="str">
        <f t="shared" ref="G324:G387" si="48">IFERROR(IF(SUM(P324:T324)=0,"",IF(SUM(P324:T324)&gt;1,"Multiple Errors",IF(P324=1,"Error - Inconsistency with Above/Below",IF(Q324=1,"Error - Too Many Digits",IF(R324=1,"Error - Level Missed",IF(S324=1,"Higher Code Level Missing from Code",IF(T324=1,"Missing Code or Description",""))))))),"")</f>
        <v/>
      </c>
      <c r="H324" s="19">
        <f t="shared" ref="H324:H387" si="49">MID(E324,1,1)*1</f>
        <v>0</v>
      </c>
      <c r="I324" s="19" t="e">
        <f t="shared" ref="I324:I387" si="50">MID(E324,2,1)*1</f>
        <v>#VALUE!</v>
      </c>
      <c r="J324" s="19" t="str">
        <f t="shared" ref="J324:J387" si="51">MID(E324,3,2)</f>
        <v/>
      </c>
      <c r="K324" s="19" t="str">
        <f t="shared" ref="K324:K387" si="52">MID(E324,5,2)</f>
        <v/>
      </c>
      <c r="L324" s="19" t="str">
        <f t="shared" ref="L324:L387" si="53">IF(F324=1,1,IF(F324=2,2,IF(F324=3,4,IF(F324=4,6,IF(F324=5,8,"")))))</f>
        <v/>
      </c>
    </row>
    <row r="325" spans="1:12" x14ac:dyDescent="0.25">
      <c r="A325" s="7">
        <f>IF(F325=5,1+COUNTIF(A$2:A324,"&lt;&gt;0"),0)</f>
        <v>0</v>
      </c>
      <c r="B325" s="21">
        <f t="shared" si="45"/>
        <v>323</v>
      </c>
      <c r="C325" s="22"/>
      <c r="D325" s="26"/>
      <c r="E325" s="24">
        <f t="shared" si="46"/>
        <v>0</v>
      </c>
      <c r="F325" s="21" t="str">
        <f t="shared" si="47"/>
        <v/>
      </c>
      <c r="G325" s="10" t="str">
        <f t="shared" si="48"/>
        <v/>
      </c>
      <c r="H325" s="19">
        <f t="shared" si="49"/>
        <v>0</v>
      </c>
      <c r="I325" s="19" t="e">
        <f t="shared" si="50"/>
        <v>#VALUE!</v>
      </c>
      <c r="J325" s="19" t="str">
        <f t="shared" si="51"/>
        <v/>
      </c>
      <c r="K325" s="19" t="str">
        <f t="shared" si="52"/>
        <v/>
      </c>
      <c r="L325" s="19" t="str">
        <f t="shared" si="53"/>
        <v/>
      </c>
    </row>
    <row r="326" spans="1:12" x14ac:dyDescent="0.25">
      <c r="A326" s="7">
        <f>IF(F326=5,1+COUNTIF(A$2:A325,"&lt;&gt;0"),0)</f>
        <v>0</v>
      </c>
      <c r="B326" s="21">
        <f t="shared" si="45"/>
        <v>324</v>
      </c>
      <c r="C326" s="22"/>
      <c r="D326" s="26"/>
      <c r="E326" s="24">
        <f t="shared" si="46"/>
        <v>0</v>
      </c>
      <c r="F326" s="21" t="str">
        <f t="shared" si="47"/>
        <v/>
      </c>
      <c r="G326" s="10" t="str">
        <f t="shared" si="48"/>
        <v/>
      </c>
      <c r="H326" s="19">
        <f t="shared" si="49"/>
        <v>0</v>
      </c>
      <c r="I326" s="19" t="e">
        <f t="shared" si="50"/>
        <v>#VALUE!</v>
      </c>
      <c r="J326" s="19" t="str">
        <f t="shared" si="51"/>
        <v/>
      </c>
      <c r="K326" s="19" t="str">
        <f t="shared" si="52"/>
        <v/>
      </c>
      <c r="L326" s="19" t="str">
        <f t="shared" si="53"/>
        <v/>
      </c>
    </row>
    <row r="327" spans="1:12" x14ac:dyDescent="0.25">
      <c r="A327" s="7">
        <f>IF(F327=5,1+COUNTIF(A$2:A326,"&lt;&gt;0"),0)</f>
        <v>0</v>
      </c>
      <c r="B327" s="21">
        <f t="shared" si="45"/>
        <v>325</v>
      </c>
      <c r="C327" s="22"/>
      <c r="D327" s="26"/>
      <c r="E327" s="24">
        <f t="shared" si="46"/>
        <v>0</v>
      </c>
      <c r="F327" s="21" t="str">
        <f t="shared" si="47"/>
        <v/>
      </c>
      <c r="G327" s="10" t="str">
        <f t="shared" si="48"/>
        <v/>
      </c>
      <c r="H327" s="19">
        <f t="shared" si="49"/>
        <v>0</v>
      </c>
      <c r="I327" s="19" t="e">
        <f t="shared" si="50"/>
        <v>#VALUE!</v>
      </c>
      <c r="J327" s="19" t="str">
        <f t="shared" si="51"/>
        <v/>
      </c>
      <c r="K327" s="19" t="str">
        <f t="shared" si="52"/>
        <v/>
      </c>
      <c r="L327" s="19" t="str">
        <f t="shared" si="53"/>
        <v/>
      </c>
    </row>
    <row r="328" spans="1:12" x14ac:dyDescent="0.25">
      <c r="A328" s="7">
        <f>IF(F328=5,1+COUNTIF(A$2:A327,"&lt;&gt;0"),0)</f>
        <v>0</v>
      </c>
      <c r="B328" s="21">
        <f t="shared" si="45"/>
        <v>326</v>
      </c>
      <c r="C328" s="22"/>
      <c r="D328" s="26"/>
      <c r="E328" s="24">
        <f t="shared" si="46"/>
        <v>0</v>
      </c>
      <c r="F328" s="21" t="str">
        <f t="shared" si="47"/>
        <v/>
      </c>
      <c r="G328" s="10" t="str">
        <f t="shared" si="48"/>
        <v/>
      </c>
      <c r="H328" s="19">
        <f t="shared" si="49"/>
        <v>0</v>
      </c>
      <c r="I328" s="19" t="e">
        <f t="shared" si="50"/>
        <v>#VALUE!</v>
      </c>
      <c r="J328" s="19" t="str">
        <f t="shared" si="51"/>
        <v/>
      </c>
      <c r="K328" s="19" t="str">
        <f t="shared" si="52"/>
        <v/>
      </c>
      <c r="L328" s="19" t="str">
        <f t="shared" si="53"/>
        <v/>
      </c>
    </row>
    <row r="329" spans="1:12" x14ac:dyDescent="0.25">
      <c r="A329" s="7">
        <f>IF(F329=5,1+COUNTIF(A$2:A328,"&lt;&gt;0"),0)</f>
        <v>0</v>
      </c>
      <c r="B329" s="21">
        <f t="shared" si="45"/>
        <v>327</v>
      </c>
      <c r="C329" s="22"/>
      <c r="D329" s="26"/>
      <c r="E329" s="24">
        <f t="shared" si="46"/>
        <v>0</v>
      </c>
      <c r="F329" s="21" t="str">
        <f t="shared" si="47"/>
        <v/>
      </c>
      <c r="G329" s="10" t="str">
        <f t="shared" si="48"/>
        <v/>
      </c>
      <c r="H329" s="19">
        <f t="shared" si="49"/>
        <v>0</v>
      </c>
      <c r="I329" s="19" t="e">
        <f t="shared" si="50"/>
        <v>#VALUE!</v>
      </c>
      <c r="J329" s="19" t="str">
        <f t="shared" si="51"/>
        <v/>
      </c>
      <c r="K329" s="19" t="str">
        <f t="shared" si="52"/>
        <v/>
      </c>
      <c r="L329" s="19" t="str">
        <f t="shared" si="53"/>
        <v/>
      </c>
    </row>
    <row r="330" spans="1:12" x14ac:dyDescent="0.25">
      <c r="A330" s="7">
        <f>IF(F330=5,1+COUNTIF(A$2:A329,"&lt;&gt;0"),0)</f>
        <v>0</v>
      </c>
      <c r="B330" s="21">
        <f t="shared" si="45"/>
        <v>328</v>
      </c>
      <c r="C330" s="22"/>
      <c r="D330" s="26"/>
      <c r="E330" s="24">
        <f t="shared" si="46"/>
        <v>0</v>
      </c>
      <c r="F330" s="21" t="str">
        <f t="shared" si="47"/>
        <v/>
      </c>
      <c r="G330" s="10" t="str">
        <f t="shared" si="48"/>
        <v/>
      </c>
      <c r="H330" s="19">
        <f t="shared" si="49"/>
        <v>0</v>
      </c>
      <c r="I330" s="19" t="e">
        <f t="shared" si="50"/>
        <v>#VALUE!</v>
      </c>
      <c r="J330" s="19" t="str">
        <f t="shared" si="51"/>
        <v/>
      </c>
      <c r="K330" s="19" t="str">
        <f t="shared" si="52"/>
        <v/>
      </c>
      <c r="L330" s="19" t="str">
        <f t="shared" si="53"/>
        <v/>
      </c>
    </row>
    <row r="331" spans="1:12" x14ac:dyDescent="0.25">
      <c r="A331" s="7">
        <f>IF(F331=5,1+COUNTIF(A$2:A330,"&lt;&gt;0"),0)</f>
        <v>0</v>
      </c>
      <c r="B331" s="21">
        <f t="shared" si="45"/>
        <v>329</v>
      </c>
      <c r="C331" s="22"/>
      <c r="D331" s="26"/>
      <c r="E331" s="24">
        <f t="shared" si="46"/>
        <v>0</v>
      </c>
      <c r="F331" s="21" t="str">
        <f t="shared" si="47"/>
        <v/>
      </c>
      <c r="G331" s="10" t="str">
        <f t="shared" si="48"/>
        <v/>
      </c>
      <c r="H331" s="19">
        <f t="shared" si="49"/>
        <v>0</v>
      </c>
      <c r="I331" s="19" t="e">
        <f t="shared" si="50"/>
        <v>#VALUE!</v>
      </c>
      <c r="J331" s="19" t="str">
        <f t="shared" si="51"/>
        <v/>
      </c>
      <c r="K331" s="19" t="str">
        <f t="shared" si="52"/>
        <v/>
      </c>
      <c r="L331" s="19" t="str">
        <f t="shared" si="53"/>
        <v/>
      </c>
    </row>
    <row r="332" spans="1:12" x14ac:dyDescent="0.25">
      <c r="A332" s="7">
        <f>IF(F332=5,1+COUNTIF(A$2:A331,"&lt;&gt;0"),0)</f>
        <v>0</v>
      </c>
      <c r="B332" s="21">
        <f t="shared" si="45"/>
        <v>330</v>
      </c>
      <c r="C332" s="22"/>
      <c r="D332" s="26"/>
      <c r="E332" s="24">
        <f t="shared" si="46"/>
        <v>0</v>
      </c>
      <c r="F332" s="21" t="str">
        <f t="shared" si="47"/>
        <v/>
      </c>
      <c r="G332" s="10" t="str">
        <f t="shared" si="48"/>
        <v/>
      </c>
      <c r="H332" s="19">
        <f t="shared" si="49"/>
        <v>0</v>
      </c>
      <c r="I332" s="19" t="e">
        <f t="shared" si="50"/>
        <v>#VALUE!</v>
      </c>
      <c r="J332" s="19" t="str">
        <f t="shared" si="51"/>
        <v/>
      </c>
      <c r="K332" s="19" t="str">
        <f t="shared" si="52"/>
        <v/>
      </c>
      <c r="L332" s="19" t="str">
        <f t="shared" si="53"/>
        <v/>
      </c>
    </row>
    <row r="333" spans="1:12" x14ac:dyDescent="0.25">
      <c r="A333" s="7">
        <f>IF(F333=5,1+COUNTIF(A$2:A332,"&lt;&gt;0"),0)</f>
        <v>0</v>
      </c>
      <c r="B333" s="21">
        <f t="shared" si="45"/>
        <v>331</v>
      </c>
      <c r="C333" s="22"/>
      <c r="D333" s="26"/>
      <c r="E333" s="24">
        <f t="shared" si="46"/>
        <v>0</v>
      </c>
      <c r="F333" s="21" t="str">
        <f t="shared" si="47"/>
        <v/>
      </c>
      <c r="G333" s="10" t="str">
        <f t="shared" si="48"/>
        <v/>
      </c>
      <c r="H333" s="19">
        <f t="shared" si="49"/>
        <v>0</v>
      </c>
      <c r="I333" s="19" t="e">
        <f t="shared" si="50"/>
        <v>#VALUE!</v>
      </c>
      <c r="J333" s="19" t="str">
        <f t="shared" si="51"/>
        <v/>
      </c>
      <c r="K333" s="19" t="str">
        <f t="shared" si="52"/>
        <v/>
      </c>
      <c r="L333" s="19" t="str">
        <f t="shared" si="53"/>
        <v/>
      </c>
    </row>
    <row r="334" spans="1:12" x14ac:dyDescent="0.25">
      <c r="A334" s="7">
        <f>IF(F334=5,1+COUNTIF(A$2:A333,"&lt;&gt;0"),0)</f>
        <v>0</v>
      </c>
      <c r="B334" s="21">
        <f t="shared" si="45"/>
        <v>332</v>
      </c>
      <c r="C334" s="22"/>
      <c r="D334" s="26"/>
      <c r="E334" s="24">
        <f t="shared" si="46"/>
        <v>0</v>
      </c>
      <c r="F334" s="21" t="str">
        <f t="shared" si="47"/>
        <v/>
      </c>
      <c r="G334" s="10" t="str">
        <f t="shared" si="48"/>
        <v/>
      </c>
      <c r="H334" s="19">
        <f t="shared" si="49"/>
        <v>0</v>
      </c>
      <c r="I334" s="19" t="e">
        <f t="shared" si="50"/>
        <v>#VALUE!</v>
      </c>
      <c r="J334" s="19" t="str">
        <f t="shared" si="51"/>
        <v/>
      </c>
      <c r="K334" s="19" t="str">
        <f t="shared" si="52"/>
        <v/>
      </c>
      <c r="L334" s="19" t="str">
        <f t="shared" si="53"/>
        <v/>
      </c>
    </row>
    <row r="335" spans="1:12" x14ac:dyDescent="0.25">
      <c r="A335" s="7">
        <f>IF(F335=5,1+COUNTIF(A$2:A334,"&lt;&gt;0"),0)</f>
        <v>0</v>
      </c>
      <c r="B335" s="21">
        <f t="shared" si="45"/>
        <v>333</v>
      </c>
      <c r="C335" s="22"/>
      <c r="D335" s="26"/>
      <c r="E335" s="24">
        <f t="shared" si="46"/>
        <v>0</v>
      </c>
      <c r="F335" s="21" t="str">
        <f t="shared" si="47"/>
        <v/>
      </c>
      <c r="G335" s="10" t="str">
        <f t="shared" si="48"/>
        <v/>
      </c>
      <c r="H335" s="19">
        <f t="shared" si="49"/>
        <v>0</v>
      </c>
      <c r="I335" s="19" t="e">
        <f t="shared" si="50"/>
        <v>#VALUE!</v>
      </c>
      <c r="J335" s="19" t="str">
        <f t="shared" si="51"/>
        <v/>
      </c>
      <c r="K335" s="19" t="str">
        <f t="shared" si="52"/>
        <v/>
      </c>
      <c r="L335" s="19" t="str">
        <f t="shared" si="53"/>
        <v/>
      </c>
    </row>
    <row r="336" spans="1:12" x14ac:dyDescent="0.25">
      <c r="A336" s="7">
        <f>IF(F336=5,1+COUNTIF(A$2:A335,"&lt;&gt;0"),0)</f>
        <v>0</v>
      </c>
      <c r="B336" s="21">
        <f t="shared" si="45"/>
        <v>334</v>
      </c>
      <c r="C336" s="22"/>
      <c r="D336" s="26"/>
      <c r="E336" s="24">
        <f t="shared" si="46"/>
        <v>0</v>
      </c>
      <c r="F336" s="21" t="str">
        <f t="shared" si="47"/>
        <v/>
      </c>
      <c r="G336" s="10" t="str">
        <f t="shared" si="48"/>
        <v/>
      </c>
      <c r="H336" s="19">
        <f t="shared" si="49"/>
        <v>0</v>
      </c>
      <c r="I336" s="19" t="e">
        <f t="shared" si="50"/>
        <v>#VALUE!</v>
      </c>
      <c r="J336" s="19" t="str">
        <f t="shared" si="51"/>
        <v/>
      </c>
      <c r="K336" s="19" t="str">
        <f t="shared" si="52"/>
        <v/>
      </c>
      <c r="L336" s="19" t="str">
        <f t="shared" si="53"/>
        <v/>
      </c>
    </row>
    <row r="337" spans="1:12" x14ac:dyDescent="0.25">
      <c r="A337" s="7">
        <f>IF(F337=5,1+COUNTIF(A$2:A336,"&lt;&gt;0"),0)</f>
        <v>0</v>
      </c>
      <c r="B337" s="21">
        <f t="shared" si="45"/>
        <v>335</v>
      </c>
      <c r="C337" s="22"/>
      <c r="D337" s="26"/>
      <c r="E337" s="24">
        <f t="shared" si="46"/>
        <v>0</v>
      </c>
      <c r="F337" s="21" t="str">
        <f t="shared" si="47"/>
        <v/>
      </c>
      <c r="G337" s="10" t="str">
        <f t="shared" si="48"/>
        <v/>
      </c>
      <c r="H337" s="19">
        <f t="shared" si="49"/>
        <v>0</v>
      </c>
      <c r="I337" s="19" t="e">
        <f t="shared" si="50"/>
        <v>#VALUE!</v>
      </c>
      <c r="J337" s="19" t="str">
        <f t="shared" si="51"/>
        <v/>
      </c>
      <c r="K337" s="19" t="str">
        <f t="shared" si="52"/>
        <v/>
      </c>
      <c r="L337" s="19" t="str">
        <f t="shared" si="53"/>
        <v/>
      </c>
    </row>
    <row r="338" spans="1:12" x14ac:dyDescent="0.25">
      <c r="A338" s="7">
        <f>IF(F338=5,1+COUNTIF(A$2:A337,"&lt;&gt;0"),0)</f>
        <v>0</v>
      </c>
      <c r="B338" s="21">
        <f t="shared" si="45"/>
        <v>336</v>
      </c>
      <c r="C338" s="22"/>
      <c r="D338" s="26"/>
      <c r="E338" s="24">
        <f t="shared" si="46"/>
        <v>0</v>
      </c>
      <c r="F338" s="21" t="str">
        <f t="shared" si="47"/>
        <v/>
      </c>
      <c r="G338" s="10" t="str">
        <f t="shared" si="48"/>
        <v/>
      </c>
      <c r="H338" s="19">
        <f t="shared" si="49"/>
        <v>0</v>
      </c>
      <c r="I338" s="19" t="e">
        <f t="shared" si="50"/>
        <v>#VALUE!</v>
      </c>
      <c r="J338" s="19" t="str">
        <f t="shared" si="51"/>
        <v/>
      </c>
      <c r="K338" s="19" t="str">
        <f t="shared" si="52"/>
        <v/>
      </c>
      <c r="L338" s="19" t="str">
        <f t="shared" si="53"/>
        <v/>
      </c>
    </row>
    <row r="339" spans="1:12" x14ac:dyDescent="0.25">
      <c r="A339" s="7">
        <f>IF(F339=5,1+COUNTIF(A$2:A338,"&lt;&gt;0"),0)</f>
        <v>0</v>
      </c>
      <c r="B339" s="21">
        <f t="shared" si="45"/>
        <v>337</v>
      </c>
      <c r="C339" s="22"/>
      <c r="D339" s="26"/>
      <c r="E339" s="24">
        <f t="shared" si="46"/>
        <v>0</v>
      </c>
      <c r="F339" s="21" t="str">
        <f t="shared" si="47"/>
        <v/>
      </c>
      <c r="G339" s="10" t="str">
        <f t="shared" si="48"/>
        <v/>
      </c>
      <c r="H339" s="19">
        <f t="shared" si="49"/>
        <v>0</v>
      </c>
      <c r="I339" s="19" t="e">
        <f t="shared" si="50"/>
        <v>#VALUE!</v>
      </c>
      <c r="J339" s="19" t="str">
        <f t="shared" si="51"/>
        <v/>
      </c>
      <c r="K339" s="19" t="str">
        <f t="shared" si="52"/>
        <v/>
      </c>
      <c r="L339" s="19" t="str">
        <f t="shared" si="53"/>
        <v/>
      </c>
    </row>
    <row r="340" spans="1:12" x14ac:dyDescent="0.25">
      <c r="A340" s="7">
        <f>IF(F340=5,1+COUNTIF(A$2:A339,"&lt;&gt;0"),0)</f>
        <v>0</v>
      </c>
      <c r="B340" s="21">
        <f t="shared" si="45"/>
        <v>338</v>
      </c>
      <c r="C340" s="22"/>
      <c r="D340" s="26"/>
      <c r="E340" s="24">
        <f t="shared" si="46"/>
        <v>0</v>
      </c>
      <c r="F340" s="21" t="str">
        <f t="shared" si="47"/>
        <v/>
      </c>
      <c r="G340" s="10" t="str">
        <f t="shared" si="48"/>
        <v/>
      </c>
      <c r="H340" s="19">
        <f t="shared" si="49"/>
        <v>0</v>
      </c>
      <c r="I340" s="19" t="e">
        <f t="shared" si="50"/>
        <v>#VALUE!</v>
      </c>
      <c r="J340" s="19" t="str">
        <f t="shared" si="51"/>
        <v/>
      </c>
      <c r="K340" s="19" t="str">
        <f t="shared" si="52"/>
        <v/>
      </c>
      <c r="L340" s="19" t="str">
        <f t="shared" si="53"/>
        <v/>
      </c>
    </row>
    <row r="341" spans="1:12" x14ac:dyDescent="0.25">
      <c r="A341" s="7">
        <f>IF(F341=5,1+COUNTIF(A$2:A340,"&lt;&gt;0"),0)</f>
        <v>0</v>
      </c>
      <c r="B341" s="21">
        <f t="shared" si="45"/>
        <v>339</v>
      </c>
      <c r="C341" s="22"/>
      <c r="D341" s="26"/>
      <c r="E341" s="24">
        <f t="shared" si="46"/>
        <v>0</v>
      </c>
      <c r="F341" s="21" t="str">
        <f t="shared" si="47"/>
        <v/>
      </c>
      <c r="G341" s="10" t="str">
        <f t="shared" si="48"/>
        <v/>
      </c>
      <c r="H341" s="19">
        <f t="shared" si="49"/>
        <v>0</v>
      </c>
      <c r="I341" s="19" t="e">
        <f t="shared" si="50"/>
        <v>#VALUE!</v>
      </c>
      <c r="J341" s="19" t="str">
        <f t="shared" si="51"/>
        <v/>
      </c>
      <c r="K341" s="19" t="str">
        <f t="shared" si="52"/>
        <v/>
      </c>
      <c r="L341" s="19" t="str">
        <f t="shared" si="53"/>
        <v/>
      </c>
    </row>
    <row r="342" spans="1:12" x14ac:dyDescent="0.25">
      <c r="A342" s="7">
        <f>IF(F342=5,1+COUNTIF(A$2:A341,"&lt;&gt;0"),0)</f>
        <v>0</v>
      </c>
      <c r="B342" s="21">
        <f t="shared" si="45"/>
        <v>340</v>
      </c>
      <c r="C342" s="22"/>
      <c r="D342" s="26"/>
      <c r="E342" s="24">
        <f t="shared" si="46"/>
        <v>0</v>
      </c>
      <c r="F342" s="21" t="str">
        <f t="shared" si="47"/>
        <v/>
      </c>
      <c r="G342" s="10" t="str">
        <f t="shared" si="48"/>
        <v/>
      </c>
      <c r="H342" s="19">
        <f t="shared" si="49"/>
        <v>0</v>
      </c>
      <c r="I342" s="19" t="e">
        <f t="shared" si="50"/>
        <v>#VALUE!</v>
      </c>
      <c r="J342" s="19" t="str">
        <f t="shared" si="51"/>
        <v/>
      </c>
      <c r="K342" s="19" t="str">
        <f t="shared" si="52"/>
        <v/>
      </c>
      <c r="L342" s="19" t="str">
        <f t="shared" si="53"/>
        <v/>
      </c>
    </row>
    <row r="343" spans="1:12" x14ac:dyDescent="0.25">
      <c r="A343" s="7">
        <f>IF(F343=5,1+COUNTIF(A$2:A342,"&lt;&gt;0"),0)</f>
        <v>0</v>
      </c>
      <c r="B343" s="21">
        <f t="shared" si="45"/>
        <v>341</v>
      </c>
      <c r="C343" s="22"/>
      <c r="D343" s="26"/>
      <c r="E343" s="24">
        <f t="shared" si="46"/>
        <v>0</v>
      </c>
      <c r="F343" s="21" t="str">
        <f t="shared" si="47"/>
        <v/>
      </c>
      <c r="G343" s="10" t="str">
        <f t="shared" si="48"/>
        <v/>
      </c>
      <c r="H343" s="19">
        <f t="shared" si="49"/>
        <v>0</v>
      </c>
      <c r="I343" s="19" t="e">
        <f t="shared" si="50"/>
        <v>#VALUE!</v>
      </c>
      <c r="J343" s="19" t="str">
        <f t="shared" si="51"/>
        <v/>
      </c>
      <c r="K343" s="19" t="str">
        <f t="shared" si="52"/>
        <v/>
      </c>
      <c r="L343" s="19" t="str">
        <f t="shared" si="53"/>
        <v/>
      </c>
    </row>
    <row r="344" spans="1:12" x14ac:dyDescent="0.25">
      <c r="A344" s="7">
        <f>IF(F344=5,1+COUNTIF(A$2:A343,"&lt;&gt;0"),0)</f>
        <v>0</v>
      </c>
      <c r="B344" s="21">
        <f t="shared" si="45"/>
        <v>342</v>
      </c>
      <c r="C344" s="22"/>
      <c r="D344" s="26"/>
      <c r="E344" s="24">
        <f t="shared" si="46"/>
        <v>0</v>
      </c>
      <c r="F344" s="21" t="str">
        <f t="shared" si="47"/>
        <v/>
      </c>
      <c r="G344" s="10" t="str">
        <f t="shared" si="48"/>
        <v/>
      </c>
      <c r="H344" s="19">
        <f t="shared" si="49"/>
        <v>0</v>
      </c>
      <c r="I344" s="19" t="e">
        <f t="shared" si="50"/>
        <v>#VALUE!</v>
      </c>
      <c r="J344" s="19" t="str">
        <f t="shared" si="51"/>
        <v/>
      </c>
      <c r="K344" s="19" t="str">
        <f t="shared" si="52"/>
        <v/>
      </c>
      <c r="L344" s="19" t="str">
        <f t="shared" si="53"/>
        <v/>
      </c>
    </row>
    <row r="345" spans="1:12" x14ac:dyDescent="0.25">
      <c r="A345" s="7">
        <f>IF(F345=5,1+COUNTIF(A$2:A344,"&lt;&gt;0"),0)</f>
        <v>0</v>
      </c>
      <c r="B345" s="21">
        <f t="shared" si="45"/>
        <v>343</v>
      </c>
      <c r="C345" s="22"/>
      <c r="D345" s="26"/>
      <c r="E345" s="24">
        <f t="shared" si="46"/>
        <v>0</v>
      </c>
      <c r="F345" s="21" t="str">
        <f t="shared" si="47"/>
        <v/>
      </c>
      <c r="G345" s="10" t="str">
        <f t="shared" si="48"/>
        <v/>
      </c>
      <c r="H345" s="19">
        <f t="shared" si="49"/>
        <v>0</v>
      </c>
      <c r="I345" s="19" t="e">
        <f t="shared" si="50"/>
        <v>#VALUE!</v>
      </c>
      <c r="J345" s="19" t="str">
        <f t="shared" si="51"/>
        <v/>
      </c>
      <c r="K345" s="19" t="str">
        <f t="shared" si="52"/>
        <v/>
      </c>
      <c r="L345" s="19" t="str">
        <f t="shared" si="53"/>
        <v/>
      </c>
    </row>
    <row r="346" spans="1:12" x14ac:dyDescent="0.25">
      <c r="A346" s="7">
        <f>IF(F346=5,1+COUNTIF(A$2:A345,"&lt;&gt;0"),0)</f>
        <v>0</v>
      </c>
      <c r="B346" s="21">
        <f t="shared" si="45"/>
        <v>344</v>
      </c>
      <c r="C346" s="22"/>
      <c r="D346" s="26"/>
      <c r="E346" s="24">
        <f t="shared" si="46"/>
        <v>0</v>
      </c>
      <c r="F346" s="21" t="str">
        <f t="shared" si="47"/>
        <v/>
      </c>
      <c r="G346" s="10" t="str">
        <f t="shared" si="48"/>
        <v/>
      </c>
      <c r="H346" s="19">
        <f t="shared" si="49"/>
        <v>0</v>
      </c>
      <c r="I346" s="19" t="e">
        <f t="shared" si="50"/>
        <v>#VALUE!</v>
      </c>
      <c r="J346" s="19" t="str">
        <f t="shared" si="51"/>
        <v/>
      </c>
      <c r="K346" s="19" t="str">
        <f t="shared" si="52"/>
        <v/>
      </c>
      <c r="L346" s="19" t="str">
        <f t="shared" si="53"/>
        <v/>
      </c>
    </row>
    <row r="347" spans="1:12" x14ac:dyDescent="0.25">
      <c r="A347" s="7">
        <f>IF(F347=5,1+COUNTIF(A$2:A346,"&lt;&gt;0"),0)</f>
        <v>0</v>
      </c>
      <c r="B347" s="21">
        <f t="shared" si="45"/>
        <v>345</v>
      </c>
      <c r="C347" s="22"/>
      <c r="D347" s="26"/>
      <c r="E347" s="24">
        <f t="shared" si="46"/>
        <v>0</v>
      </c>
      <c r="F347" s="21" t="str">
        <f t="shared" si="47"/>
        <v/>
      </c>
      <c r="G347" s="10" t="str">
        <f t="shared" si="48"/>
        <v/>
      </c>
      <c r="H347" s="19">
        <f t="shared" si="49"/>
        <v>0</v>
      </c>
      <c r="I347" s="19" t="e">
        <f t="shared" si="50"/>
        <v>#VALUE!</v>
      </c>
      <c r="J347" s="19" t="str">
        <f t="shared" si="51"/>
        <v/>
      </c>
      <c r="K347" s="19" t="str">
        <f t="shared" si="52"/>
        <v/>
      </c>
      <c r="L347" s="19" t="str">
        <f t="shared" si="53"/>
        <v/>
      </c>
    </row>
    <row r="348" spans="1:12" x14ac:dyDescent="0.25">
      <c r="A348" s="7">
        <f>IF(F348=5,1+COUNTIF(A$2:A347,"&lt;&gt;0"),0)</f>
        <v>0</v>
      </c>
      <c r="B348" s="21">
        <f t="shared" si="45"/>
        <v>346</v>
      </c>
      <c r="C348" s="22"/>
      <c r="D348" s="26"/>
      <c r="E348" s="24">
        <f t="shared" si="46"/>
        <v>0</v>
      </c>
      <c r="F348" s="21" t="str">
        <f t="shared" si="47"/>
        <v/>
      </c>
      <c r="G348" s="10" t="str">
        <f t="shared" si="48"/>
        <v/>
      </c>
      <c r="H348" s="19">
        <f t="shared" si="49"/>
        <v>0</v>
      </c>
      <c r="I348" s="19" t="e">
        <f t="shared" si="50"/>
        <v>#VALUE!</v>
      </c>
      <c r="J348" s="19" t="str">
        <f t="shared" si="51"/>
        <v/>
      </c>
      <c r="K348" s="19" t="str">
        <f t="shared" si="52"/>
        <v/>
      </c>
      <c r="L348" s="19" t="str">
        <f t="shared" si="53"/>
        <v/>
      </c>
    </row>
    <row r="349" spans="1:12" x14ac:dyDescent="0.25">
      <c r="A349" s="7">
        <f>IF(F349=5,1+COUNTIF(A$2:A348,"&lt;&gt;0"),0)</f>
        <v>0</v>
      </c>
      <c r="B349" s="21">
        <f t="shared" si="45"/>
        <v>347</v>
      </c>
      <c r="C349" s="22"/>
      <c r="D349" s="26"/>
      <c r="E349" s="24">
        <f t="shared" si="46"/>
        <v>0</v>
      </c>
      <c r="F349" s="21" t="str">
        <f t="shared" si="47"/>
        <v/>
      </c>
      <c r="G349" s="10" t="str">
        <f t="shared" si="48"/>
        <v/>
      </c>
      <c r="H349" s="19">
        <f t="shared" si="49"/>
        <v>0</v>
      </c>
      <c r="I349" s="19" t="e">
        <f t="shared" si="50"/>
        <v>#VALUE!</v>
      </c>
      <c r="J349" s="19" t="str">
        <f t="shared" si="51"/>
        <v/>
      </c>
      <c r="K349" s="19" t="str">
        <f t="shared" si="52"/>
        <v/>
      </c>
      <c r="L349" s="19" t="str">
        <f t="shared" si="53"/>
        <v/>
      </c>
    </row>
    <row r="350" spans="1:12" x14ac:dyDescent="0.25">
      <c r="A350" s="7">
        <f>IF(F350=5,1+COUNTIF(A$2:A349,"&lt;&gt;0"),0)</f>
        <v>0</v>
      </c>
      <c r="B350" s="21">
        <f t="shared" si="45"/>
        <v>348</v>
      </c>
      <c r="C350" s="22"/>
      <c r="D350" s="26"/>
      <c r="E350" s="24">
        <f t="shared" si="46"/>
        <v>0</v>
      </c>
      <c r="F350" s="21" t="str">
        <f t="shared" si="47"/>
        <v/>
      </c>
      <c r="G350" s="10" t="str">
        <f t="shared" si="48"/>
        <v/>
      </c>
      <c r="H350" s="19">
        <f t="shared" si="49"/>
        <v>0</v>
      </c>
      <c r="I350" s="19" t="e">
        <f t="shared" si="50"/>
        <v>#VALUE!</v>
      </c>
      <c r="J350" s="19" t="str">
        <f t="shared" si="51"/>
        <v/>
      </c>
      <c r="K350" s="19" t="str">
        <f t="shared" si="52"/>
        <v/>
      </c>
      <c r="L350" s="19" t="str">
        <f t="shared" si="53"/>
        <v/>
      </c>
    </row>
    <row r="351" spans="1:12" x14ac:dyDescent="0.25">
      <c r="A351" s="7">
        <f>IF(F351=5,1+COUNTIF(A$2:A350,"&lt;&gt;0"),0)</f>
        <v>0</v>
      </c>
      <c r="B351" s="21">
        <f t="shared" si="45"/>
        <v>349</v>
      </c>
      <c r="C351" s="22"/>
      <c r="D351" s="26"/>
      <c r="E351" s="24">
        <f t="shared" si="46"/>
        <v>0</v>
      </c>
      <c r="F351" s="21" t="str">
        <f t="shared" si="47"/>
        <v/>
      </c>
      <c r="G351" s="10" t="str">
        <f t="shared" si="48"/>
        <v/>
      </c>
      <c r="H351" s="19">
        <f t="shared" si="49"/>
        <v>0</v>
      </c>
      <c r="I351" s="19" t="e">
        <f t="shared" si="50"/>
        <v>#VALUE!</v>
      </c>
      <c r="J351" s="19" t="str">
        <f t="shared" si="51"/>
        <v/>
      </c>
      <c r="K351" s="19" t="str">
        <f t="shared" si="52"/>
        <v/>
      </c>
      <c r="L351" s="19" t="str">
        <f t="shared" si="53"/>
        <v/>
      </c>
    </row>
    <row r="352" spans="1:12" x14ac:dyDescent="0.25">
      <c r="A352" s="7">
        <f>IF(F352=5,1+COUNTIF(A$2:A351,"&lt;&gt;0"),0)</f>
        <v>0</v>
      </c>
      <c r="B352" s="21">
        <f t="shared" si="45"/>
        <v>350</v>
      </c>
      <c r="C352" s="22"/>
      <c r="D352" s="26"/>
      <c r="E352" s="24">
        <f t="shared" si="46"/>
        <v>0</v>
      </c>
      <c r="F352" s="21" t="str">
        <f t="shared" si="47"/>
        <v/>
      </c>
      <c r="G352" s="10" t="str">
        <f t="shared" si="48"/>
        <v/>
      </c>
      <c r="H352" s="19">
        <f t="shared" si="49"/>
        <v>0</v>
      </c>
      <c r="I352" s="19" t="e">
        <f t="shared" si="50"/>
        <v>#VALUE!</v>
      </c>
      <c r="J352" s="19" t="str">
        <f t="shared" si="51"/>
        <v/>
      </c>
      <c r="K352" s="19" t="str">
        <f t="shared" si="52"/>
        <v/>
      </c>
      <c r="L352" s="19" t="str">
        <f t="shared" si="53"/>
        <v/>
      </c>
    </row>
    <row r="353" spans="1:12" x14ac:dyDescent="0.25">
      <c r="A353" s="7">
        <f>IF(F353=5,1+COUNTIF(A$2:A352,"&lt;&gt;0"),0)</f>
        <v>0</v>
      </c>
      <c r="B353" s="21">
        <f t="shared" si="45"/>
        <v>351</v>
      </c>
      <c r="C353" s="22"/>
      <c r="D353" s="26"/>
      <c r="E353" s="24">
        <f t="shared" si="46"/>
        <v>0</v>
      </c>
      <c r="F353" s="21" t="str">
        <f t="shared" si="47"/>
        <v/>
      </c>
      <c r="G353" s="10" t="str">
        <f t="shared" si="48"/>
        <v/>
      </c>
      <c r="H353" s="19">
        <f t="shared" si="49"/>
        <v>0</v>
      </c>
      <c r="I353" s="19" t="e">
        <f t="shared" si="50"/>
        <v>#VALUE!</v>
      </c>
      <c r="J353" s="19" t="str">
        <f t="shared" si="51"/>
        <v/>
      </c>
      <c r="K353" s="19" t="str">
        <f t="shared" si="52"/>
        <v/>
      </c>
      <c r="L353" s="19" t="str">
        <f t="shared" si="53"/>
        <v/>
      </c>
    </row>
    <row r="354" spans="1:12" x14ac:dyDescent="0.25">
      <c r="A354" s="7">
        <f>IF(F354=5,1+COUNTIF(A$2:A353,"&lt;&gt;0"),0)</f>
        <v>0</v>
      </c>
      <c r="B354" s="21">
        <f t="shared" si="45"/>
        <v>352</v>
      </c>
      <c r="C354" s="22"/>
      <c r="D354" s="26"/>
      <c r="E354" s="24">
        <f t="shared" si="46"/>
        <v>0</v>
      </c>
      <c r="F354" s="21" t="str">
        <f t="shared" si="47"/>
        <v/>
      </c>
      <c r="G354" s="10" t="str">
        <f t="shared" si="48"/>
        <v/>
      </c>
      <c r="H354" s="19">
        <f t="shared" si="49"/>
        <v>0</v>
      </c>
      <c r="I354" s="19" t="e">
        <f t="shared" si="50"/>
        <v>#VALUE!</v>
      </c>
      <c r="J354" s="19" t="str">
        <f t="shared" si="51"/>
        <v/>
      </c>
      <c r="K354" s="19" t="str">
        <f t="shared" si="52"/>
        <v/>
      </c>
      <c r="L354" s="19" t="str">
        <f t="shared" si="53"/>
        <v/>
      </c>
    </row>
    <row r="355" spans="1:12" x14ac:dyDescent="0.25">
      <c r="A355" s="7">
        <f>IF(F355=5,1+COUNTIF(A$2:A354,"&lt;&gt;0"),0)</f>
        <v>0</v>
      </c>
      <c r="B355" s="21">
        <f t="shared" si="45"/>
        <v>353</v>
      </c>
      <c r="C355" s="22"/>
      <c r="D355" s="26"/>
      <c r="E355" s="24">
        <f t="shared" si="46"/>
        <v>0</v>
      </c>
      <c r="F355" s="21" t="str">
        <f t="shared" si="47"/>
        <v/>
      </c>
      <c r="G355" s="10" t="str">
        <f t="shared" si="48"/>
        <v/>
      </c>
      <c r="H355" s="19">
        <f t="shared" si="49"/>
        <v>0</v>
      </c>
      <c r="I355" s="19" t="e">
        <f t="shared" si="50"/>
        <v>#VALUE!</v>
      </c>
      <c r="J355" s="19" t="str">
        <f t="shared" si="51"/>
        <v/>
      </c>
      <c r="K355" s="19" t="str">
        <f t="shared" si="52"/>
        <v/>
      </c>
      <c r="L355" s="19" t="str">
        <f t="shared" si="53"/>
        <v/>
      </c>
    </row>
    <row r="356" spans="1:12" x14ac:dyDescent="0.25">
      <c r="A356" s="7">
        <f>IF(F356=5,1+COUNTIF(A$2:A355,"&lt;&gt;0"),0)</f>
        <v>0</v>
      </c>
      <c r="B356" s="21">
        <f t="shared" si="45"/>
        <v>354</v>
      </c>
      <c r="C356" s="22"/>
      <c r="D356" s="26"/>
      <c r="E356" s="24">
        <f t="shared" si="46"/>
        <v>0</v>
      </c>
      <c r="F356" s="21" t="str">
        <f t="shared" si="47"/>
        <v/>
      </c>
      <c r="G356" s="10" t="str">
        <f t="shared" si="48"/>
        <v/>
      </c>
      <c r="H356" s="19">
        <f t="shared" si="49"/>
        <v>0</v>
      </c>
      <c r="I356" s="19" t="e">
        <f t="shared" si="50"/>
        <v>#VALUE!</v>
      </c>
      <c r="J356" s="19" t="str">
        <f t="shared" si="51"/>
        <v/>
      </c>
      <c r="K356" s="19" t="str">
        <f t="shared" si="52"/>
        <v/>
      </c>
      <c r="L356" s="19" t="str">
        <f t="shared" si="53"/>
        <v/>
      </c>
    </row>
    <row r="357" spans="1:12" x14ac:dyDescent="0.25">
      <c r="A357" s="7">
        <f>IF(F357=5,1+COUNTIF(A$2:A356,"&lt;&gt;0"),0)</f>
        <v>0</v>
      </c>
      <c r="B357" s="21">
        <f t="shared" si="45"/>
        <v>355</v>
      </c>
      <c r="C357" s="22"/>
      <c r="D357" s="26"/>
      <c r="E357" s="24">
        <f t="shared" si="46"/>
        <v>0</v>
      </c>
      <c r="F357" s="21" t="str">
        <f t="shared" si="47"/>
        <v/>
      </c>
      <c r="G357" s="10" t="str">
        <f t="shared" si="48"/>
        <v/>
      </c>
      <c r="H357" s="19">
        <f t="shared" si="49"/>
        <v>0</v>
      </c>
      <c r="I357" s="19" t="e">
        <f t="shared" si="50"/>
        <v>#VALUE!</v>
      </c>
      <c r="J357" s="19" t="str">
        <f t="shared" si="51"/>
        <v/>
      </c>
      <c r="K357" s="19" t="str">
        <f t="shared" si="52"/>
        <v/>
      </c>
      <c r="L357" s="19" t="str">
        <f t="shared" si="53"/>
        <v/>
      </c>
    </row>
    <row r="358" spans="1:12" x14ac:dyDescent="0.25">
      <c r="A358" s="7">
        <f>IF(F358=5,1+COUNTIF(A$2:A357,"&lt;&gt;0"),0)</f>
        <v>0</v>
      </c>
      <c r="B358" s="21">
        <f t="shared" si="45"/>
        <v>356</v>
      </c>
      <c r="C358" s="22"/>
      <c r="D358" s="26"/>
      <c r="E358" s="24">
        <f t="shared" si="46"/>
        <v>0</v>
      </c>
      <c r="F358" s="21" t="str">
        <f t="shared" si="47"/>
        <v/>
      </c>
      <c r="G358" s="10" t="str">
        <f t="shared" si="48"/>
        <v/>
      </c>
      <c r="H358" s="19">
        <f t="shared" si="49"/>
        <v>0</v>
      </c>
      <c r="I358" s="19" t="e">
        <f t="shared" si="50"/>
        <v>#VALUE!</v>
      </c>
      <c r="J358" s="19" t="str">
        <f t="shared" si="51"/>
        <v/>
      </c>
      <c r="K358" s="19" t="str">
        <f t="shared" si="52"/>
        <v/>
      </c>
      <c r="L358" s="19" t="str">
        <f t="shared" si="53"/>
        <v/>
      </c>
    </row>
    <row r="359" spans="1:12" x14ac:dyDescent="0.25">
      <c r="A359" s="7">
        <f>IF(F359=5,1+COUNTIF(A$2:A358,"&lt;&gt;0"),0)</f>
        <v>0</v>
      </c>
      <c r="B359" s="21">
        <f t="shared" si="45"/>
        <v>357</v>
      </c>
      <c r="C359" s="22"/>
      <c r="D359" s="26"/>
      <c r="E359" s="24">
        <f t="shared" si="46"/>
        <v>0</v>
      </c>
      <c r="F359" s="21" t="str">
        <f t="shared" si="47"/>
        <v/>
      </c>
      <c r="G359" s="10" t="str">
        <f t="shared" si="48"/>
        <v/>
      </c>
      <c r="H359" s="19">
        <f t="shared" si="49"/>
        <v>0</v>
      </c>
      <c r="I359" s="19" t="e">
        <f t="shared" si="50"/>
        <v>#VALUE!</v>
      </c>
      <c r="J359" s="19" t="str">
        <f t="shared" si="51"/>
        <v/>
      </c>
      <c r="K359" s="19" t="str">
        <f t="shared" si="52"/>
        <v/>
      </c>
      <c r="L359" s="19" t="str">
        <f t="shared" si="53"/>
        <v/>
      </c>
    </row>
    <row r="360" spans="1:12" x14ac:dyDescent="0.25">
      <c r="A360" s="7">
        <f>IF(F360=5,1+COUNTIF(A$2:A359,"&lt;&gt;0"),0)</f>
        <v>0</v>
      </c>
      <c r="B360" s="21">
        <f t="shared" si="45"/>
        <v>358</v>
      </c>
      <c r="C360" s="22"/>
      <c r="D360" s="26"/>
      <c r="E360" s="24">
        <f t="shared" si="46"/>
        <v>0</v>
      </c>
      <c r="F360" s="21" t="str">
        <f t="shared" si="47"/>
        <v/>
      </c>
      <c r="G360" s="10" t="str">
        <f t="shared" si="48"/>
        <v/>
      </c>
      <c r="H360" s="19">
        <f t="shared" si="49"/>
        <v>0</v>
      </c>
      <c r="I360" s="19" t="e">
        <f t="shared" si="50"/>
        <v>#VALUE!</v>
      </c>
      <c r="J360" s="19" t="str">
        <f t="shared" si="51"/>
        <v/>
      </c>
      <c r="K360" s="19" t="str">
        <f t="shared" si="52"/>
        <v/>
      </c>
      <c r="L360" s="19" t="str">
        <f t="shared" si="53"/>
        <v/>
      </c>
    </row>
    <row r="361" spans="1:12" x14ac:dyDescent="0.25">
      <c r="A361" s="7">
        <f>IF(F361=5,1+COUNTIF(A$2:A360,"&lt;&gt;0"),0)</f>
        <v>0</v>
      </c>
      <c r="B361" s="21">
        <f t="shared" si="45"/>
        <v>359</v>
      </c>
      <c r="C361" s="22"/>
      <c r="D361" s="26"/>
      <c r="E361" s="24">
        <f t="shared" si="46"/>
        <v>0</v>
      </c>
      <c r="F361" s="21" t="str">
        <f t="shared" si="47"/>
        <v/>
      </c>
      <c r="G361" s="10" t="str">
        <f t="shared" si="48"/>
        <v/>
      </c>
      <c r="H361" s="19">
        <f t="shared" si="49"/>
        <v>0</v>
      </c>
      <c r="I361" s="19" t="e">
        <f t="shared" si="50"/>
        <v>#VALUE!</v>
      </c>
      <c r="J361" s="19" t="str">
        <f t="shared" si="51"/>
        <v/>
      </c>
      <c r="K361" s="19" t="str">
        <f t="shared" si="52"/>
        <v/>
      </c>
      <c r="L361" s="19" t="str">
        <f t="shared" si="53"/>
        <v/>
      </c>
    </row>
    <row r="362" spans="1:12" x14ac:dyDescent="0.25">
      <c r="A362" s="7">
        <f>IF(F362=5,1+COUNTIF(A$2:A361,"&lt;&gt;0"),0)</f>
        <v>0</v>
      </c>
      <c r="B362" s="21">
        <f t="shared" si="45"/>
        <v>360</v>
      </c>
      <c r="C362" s="22"/>
      <c r="D362" s="26"/>
      <c r="E362" s="24">
        <f t="shared" si="46"/>
        <v>0</v>
      </c>
      <c r="F362" s="21" t="str">
        <f t="shared" si="47"/>
        <v/>
      </c>
      <c r="G362" s="10" t="str">
        <f t="shared" si="48"/>
        <v/>
      </c>
      <c r="H362" s="19">
        <f t="shared" si="49"/>
        <v>0</v>
      </c>
      <c r="I362" s="19" t="e">
        <f t="shared" si="50"/>
        <v>#VALUE!</v>
      </c>
      <c r="J362" s="19" t="str">
        <f t="shared" si="51"/>
        <v/>
      </c>
      <c r="K362" s="19" t="str">
        <f t="shared" si="52"/>
        <v/>
      </c>
      <c r="L362" s="19" t="str">
        <f t="shared" si="53"/>
        <v/>
      </c>
    </row>
    <row r="363" spans="1:12" x14ac:dyDescent="0.25">
      <c r="A363" s="7">
        <f>IF(F363=5,1+COUNTIF(A$2:A362,"&lt;&gt;0"),0)</f>
        <v>0</v>
      </c>
      <c r="B363" s="21">
        <f t="shared" si="45"/>
        <v>361</v>
      </c>
      <c r="C363" s="22"/>
      <c r="D363" s="26"/>
      <c r="E363" s="24">
        <f t="shared" si="46"/>
        <v>0</v>
      </c>
      <c r="F363" s="21" t="str">
        <f t="shared" si="47"/>
        <v/>
      </c>
      <c r="G363" s="10" t="str">
        <f t="shared" si="48"/>
        <v/>
      </c>
      <c r="H363" s="19">
        <f t="shared" si="49"/>
        <v>0</v>
      </c>
      <c r="I363" s="19" t="e">
        <f t="shared" si="50"/>
        <v>#VALUE!</v>
      </c>
      <c r="J363" s="19" t="str">
        <f t="shared" si="51"/>
        <v/>
      </c>
      <c r="K363" s="19" t="str">
        <f t="shared" si="52"/>
        <v/>
      </c>
      <c r="L363" s="19" t="str">
        <f t="shared" si="53"/>
        <v/>
      </c>
    </row>
    <row r="364" spans="1:12" x14ac:dyDescent="0.25">
      <c r="A364" s="7">
        <f>IF(F364=5,1+COUNTIF(A$2:A363,"&lt;&gt;0"),0)</f>
        <v>0</v>
      </c>
      <c r="B364" s="21">
        <f t="shared" si="45"/>
        <v>362</v>
      </c>
      <c r="C364" s="22"/>
      <c r="D364" s="26"/>
      <c r="E364" s="24">
        <f t="shared" si="46"/>
        <v>0</v>
      </c>
      <c r="F364" s="21" t="str">
        <f t="shared" si="47"/>
        <v/>
      </c>
      <c r="G364" s="10" t="str">
        <f t="shared" si="48"/>
        <v/>
      </c>
      <c r="H364" s="19">
        <f t="shared" si="49"/>
        <v>0</v>
      </c>
      <c r="I364" s="19" t="e">
        <f t="shared" si="50"/>
        <v>#VALUE!</v>
      </c>
      <c r="J364" s="19" t="str">
        <f t="shared" si="51"/>
        <v/>
      </c>
      <c r="K364" s="19" t="str">
        <f t="shared" si="52"/>
        <v/>
      </c>
      <c r="L364" s="19" t="str">
        <f t="shared" si="53"/>
        <v/>
      </c>
    </row>
    <row r="365" spans="1:12" x14ac:dyDescent="0.25">
      <c r="A365" s="7">
        <f>IF(F365=5,1+COUNTIF(A$2:A364,"&lt;&gt;0"),0)</f>
        <v>0</v>
      </c>
      <c r="B365" s="21">
        <f t="shared" si="45"/>
        <v>363</v>
      </c>
      <c r="C365" s="22"/>
      <c r="D365" s="26"/>
      <c r="E365" s="24">
        <f t="shared" si="46"/>
        <v>0</v>
      </c>
      <c r="F365" s="21" t="str">
        <f t="shared" si="47"/>
        <v/>
      </c>
      <c r="G365" s="10" t="str">
        <f t="shared" si="48"/>
        <v/>
      </c>
      <c r="H365" s="19">
        <f t="shared" si="49"/>
        <v>0</v>
      </c>
      <c r="I365" s="19" t="e">
        <f t="shared" si="50"/>
        <v>#VALUE!</v>
      </c>
      <c r="J365" s="19" t="str">
        <f t="shared" si="51"/>
        <v/>
      </c>
      <c r="K365" s="19" t="str">
        <f t="shared" si="52"/>
        <v/>
      </c>
      <c r="L365" s="19" t="str">
        <f t="shared" si="53"/>
        <v/>
      </c>
    </row>
    <row r="366" spans="1:12" x14ac:dyDescent="0.25">
      <c r="A366" s="7">
        <f>IF(F366=5,1+COUNTIF(A$2:A365,"&lt;&gt;0"),0)</f>
        <v>0</v>
      </c>
      <c r="B366" s="21">
        <f t="shared" si="45"/>
        <v>364</v>
      </c>
      <c r="C366" s="22"/>
      <c r="D366" s="26"/>
      <c r="E366" s="24">
        <f t="shared" si="46"/>
        <v>0</v>
      </c>
      <c r="F366" s="21" t="str">
        <f t="shared" si="47"/>
        <v/>
      </c>
      <c r="G366" s="10" t="str">
        <f t="shared" si="48"/>
        <v/>
      </c>
      <c r="H366" s="19">
        <f t="shared" si="49"/>
        <v>0</v>
      </c>
      <c r="I366" s="19" t="e">
        <f t="shared" si="50"/>
        <v>#VALUE!</v>
      </c>
      <c r="J366" s="19" t="str">
        <f t="shared" si="51"/>
        <v/>
      </c>
      <c r="K366" s="19" t="str">
        <f t="shared" si="52"/>
        <v/>
      </c>
      <c r="L366" s="19" t="str">
        <f t="shared" si="53"/>
        <v/>
      </c>
    </row>
    <row r="367" spans="1:12" x14ac:dyDescent="0.25">
      <c r="A367" s="7">
        <f>IF(F367=5,1+COUNTIF(A$2:A366,"&lt;&gt;0"),0)</f>
        <v>0</v>
      </c>
      <c r="B367" s="21">
        <f t="shared" si="45"/>
        <v>365</v>
      </c>
      <c r="C367" s="22"/>
      <c r="D367" s="26"/>
      <c r="E367" s="24">
        <f t="shared" si="46"/>
        <v>0</v>
      </c>
      <c r="F367" s="21" t="str">
        <f t="shared" si="47"/>
        <v/>
      </c>
      <c r="G367" s="10" t="str">
        <f t="shared" si="48"/>
        <v/>
      </c>
      <c r="H367" s="19">
        <f t="shared" si="49"/>
        <v>0</v>
      </c>
      <c r="I367" s="19" t="e">
        <f t="shared" si="50"/>
        <v>#VALUE!</v>
      </c>
      <c r="J367" s="19" t="str">
        <f t="shared" si="51"/>
        <v/>
      </c>
      <c r="K367" s="19" t="str">
        <f t="shared" si="52"/>
        <v/>
      </c>
      <c r="L367" s="19" t="str">
        <f t="shared" si="53"/>
        <v/>
      </c>
    </row>
    <row r="368" spans="1:12" x14ac:dyDescent="0.25">
      <c r="A368" s="7">
        <f>IF(F368=5,1+COUNTIF(A$2:A367,"&lt;&gt;0"),0)</f>
        <v>0</v>
      </c>
      <c r="B368" s="21">
        <f t="shared" si="45"/>
        <v>366</v>
      </c>
      <c r="C368" s="22"/>
      <c r="D368" s="26"/>
      <c r="E368" s="24">
        <f t="shared" si="46"/>
        <v>0</v>
      </c>
      <c r="F368" s="21" t="str">
        <f t="shared" si="47"/>
        <v/>
      </c>
      <c r="G368" s="10" t="str">
        <f t="shared" si="48"/>
        <v/>
      </c>
      <c r="H368" s="19">
        <f t="shared" si="49"/>
        <v>0</v>
      </c>
      <c r="I368" s="19" t="e">
        <f t="shared" si="50"/>
        <v>#VALUE!</v>
      </c>
      <c r="J368" s="19" t="str">
        <f t="shared" si="51"/>
        <v/>
      </c>
      <c r="K368" s="19" t="str">
        <f t="shared" si="52"/>
        <v/>
      </c>
      <c r="L368" s="19" t="str">
        <f t="shared" si="53"/>
        <v/>
      </c>
    </row>
    <row r="369" spans="1:12" x14ac:dyDescent="0.25">
      <c r="A369" s="7">
        <f>IF(F369=5,1+COUNTIF(A$2:A368,"&lt;&gt;0"),0)</f>
        <v>0</v>
      </c>
      <c r="B369" s="21">
        <f t="shared" si="45"/>
        <v>367</v>
      </c>
      <c r="C369" s="22"/>
      <c r="D369" s="26"/>
      <c r="E369" s="24">
        <f t="shared" si="46"/>
        <v>0</v>
      </c>
      <c r="F369" s="21" t="str">
        <f t="shared" si="47"/>
        <v/>
      </c>
      <c r="G369" s="10" t="str">
        <f t="shared" si="48"/>
        <v/>
      </c>
      <c r="H369" s="19">
        <f t="shared" si="49"/>
        <v>0</v>
      </c>
      <c r="I369" s="19" t="e">
        <f t="shared" si="50"/>
        <v>#VALUE!</v>
      </c>
      <c r="J369" s="19" t="str">
        <f t="shared" si="51"/>
        <v/>
      </c>
      <c r="K369" s="19" t="str">
        <f t="shared" si="52"/>
        <v/>
      </c>
      <c r="L369" s="19" t="str">
        <f t="shared" si="53"/>
        <v/>
      </c>
    </row>
    <row r="370" spans="1:12" x14ac:dyDescent="0.25">
      <c r="A370" s="7">
        <f>IF(F370=5,1+COUNTIF(A$2:A369,"&lt;&gt;0"),0)</f>
        <v>0</v>
      </c>
      <c r="B370" s="21">
        <f t="shared" si="45"/>
        <v>368</v>
      </c>
      <c r="C370" s="22"/>
      <c r="D370" s="26"/>
      <c r="E370" s="24">
        <f t="shared" si="46"/>
        <v>0</v>
      </c>
      <c r="F370" s="21" t="str">
        <f t="shared" si="47"/>
        <v/>
      </c>
      <c r="G370" s="10" t="str">
        <f t="shared" si="48"/>
        <v/>
      </c>
      <c r="H370" s="19">
        <f t="shared" si="49"/>
        <v>0</v>
      </c>
      <c r="I370" s="19" t="e">
        <f t="shared" si="50"/>
        <v>#VALUE!</v>
      </c>
      <c r="J370" s="19" t="str">
        <f t="shared" si="51"/>
        <v/>
      </c>
      <c r="K370" s="19" t="str">
        <f t="shared" si="52"/>
        <v/>
      </c>
      <c r="L370" s="19" t="str">
        <f t="shared" si="53"/>
        <v/>
      </c>
    </row>
    <row r="371" spans="1:12" x14ac:dyDescent="0.25">
      <c r="A371" s="7">
        <f>IF(F371=5,1+COUNTIF(A$2:A370,"&lt;&gt;0"),0)</f>
        <v>0</v>
      </c>
      <c r="B371" s="21">
        <f t="shared" si="45"/>
        <v>369</v>
      </c>
      <c r="C371" s="22"/>
      <c r="D371" s="26"/>
      <c r="E371" s="24">
        <f t="shared" si="46"/>
        <v>0</v>
      </c>
      <c r="F371" s="21" t="str">
        <f t="shared" si="47"/>
        <v/>
      </c>
      <c r="G371" s="10" t="str">
        <f t="shared" si="48"/>
        <v/>
      </c>
      <c r="H371" s="19">
        <f t="shared" si="49"/>
        <v>0</v>
      </c>
      <c r="I371" s="19" t="e">
        <f t="shared" si="50"/>
        <v>#VALUE!</v>
      </c>
      <c r="J371" s="19" t="str">
        <f t="shared" si="51"/>
        <v/>
      </c>
      <c r="K371" s="19" t="str">
        <f t="shared" si="52"/>
        <v/>
      </c>
      <c r="L371" s="19" t="str">
        <f t="shared" si="53"/>
        <v/>
      </c>
    </row>
    <row r="372" spans="1:12" x14ac:dyDescent="0.25">
      <c r="A372" s="7">
        <f>IF(F372=5,1+COUNTIF(A$2:A371,"&lt;&gt;0"),0)</f>
        <v>0</v>
      </c>
      <c r="B372" s="21">
        <f t="shared" si="45"/>
        <v>370</v>
      </c>
      <c r="C372" s="22"/>
      <c r="D372" s="26"/>
      <c r="E372" s="24">
        <f t="shared" si="46"/>
        <v>0</v>
      </c>
      <c r="F372" s="21" t="str">
        <f t="shared" si="47"/>
        <v/>
      </c>
      <c r="G372" s="10" t="str">
        <f t="shared" si="48"/>
        <v/>
      </c>
      <c r="H372" s="19">
        <f t="shared" si="49"/>
        <v>0</v>
      </c>
      <c r="I372" s="19" t="e">
        <f t="shared" si="50"/>
        <v>#VALUE!</v>
      </c>
      <c r="J372" s="19" t="str">
        <f t="shared" si="51"/>
        <v/>
      </c>
      <c r="K372" s="19" t="str">
        <f t="shared" si="52"/>
        <v/>
      </c>
      <c r="L372" s="19" t="str">
        <f t="shared" si="53"/>
        <v/>
      </c>
    </row>
    <row r="373" spans="1:12" x14ac:dyDescent="0.25">
      <c r="A373" s="7">
        <f>IF(F373=5,1+COUNTIF(A$2:A372,"&lt;&gt;0"),0)</f>
        <v>0</v>
      </c>
      <c r="B373" s="21">
        <f t="shared" si="45"/>
        <v>371</v>
      </c>
      <c r="C373" s="22"/>
      <c r="D373" s="26"/>
      <c r="E373" s="24">
        <f t="shared" si="46"/>
        <v>0</v>
      </c>
      <c r="F373" s="21" t="str">
        <f t="shared" si="47"/>
        <v/>
      </c>
      <c r="G373" s="10" t="str">
        <f t="shared" si="48"/>
        <v/>
      </c>
      <c r="H373" s="19">
        <f t="shared" si="49"/>
        <v>0</v>
      </c>
      <c r="I373" s="19" t="e">
        <f t="shared" si="50"/>
        <v>#VALUE!</v>
      </c>
      <c r="J373" s="19" t="str">
        <f t="shared" si="51"/>
        <v/>
      </c>
      <c r="K373" s="19" t="str">
        <f t="shared" si="52"/>
        <v/>
      </c>
      <c r="L373" s="19" t="str">
        <f t="shared" si="53"/>
        <v/>
      </c>
    </row>
    <row r="374" spans="1:12" x14ac:dyDescent="0.25">
      <c r="A374" s="7">
        <f>IF(F374=5,1+COUNTIF(A$2:A373,"&lt;&gt;0"),0)</f>
        <v>0</v>
      </c>
      <c r="B374" s="21">
        <f t="shared" si="45"/>
        <v>372</v>
      </c>
      <c r="C374" s="22"/>
      <c r="D374" s="26"/>
      <c r="E374" s="24">
        <f t="shared" si="46"/>
        <v>0</v>
      </c>
      <c r="F374" s="21" t="str">
        <f t="shared" si="47"/>
        <v/>
      </c>
      <c r="G374" s="10" t="str">
        <f t="shared" si="48"/>
        <v/>
      </c>
      <c r="H374" s="19">
        <f t="shared" si="49"/>
        <v>0</v>
      </c>
      <c r="I374" s="19" t="e">
        <f t="shared" si="50"/>
        <v>#VALUE!</v>
      </c>
      <c r="J374" s="19" t="str">
        <f t="shared" si="51"/>
        <v/>
      </c>
      <c r="K374" s="19" t="str">
        <f t="shared" si="52"/>
        <v/>
      </c>
      <c r="L374" s="19" t="str">
        <f t="shared" si="53"/>
        <v/>
      </c>
    </row>
    <row r="375" spans="1:12" x14ac:dyDescent="0.25">
      <c r="A375" s="7">
        <f>IF(F375=5,1+COUNTIF(A$2:A374,"&lt;&gt;0"),0)</f>
        <v>0</v>
      </c>
      <c r="B375" s="21">
        <f t="shared" si="45"/>
        <v>373</v>
      </c>
      <c r="C375" s="22"/>
      <c r="D375" s="26"/>
      <c r="E375" s="24">
        <f t="shared" si="46"/>
        <v>0</v>
      </c>
      <c r="F375" s="21" t="str">
        <f t="shared" si="47"/>
        <v/>
      </c>
      <c r="G375" s="10" t="str">
        <f t="shared" si="48"/>
        <v/>
      </c>
      <c r="H375" s="19">
        <f t="shared" si="49"/>
        <v>0</v>
      </c>
      <c r="I375" s="19" t="e">
        <f t="shared" si="50"/>
        <v>#VALUE!</v>
      </c>
      <c r="J375" s="19" t="str">
        <f t="shared" si="51"/>
        <v/>
      </c>
      <c r="K375" s="19" t="str">
        <f t="shared" si="52"/>
        <v/>
      </c>
      <c r="L375" s="19" t="str">
        <f t="shared" si="53"/>
        <v/>
      </c>
    </row>
    <row r="376" spans="1:12" x14ac:dyDescent="0.25">
      <c r="A376" s="7">
        <f>IF(F376=5,1+COUNTIF(A$2:A375,"&lt;&gt;0"),0)</f>
        <v>0</v>
      </c>
      <c r="B376" s="21">
        <f t="shared" si="45"/>
        <v>374</v>
      </c>
      <c r="C376" s="22"/>
      <c r="D376" s="26"/>
      <c r="E376" s="24">
        <f t="shared" si="46"/>
        <v>0</v>
      </c>
      <c r="F376" s="21" t="str">
        <f t="shared" si="47"/>
        <v/>
      </c>
      <c r="G376" s="10" t="str">
        <f t="shared" si="48"/>
        <v/>
      </c>
      <c r="H376" s="19">
        <f t="shared" si="49"/>
        <v>0</v>
      </c>
      <c r="I376" s="19" t="e">
        <f t="shared" si="50"/>
        <v>#VALUE!</v>
      </c>
      <c r="J376" s="19" t="str">
        <f t="shared" si="51"/>
        <v/>
      </c>
      <c r="K376" s="19" t="str">
        <f t="shared" si="52"/>
        <v/>
      </c>
      <c r="L376" s="19" t="str">
        <f t="shared" si="53"/>
        <v/>
      </c>
    </row>
    <row r="377" spans="1:12" x14ac:dyDescent="0.25">
      <c r="A377" s="7">
        <f>IF(F377=5,1+COUNTIF(A$2:A376,"&lt;&gt;0"),0)</f>
        <v>0</v>
      </c>
      <c r="B377" s="21">
        <f t="shared" si="45"/>
        <v>375</v>
      </c>
      <c r="C377" s="22"/>
      <c r="D377" s="26"/>
      <c r="E377" s="24">
        <f t="shared" si="46"/>
        <v>0</v>
      </c>
      <c r="F377" s="21" t="str">
        <f t="shared" si="47"/>
        <v/>
      </c>
      <c r="G377" s="10" t="str">
        <f t="shared" si="48"/>
        <v/>
      </c>
      <c r="H377" s="19">
        <f t="shared" si="49"/>
        <v>0</v>
      </c>
      <c r="I377" s="19" t="e">
        <f t="shared" si="50"/>
        <v>#VALUE!</v>
      </c>
      <c r="J377" s="19" t="str">
        <f t="shared" si="51"/>
        <v/>
      </c>
      <c r="K377" s="19" t="str">
        <f t="shared" si="52"/>
        <v/>
      </c>
      <c r="L377" s="19" t="str">
        <f t="shared" si="53"/>
        <v/>
      </c>
    </row>
    <row r="378" spans="1:12" x14ac:dyDescent="0.25">
      <c r="A378" s="7">
        <f>IF(F378=5,1+COUNTIF(A$2:A377,"&lt;&gt;0"),0)</f>
        <v>0</v>
      </c>
      <c r="B378" s="21">
        <f t="shared" si="45"/>
        <v>376</v>
      </c>
      <c r="C378" s="22"/>
      <c r="D378" s="26"/>
      <c r="E378" s="24">
        <f t="shared" si="46"/>
        <v>0</v>
      </c>
      <c r="F378" s="21" t="str">
        <f t="shared" si="47"/>
        <v/>
      </c>
      <c r="G378" s="10" t="str">
        <f t="shared" si="48"/>
        <v/>
      </c>
      <c r="H378" s="19">
        <f t="shared" si="49"/>
        <v>0</v>
      </c>
      <c r="I378" s="19" t="e">
        <f t="shared" si="50"/>
        <v>#VALUE!</v>
      </c>
      <c r="J378" s="19" t="str">
        <f t="shared" si="51"/>
        <v/>
      </c>
      <c r="K378" s="19" t="str">
        <f t="shared" si="52"/>
        <v/>
      </c>
      <c r="L378" s="19" t="str">
        <f t="shared" si="53"/>
        <v/>
      </c>
    </row>
    <row r="379" spans="1:12" x14ac:dyDescent="0.25">
      <c r="A379" s="7">
        <f>IF(F379=5,1+COUNTIF(A$2:A378,"&lt;&gt;0"),0)</f>
        <v>0</v>
      </c>
      <c r="B379" s="21">
        <f t="shared" si="45"/>
        <v>377</v>
      </c>
      <c r="C379" s="22"/>
      <c r="D379" s="26"/>
      <c r="E379" s="24">
        <f t="shared" si="46"/>
        <v>0</v>
      </c>
      <c r="F379" s="21" t="str">
        <f t="shared" si="47"/>
        <v/>
      </c>
      <c r="G379" s="10" t="str">
        <f t="shared" si="48"/>
        <v/>
      </c>
      <c r="H379" s="19">
        <f t="shared" si="49"/>
        <v>0</v>
      </c>
      <c r="I379" s="19" t="e">
        <f t="shared" si="50"/>
        <v>#VALUE!</v>
      </c>
      <c r="J379" s="19" t="str">
        <f t="shared" si="51"/>
        <v/>
      </c>
      <c r="K379" s="19" t="str">
        <f t="shared" si="52"/>
        <v/>
      </c>
      <c r="L379" s="19" t="str">
        <f t="shared" si="53"/>
        <v/>
      </c>
    </row>
    <row r="380" spans="1:12" x14ac:dyDescent="0.25">
      <c r="A380" s="7">
        <f>IF(F380=5,1+COUNTIF(A$2:A379,"&lt;&gt;0"),0)</f>
        <v>0</v>
      </c>
      <c r="B380" s="21">
        <f t="shared" si="45"/>
        <v>378</v>
      </c>
      <c r="C380" s="22"/>
      <c r="D380" s="26"/>
      <c r="E380" s="24">
        <f t="shared" si="46"/>
        <v>0</v>
      </c>
      <c r="F380" s="21" t="str">
        <f t="shared" si="47"/>
        <v/>
      </c>
      <c r="G380" s="10" t="str">
        <f t="shared" si="48"/>
        <v/>
      </c>
      <c r="H380" s="19">
        <f t="shared" si="49"/>
        <v>0</v>
      </c>
      <c r="I380" s="19" t="e">
        <f t="shared" si="50"/>
        <v>#VALUE!</v>
      </c>
      <c r="J380" s="19" t="str">
        <f t="shared" si="51"/>
        <v/>
      </c>
      <c r="K380" s="19" t="str">
        <f t="shared" si="52"/>
        <v/>
      </c>
      <c r="L380" s="19" t="str">
        <f t="shared" si="53"/>
        <v/>
      </c>
    </row>
    <row r="381" spans="1:12" x14ac:dyDescent="0.25">
      <c r="A381" s="7">
        <f>IF(F381=5,1+COUNTIF(A$2:A380,"&lt;&gt;0"),0)</f>
        <v>0</v>
      </c>
      <c r="B381" s="21">
        <f t="shared" si="45"/>
        <v>379</v>
      </c>
      <c r="C381" s="22"/>
      <c r="D381" s="26"/>
      <c r="E381" s="24">
        <f t="shared" si="46"/>
        <v>0</v>
      </c>
      <c r="F381" s="21" t="str">
        <f t="shared" si="47"/>
        <v/>
      </c>
      <c r="G381" s="10" t="str">
        <f t="shared" si="48"/>
        <v/>
      </c>
      <c r="H381" s="19">
        <f t="shared" si="49"/>
        <v>0</v>
      </c>
      <c r="I381" s="19" t="e">
        <f t="shared" si="50"/>
        <v>#VALUE!</v>
      </c>
      <c r="J381" s="19" t="str">
        <f t="shared" si="51"/>
        <v/>
      </c>
      <c r="K381" s="19" t="str">
        <f t="shared" si="52"/>
        <v/>
      </c>
      <c r="L381" s="19" t="str">
        <f t="shared" si="53"/>
        <v/>
      </c>
    </row>
    <row r="382" spans="1:12" x14ac:dyDescent="0.25">
      <c r="A382" s="7">
        <f>IF(F382=5,1+COUNTIF(A$2:A381,"&lt;&gt;0"),0)</f>
        <v>0</v>
      </c>
      <c r="B382" s="21">
        <f t="shared" si="45"/>
        <v>380</v>
      </c>
      <c r="C382" s="22"/>
      <c r="D382" s="26"/>
      <c r="E382" s="24">
        <f t="shared" si="46"/>
        <v>0</v>
      </c>
      <c r="F382" s="21" t="str">
        <f t="shared" si="47"/>
        <v/>
      </c>
      <c r="G382" s="10" t="str">
        <f t="shared" si="48"/>
        <v/>
      </c>
      <c r="H382" s="19">
        <f t="shared" si="49"/>
        <v>0</v>
      </c>
      <c r="I382" s="19" t="e">
        <f t="shared" si="50"/>
        <v>#VALUE!</v>
      </c>
      <c r="J382" s="19" t="str">
        <f t="shared" si="51"/>
        <v/>
      </c>
      <c r="K382" s="19" t="str">
        <f t="shared" si="52"/>
        <v/>
      </c>
      <c r="L382" s="19" t="str">
        <f t="shared" si="53"/>
        <v/>
      </c>
    </row>
    <row r="383" spans="1:12" x14ac:dyDescent="0.25">
      <c r="A383" s="7">
        <f>IF(F383=5,1+COUNTIF(A$2:A382,"&lt;&gt;0"),0)</f>
        <v>0</v>
      </c>
      <c r="B383" s="21">
        <f t="shared" si="45"/>
        <v>381</v>
      </c>
      <c r="C383" s="22"/>
      <c r="D383" s="26"/>
      <c r="E383" s="24">
        <f t="shared" si="46"/>
        <v>0</v>
      </c>
      <c r="F383" s="21" t="str">
        <f t="shared" si="47"/>
        <v/>
      </c>
      <c r="G383" s="10" t="str">
        <f t="shared" si="48"/>
        <v/>
      </c>
      <c r="H383" s="19">
        <f t="shared" si="49"/>
        <v>0</v>
      </c>
      <c r="I383" s="19" t="e">
        <f t="shared" si="50"/>
        <v>#VALUE!</v>
      </c>
      <c r="J383" s="19" t="str">
        <f t="shared" si="51"/>
        <v/>
      </c>
      <c r="K383" s="19" t="str">
        <f t="shared" si="52"/>
        <v/>
      </c>
      <c r="L383" s="19" t="str">
        <f t="shared" si="53"/>
        <v/>
      </c>
    </row>
    <row r="384" spans="1:12" x14ac:dyDescent="0.25">
      <c r="A384" s="7">
        <f>IF(F384=5,1+COUNTIF(A$2:A383,"&lt;&gt;0"),0)</f>
        <v>0</v>
      </c>
      <c r="B384" s="21">
        <f t="shared" si="45"/>
        <v>382</v>
      </c>
      <c r="C384" s="22"/>
      <c r="D384" s="26"/>
      <c r="E384" s="24">
        <f t="shared" si="46"/>
        <v>0</v>
      </c>
      <c r="F384" s="21" t="str">
        <f t="shared" si="47"/>
        <v/>
      </c>
      <c r="G384" s="10" t="str">
        <f t="shared" si="48"/>
        <v/>
      </c>
      <c r="H384" s="19">
        <f t="shared" si="49"/>
        <v>0</v>
      </c>
      <c r="I384" s="19" t="e">
        <f t="shared" si="50"/>
        <v>#VALUE!</v>
      </c>
      <c r="J384" s="19" t="str">
        <f t="shared" si="51"/>
        <v/>
      </c>
      <c r="K384" s="19" t="str">
        <f t="shared" si="52"/>
        <v/>
      </c>
      <c r="L384" s="19" t="str">
        <f t="shared" si="53"/>
        <v/>
      </c>
    </row>
    <row r="385" spans="1:12" x14ac:dyDescent="0.25">
      <c r="A385" s="7">
        <f>IF(F385=5,1+COUNTIF(A$2:A384,"&lt;&gt;0"),0)</f>
        <v>0</v>
      </c>
      <c r="B385" s="21">
        <f t="shared" si="45"/>
        <v>383</v>
      </c>
      <c r="C385" s="22"/>
      <c r="D385" s="26"/>
      <c r="E385" s="24">
        <f t="shared" si="46"/>
        <v>0</v>
      </c>
      <c r="F385" s="21" t="str">
        <f t="shared" si="47"/>
        <v/>
      </c>
      <c r="G385" s="10" t="str">
        <f t="shared" si="48"/>
        <v/>
      </c>
      <c r="H385" s="19">
        <f t="shared" si="49"/>
        <v>0</v>
      </c>
      <c r="I385" s="19" t="e">
        <f t="shared" si="50"/>
        <v>#VALUE!</v>
      </c>
      <c r="J385" s="19" t="str">
        <f t="shared" si="51"/>
        <v/>
      </c>
      <c r="K385" s="19" t="str">
        <f t="shared" si="52"/>
        <v/>
      </c>
      <c r="L385" s="19" t="str">
        <f t="shared" si="53"/>
        <v/>
      </c>
    </row>
    <row r="386" spans="1:12" x14ac:dyDescent="0.25">
      <c r="A386" s="7">
        <f>IF(F386=5,1+COUNTIF(A$2:A385,"&lt;&gt;0"),0)</f>
        <v>0</v>
      </c>
      <c r="B386" s="21">
        <f t="shared" si="45"/>
        <v>384</v>
      </c>
      <c r="C386" s="22"/>
      <c r="D386" s="26"/>
      <c r="E386" s="24">
        <f t="shared" si="46"/>
        <v>0</v>
      </c>
      <c r="F386" s="21" t="str">
        <f t="shared" si="47"/>
        <v/>
      </c>
      <c r="G386" s="10" t="str">
        <f t="shared" si="48"/>
        <v/>
      </c>
      <c r="H386" s="19">
        <f t="shared" si="49"/>
        <v>0</v>
      </c>
      <c r="I386" s="19" t="e">
        <f t="shared" si="50"/>
        <v>#VALUE!</v>
      </c>
      <c r="J386" s="19" t="str">
        <f t="shared" si="51"/>
        <v/>
      </c>
      <c r="K386" s="19" t="str">
        <f t="shared" si="52"/>
        <v/>
      </c>
      <c r="L386" s="19" t="str">
        <f t="shared" si="53"/>
        <v/>
      </c>
    </row>
    <row r="387" spans="1:12" x14ac:dyDescent="0.25">
      <c r="A387" s="7">
        <f>IF(F387=5,1+COUNTIF(A$2:A386,"&lt;&gt;0"),0)</f>
        <v>0</v>
      </c>
      <c r="B387" s="21">
        <f t="shared" si="45"/>
        <v>385</v>
      </c>
      <c r="C387" s="22"/>
      <c r="D387" s="26"/>
      <c r="E387" s="24">
        <f t="shared" si="46"/>
        <v>0</v>
      </c>
      <c r="F387" s="21" t="str">
        <f t="shared" si="47"/>
        <v/>
      </c>
      <c r="G387" s="10" t="str">
        <f t="shared" si="48"/>
        <v/>
      </c>
      <c r="H387" s="19">
        <f t="shared" si="49"/>
        <v>0</v>
      </c>
      <c r="I387" s="19" t="e">
        <f t="shared" si="50"/>
        <v>#VALUE!</v>
      </c>
      <c r="J387" s="19" t="str">
        <f t="shared" si="51"/>
        <v/>
      </c>
      <c r="K387" s="19" t="str">
        <f t="shared" si="52"/>
        <v/>
      </c>
      <c r="L387" s="19" t="str">
        <f t="shared" si="53"/>
        <v/>
      </c>
    </row>
    <row r="388" spans="1:12" x14ac:dyDescent="0.25">
      <c r="A388" s="7">
        <f>IF(F388=5,1+COUNTIF(A$2:A387,"&lt;&gt;0"),0)</f>
        <v>0</v>
      </c>
      <c r="B388" s="21">
        <f t="shared" ref="B388:B502" si="54">ROW(B388)-2</f>
        <v>386</v>
      </c>
      <c r="C388" s="22"/>
      <c r="D388" s="26"/>
      <c r="E388" s="24">
        <f t="shared" ref="E388:E451" si="55">IF(C388&lt;10,+C388&amp;"0000000",IF(C388&lt;100,C388&amp;"000000",IF(C388&lt;10000,C388&amp;"0000",IF(C388&lt;1000000,C388&amp;"00",C388))))*1</f>
        <v>0</v>
      </c>
      <c r="F388" s="21" t="str">
        <f t="shared" ref="F388:F451" si="56">IFERROR(IF(MID(E388,2,1)*1=0,1,IF(MID($E388,3,2)*1=0,2,IF(MID($E388,5,2)*1=0,3,IF(MID($E388,7,2)*1=0,4,5)))),"")</f>
        <v/>
      </c>
      <c r="G388" s="10" t="str">
        <f t="shared" ref="G388:G451" si="57">IFERROR(IF(SUM(P388:T388)=0,"",IF(SUM(P388:T388)&gt;1,"Multiple Errors",IF(P388=1,"Error - Inconsistency with Above/Below",IF(Q388=1,"Error - Too Many Digits",IF(R388=1,"Error - Level Missed",IF(S388=1,"Higher Code Level Missing from Code",IF(T388=1,"Missing Code or Description",""))))))),"")</f>
        <v/>
      </c>
      <c r="H388" s="19">
        <f t="shared" ref="H388:H451" si="58">MID(E388,1,1)*1</f>
        <v>0</v>
      </c>
      <c r="I388" s="19" t="e">
        <f t="shared" ref="I388:I451" si="59">MID(E388,2,1)*1</f>
        <v>#VALUE!</v>
      </c>
      <c r="J388" s="19" t="str">
        <f t="shared" ref="J388:J451" si="60">MID(E388,3,2)</f>
        <v/>
      </c>
      <c r="K388" s="19" t="str">
        <f t="shared" ref="K388:K451" si="61">MID(E388,5,2)</f>
        <v/>
      </c>
      <c r="L388" s="19" t="str">
        <f t="shared" ref="L388:L451" si="62">IF(F388=1,1,IF(F388=2,2,IF(F388=3,4,IF(F388=4,6,IF(F388=5,8,"")))))</f>
        <v/>
      </c>
    </row>
    <row r="389" spans="1:12" x14ac:dyDescent="0.25">
      <c r="A389" s="7">
        <f>IF(F389=5,1+COUNTIF(A$2:A388,"&lt;&gt;0"),0)</f>
        <v>0</v>
      </c>
      <c r="B389" s="21">
        <f t="shared" si="54"/>
        <v>387</v>
      </c>
      <c r="C389" s="22"/>
      <c r="D389" s="26"/>
      <c r="E389" s="24">
        <f t="shared" si="55"/>
        <v>0</v>
      </c>
      <c r="F389" s="21" t="str">
        <f t="shared" si="56"/>
        <v/>
      </c>
      <c r="G389" s="10" t="str">
        <f t="shared" si="57"/>
        <v/>
      </c>
      <c r="H389" s="19">
        <f t="shared" si="58"/>
        <v>0</v>
      </c>
      <c r="I389" s="19" t="e">
        <f t="shared" si="59"/>
        <v>#VALUE!</v>
      </c>
      <c r="J389" s="19" t="str">
        <f t="shared" si="60"/>
        <v/>
      </c>
      <c r="K389" s="19" t="str">
        <f t="shared" si="61"/>
        <v/>
      </c>
      <c r="L389" s="19" t="str">
        <f t="shared" si="62"/>
        <v/>
      </c>
    </row>
    <row r="390" spans="1:12" x14ac:dyDescent="0.25">
      <c r="A390" s="7">
        <f>IF(F390=5,1+COUNTIF(A$2:A389,"&lt;&gt;0"),0)</f>
        <v>0</v>
      </c>
      <c r="B390" s="21">
        <f t="shared" si="54"/>
        <v>388</v>
      </c>
      <c r="C390" s="22"/>
      <c r="D390" s="26"/>
      <c r="E390" s="24">
        <f t="shared" si="55"/>
        <v>0</v>
      </c>
      <c r="F390" s="21" t="str">
        <f t="shared" si="56"/>
        <v/>
      </c>
      <c r="G390" s="10" t="str">
        <f t="shared" si="57"/>
        <v/>
      </c>
      <c r="H390" s="19">
        <f t="shared" si="58"/>
        <v>0</v>
      </c>
      <c r="I390" s="19" t="e">
        <f t="shared" si="59"/>
        <v>#VALUE!</v>
      </c>
      <c r="J390" s="19" t="str">
        <f t="shared" si="60"/>
        <v/>
      </c>
      <c r="K390" s="19" t="str">
        <f t="shared" si="61"/>
        <v/>
      </c>
      <c r="L390" s="19" t="str">
        <f t="shared" si="62"/>
        <v/>
      </c>
    </row>
    <row r="391" spans="1:12" x14ac:dyDescent="0.25">
      <c r="A391" s="7">
        <f>IF(F391=5,1+COUNTIF(A$2:A390,"&lt;&gt;0"),0)</f>
        <v>0</v>
      </c>
      <c r="B391" s="21">
        <f t="shared" si="54"/>
        <v>389</v>
      </c>
      <c r="C391" s="22"/>
      <c r="D391" s="26"/>
      <c r="E391" s="24">
        <f t="shared" si="55"/>
        <v>0</v>
      </c>
      <c r="F391" s="21" t="str">
        <f t="shared" si="56"/>
        <v/>
      </c>
      <c r="G391" s="10" t="str">
        <f t="shared" si="57"/>
        <v/>
      </c>
      <c r="H391" s="19">
        <f t="shared" si="58"/>
        <v>0</v>
      </c>
      <c r="I391" s="19" t="e">
        <f t="shared" si="59"/>
        <v>#VALUE!</v>
      </c>
      <c r="J391" s="19" t="str">
        <f t="shared" si="60"/>
        <v/>
      </c>
      <c r="K391" s="19" t="str">
        <f t="shared" si="61"/>
        <v/>
      </c>
      <c r="L391" s="19" t="str">
        <f t="shared" si="62"/>
        <v/>
      </c>
    </row>
    <row r="392" spans="1:12" x14ac:dyDescent="0.25">
      <c r="A392" s="7">
        <f>IF(F392=5,1+COUNTIF(A$2:A391,"&lt;&gt;0"),0)</f>
        <v>0</v>
      </c>
      <c r="B392" s="21">
        <f t="shared" si="54"/>
        <v>390</v>
      </c>
      <c r="C392" s="22"/>
      <c r="D392" s="26"/>
      <c r="E392" s="24">
        <f t="shared" si="55"/>
        <v>0</v>
      </c>
      <c r="F392" s="21" t="str">
        <f t="shared" si="56"/>
        <v/>
      </c>
      <c r="G392" s="10" t="str">
        <f t="shared" si="57"/>
        <v/>
      </c>
      <c r="H392" s="19">
        <f t="shared" si="58"/>
        <v>0</v>
      </c>
      <c r="I392" s="19" t="e">
        <f t="shared" si="59"/>
        <v>#VALUE!</v>
      </c>
      <c r="J392" s="19" t="str">
        <f t="shared" si="60"/>
        <v/>
      </c>
      <c r="K392" s="19" t="str">
        <f t="shared" si="61"/>
        <v/>
      </c>
      <c r="L392" s="19" t="str">
        <f t="shared" si="62"/>
        <v/>
      </c>
    </row>
    <row r="393" spans="1:12" x14ac:dyDescent="0.25">
      <c r="A393" s="7">
        <f>IF(F393=5,1+COUNTIF(A$2:A392,"&lt;&gt;0"),0)</f>
        <v>0</v>
      </c>
      <c r="B393" s="21">
        <f t="shared" si="54"/>
        <v>391</v>
      </c>
      <c r="C393" s="22"/>
      <c r="D393" s="26"/>
      <c r="E393" s="24">
        <f t="shared" si="55"/>
        <v>0</v>
      </c>
      <c r="F393" s="21" t="str">
        <f t="shared" si="56"/>
        <v/>
      </c>
      <c r="G393" s="10" t="str">
        <f t="shared" si="57"/>
        <v/>
      </c>
      <c r="H393" s="19">
        <f t="shared" si="58"/>
        <v>0</v>
      </c>
      <c r="I393" s="19" t="e">
        <f t="shared" si="59"/>
        <v>#VALUE!</v>
      </c>
      <c r="J393" s="19" t="str">
        <f t="shared" si="60"/>
        <v/>
      </c>
      <c r="K393" s="19" t="str">
        <f t="shared" si="61"/>
        <v/>
      </c>
      <c r="L393" s="19" t="str">
        <f t="shared" si="62"/>
        <v/>
      </c>
    </row>
    <row r="394" spans="1:12" x14ac:dyDescent="0.25">
      <c r="A394" s="7">
        <f>IF(F394=5,1+COUNTIF(A$2:A393,"&lt;&gt;0"),0)</f>
        <v>0</v>
      </c>
      <c r="B394" s="21">
        <f t="shared" si="54"/>
        <v>392</v>
      </c>
      <c r="C394" s="22"/>
      <c r="D394" s="26"/>
      <c r="E394" s="24">
        <f t="shared" si="55"/>
        <v>0</v>
      </c>
      <c r="F394" s="21" t="str">
        <f t="shared" si="56"/>
        <v/>
      </c>
      <c r="G394" s="10" t="str">
        <f t="shared" si="57"/>
        <v/>
      </c>
      <c r="H394" s="19">
        <f t="shared" si="58"/>
        <v>0</v>
      </c>
      <c r="I394" s="19" t="e">
        <f t="shared" si="59"/>
        <v>#VALUE!</v>
      </c>
      <c r="J394" s="19" t="str">
        <f t="shared" si="60"/>
        <v/>
      </c>
      <c r="K394" s="19" t="str">
        <f t="shared" si="61"/>
        <v/>
      </c>
      <c r="L394" s="19" t="str">
        <f t="shared" si="62"/>
        <v/>
      </c>
    </row>
    <row r="395" spans="1:12" x14ac:dyDescent="0.25">
      <c r="A395" s="7">
        <f>IF(F395=5,1+COUNTIF(A$2:A394,"&lt;&gt;0"),0)</f>
        <v>0</v>
      </c>
      <c r="B395" s="21">
        <f t="shared" si="54"/>
        <v>393</v>
      </c>
      <c r="C395" s="22"/>
      <c r="D395" s="26"/>
      <c r="E395" s="24">
        <f t="shared" si="55"/>
        <v>0</v>
      </c>
      <c r="F395" s="21" t="str">
        <f t="shared" si="56"/>
        <v/>
      </c>
      <c r="G395" s="10" t="str">
        <f t="shared" si="57"/>
        <v/>
      </c>
      <c r="H395" s="19">
        <f t="shared" si="58"/>
        <v>0</v>
      </c>
      <c r="I395" s="19" t="e">
        <f t="shared" si="59"/>
        <v>#VALUE!</v>
      </c>
      <c r="J395" s="19" t="str">
        <f t="shared" si="60"/>
        <v/>
      </c>
      <c r="K395" s="19" t="str">
        <f t="shared" si="61"/>
        <v/>
      </c>
      <c r="L395" s="19" t="str">
        <f t="shared" si="62"/>
        <v/>
      </c>
    </row>
    <row r="396" spans="1:12" x14ac:dyDescent="0.25">
      <c r="A396" s="7">
        <f>IF(F396=5,1+COUNTIF(A$2:A395,"&lt;&gt;0"),0)</f>
        <v>0</v>
      </c>
      <c r="B396" s="21">
        <f t="shared" si="54"/>
        <v>394</v>
      </c>
      <c r="C396" s="22"/>
      <c r="D396" s="26"/>
      <c r="E396" s="24">
        <f t="shared" si="55"/>
        <v>0</v>
      </c>
      <c r="F396" s="21" t="str">
        <f t="shared" si="56"/>
        <v/>
      </c>
      <c r="G396" s="10" t="str">
        <f t="shared" si="57"/>
        <v/>
      </c>
      <c r="H396" s="19">
        <f t="shared" si="58"/>
        <v>0</v>
      </c>
      <c r="I396" s="19" t="e">
        <f t="shared" si="59"/>
        <v>#VALUE!</v>
      </c>
      <c r="J396" s="19" t="str">
        <f t="shared" si="60"/>
        <v/>
      </c>
      <c r="K396" s="19" t="str">
        <f t="shared" si="61"/>
        <v/>
      </c>
      <c r="L396" s="19" t="str">
        <f t="shared" si="62"/>
        <v/>
      </c>
    </row>
    <row r="397" spans="1:12" x14ac:dyDescent="0.25">
      <c r="A397" s="7">
        <f>IF(F397=5,1+COUNTIF(A$2:A396,"&lt;&gt;0"),0)</f>
        <v>0</v>
      </c>
      <c r="B397" s="21">
        <f t="shared" si="54"/>
        <v>395</v>
      </c>
      <c r="C397" s="22"/>
      <c r="D397" s="26"/>
      <c r="E397" s="24">
        <f t="shared" si="55"/>
        <v>0</v>
      </c>
      <c r="F397" s="21" t="str">
        <f t="shared" si="56"/>
        <v/>
      </c>
      <c r="G397" s="10" t="str">
        <f t="shared" si="57"/>
        <v/>
      </c>
      <c r="H397" s="19">
        <f t="shared" si="58"/>
        <v>0</v>
      </c>
      <c r="I397" s="19" t="e">
        <f t="shared" si="59"/>
        <v>#VALUE!</v>
      </c>
      <c r="J397" s="19" t="str">
        <f t="shared" si="60"/>
        <v/>
      </c>
      <c r="K397" s="19" t="str">
        <f t="shared" si="61"/>
        <v/>
      </c>
      <c r="L397" s="19" t="str">
        <f t="shared" si="62"/>
        <v/>
      </c>
    </row>
    <row r="398" spans="1:12" x14ac:dyDescent="0.25">
      <c r="A398" s="7">
        <f>IF(F398=5,1+COUNTIF(A$2:A397,"&lt;&gt;0"),0)</f>
        <v>0</v>
      </c>
      <c r="B398" s="21">
        <f t="shared" si="54"/>
        <v>396</v>
      </c>
      <c r="C398" s="22"/>
      <c r="D398" s="26"/>
      <c r="E398" s="24">
        <f t="shared" si="55"/>
        <v>0</v>
      </c>
      <c r="F398" s="21" t="str">
        <f t="shared" si="56"/>
        <v/>
      </c>
      <c r="G398" s="10" t="str">
        <f t="shared" si="57"/>
        <v/>
      </c>
      <c r="H398" s="19">
        <f t="shared" si="58"/>
        <v>0</v>
      </c>
      <c r="I398" s="19" t="e">
        <f t="shared" si="59"/>
        <v>#VALUE!</v>
      </c>
      <c r="J398" s="19" t="str">
        <f t="shared" si="60"/>
        <v/>
      </c>
      <c r="K398" s="19" t="str">
        <f t="shared" si="61"/>
        <v/>
      </c>
      <c r="L398" s="19" t="str">
        <f t="shared" si="62"/>
        <v/>
      </c>
    </row>
    <row r="399" spans="1:12" x14ac:dyDescent="0.25">
      <c r="A399" s="7">
        <f>IF(F399=5,1+COUNTIF(A$2:A398,"&lt;&gt;0"),0)</f>
        <v>0</v>
      </c>
      <c r="B399" s="21">
        <f t="shared" si="54"/>
        <v>397</v>
      </c>
      <c r="C399" s="22"/>
      <c r="D399" s="26"/>
      <c r="E399" s="24">
        <f t="shared" si="55"/>
        <v>0</v>
      </c>
      <c r="F399" s="21" t="str">
        <f t="shared" si="56"/>
        <v/>
      </c>
      <c r="G399" s="10" t="str">
        <f t="shared" si="57"/>
        <v/>
      </c>
      <c r="H399" s="19">
        <f t="shared" si="58"/>
        <v>0</v>
      </c>
      <c r="I399" s="19" t="e">
        <f t="shared" si="59"/>
        <v>#VALUE!</v>
      </c>
      <c r="J399" s="19" t="str">
        <f t="shared" si="60"/>
        <v/>
      </c>
      <c r="K399" s="19" t="str">
        <f t="shared" si="61"/>
        <v/>
      </c>
      <c r="L399" s="19" t="str">
        <f t="shared" si="62"/>
        <v/>
      </c>
    </row>
    <row r="400" spans="1:12" x14ac:dyDescent="0.25">
      <c r="A400" s="7">
        <f>IF(F400=5,1+COUNTIF(A$2:A399,"&lt;&gt;0"),0)</f>
        <v>0</v>
      </c>
      <c r="B400" s="21">
        <f t="shared" si="54"/>
        <v>398</v>
      </c>
      <c r="C400" s="22"/>
      <c r="D400" s="26"/>
      <c r="E400" s="24">
        <f t="shared" si="55"/>
        <v>0</v>
      </c>
      <c r="F400" s="21" t="str">
        <f t="shared" si="56"/>
        <v/>
      </c>
      <c r="G400" s="10" t="str">
        <f t="shared" si="57"/>
        <v/>
      </c>
      <c r="H400" s="19">
        <f t="shared" si="58"/>
        <v>0</v>
      </c>
      <c r="I400" s="19" t="e">
        <f t="shared" si="59"/>
        <v>#VALUE!</v>
      </c>
      <c r="J400" s="19" t="str">
        <f t="shared" si="60"/>
        <v/>
      </c>
      <c r="K400" s="19" t="str">
        <f t="shared" si="61"/>
        <v/>
      </c>
      <c r="L400" s="19" t="str">
        <f t="shared" si="62"/>
        <v/>
      </c>
    </row>
    <row r="401" spans="1:12" x14ac:dyDescent="0.25">
      <c r="A401" s="7">
        <f>IF(F401=5,1+COUNTIF(A$2:A400,"&lt;&gt;0"),0)</f>
        <v>0</v>
      </c>
      <c r="B401" s="21">
        <f t="shared" si="54"/>
        <v>399</v>
      </c>
      <c r="C401" s="22"/>
      <c r="D401" s="26"/>
      <c r="E401" s="24">
        <f t="shared" si="55"/>
        <v>0</v>
      </c>
      <c r="F401" s="21" t="str">
        <f t="shared" si="56"/>
        <v/>
      </c>
      <c r="G401" s="10" t="str">
        <f t="shared" si="57"/>
        <v/>
      </c>
      <c r="H401" s="19">
        <f t="shared" si="58"/>
        <v>0</v>
      </c>
      <c r="I401" s="19" t="e">
        <f t="shared" si="59"/>
        <v>#VALUE!</v>
      </c>
      <c r="J401" s="19" t="str">
        <f t="shared" si="60"/>
        <v/>
      </c>
      <c r="K401" s="19" t="str">
        <f t="shared" si="61"/>
        <v/>
      </c>
      <c r="L401" s="19" t="str">
        <f t="shared" si="62"/>
        <v/>
      </c>
    </row>
    <row r="402" spans="1:12" x14ac:dyDescent="0.25">
      <c r="A402" s="7">
        <f>IF(F402=5,1+COUNTIF(A$2:A401,"&lt;&gt;0"),0)</f>
        <v>0</v>
      </c>
      <c r="B402" s="21">
        <f t="shared" si="54"/>
        <v>400</v>
      </c>
      <c r="C402" s="22"/>
      <c r="D402" s="26"/>
      <c r="E402" s="24">
        <f t="shared" si="55"/>
        <v>0</v>
      </c>
      <c r="F402" s="21" t="str">
        <f t="shared" si="56"/>
        <v/>
      </c>
      <c r="G402" s="10" t="str">
        <f t="shared" si="57"/>
        <v/>
      </c>
      <c r="H402" s="19">
        <f t="shared" si="58"/>
        <v>0</v>
      </c>
      <c r="I402" s="19" t="e">
        <f t="shared" si="59"/>
        <v>#VALUE!</v>
      </c>
      <c r="J402" s="19" t="str">
        <f t="shared" si="60"/>
        <v/>
      </c>
      <c r="K402" s="19" t="str">
        <f t="shared" si="61"/>
        <v/>
      </c>
      <c r="L402" s="19" t="str">
        <f t="shared" si="62"/>
        <v/>
      </c>
    </row>
    <row r="403" spans="1:12" x14ac:dyDescent="0.25">
      <c r="A403" s="7">
        <f>IF(F403=5,1+COUNTIF(A$2:A402,"&lt;&gt;0"),0)</f>
        <v>0</v>
      </c>
      <c r="B403" s="21">
        <f t="shared" si="54"/>
        <v>401</v>
      </c>
      <c r="C403" s="22"/>
      <c r="D403" s="26"/>
      <c r="E403" s="24">
        <f t="shared" si="55"/>
        <v>0</v>
      </c>
      <c r="F403" s="21" t="str">
        <f t="shared" si="56"/>
        <v/>
      </c>
      <c r="G403" s="10" t="str">
        <f t="shared" si="57"/>
        <v/>
      </c>
      <c r="H403" s="19">
        <f t="shared" si="58"/>
        <v>0</v>
      </c>
      <c r="I403" s="19" t="e">
        <f t="shared" si="59"/>
        <v>#VALUE!</v>
      </c>
      <c r="J403" s="19" t="str">
        <f t="shared" si="60"/>
        <v/>
      </c>
      <c r="K403" s="19" t="str">
        <f t="shared" si="61"/>
        <v/>
      </c>
      <c r="L403" s="19" t="str">
        <f t="shared" si="62"/>
        <v/>
      </c>
    </row>
    <row r="404" spans="1:12" x14ac:dyDescent="0.25">
      <c r="A404" s="7">
        <f>IF(F404=5,1+COUNTIF(A$2:A403,"&lt;&gt;0"),0)</f>
        <v>0</v>
      </c>
      <c r="B404" s="21">
        <f t="shared" si="54"/>
        <v>402</v>
      </c>
      <c r="C404" s="22"/>
      <c r="D404" s="26"/>
      <c r="E404" s="24">
        <f t="shared" si="55"/>
        <v>0</v>
      </c>
      <c r="F404" s="21" t="str">
        <f t="shared" si="56"/>
        <v/>
      </c>
      <c r="G404" s="10" t="str">
        <f t="shared" si="57"/>
        <v/>
      </c>
      <c r="H404" s="19">
        <f t="shared" si="58"/>
        <v>0</v>
      </c>
      <c r="I404" s="19" t="e">
        <f t="shared" si="59"/>
        <v>#VALUE!</v>
      </c>
      <c r="J404" s="19" t="str">
        <f t="shared" si="60"/>
        <v/>
      </c>
      <c r="K404" s="19" t="str">
        <f t="shared" si="61"/>
        <v/>
      </c>
      <c r="L404" s="19" t="str">
        <f t="shared" si="62"/>
        <v/>
      </c>
    </row>
    <row r="405" spans="1:12" x14ac:dyDescent="0.25">
      <c r="A405" s="7">
        <f>IF(F405=5,1+COUNTIF(A$2:A404,"&lt;&gt;0"),0)</f>
        <v>0</v>
      </c>
      <c r="B405" s="21">
        <f t="shared" si="54"/>
        <v>403</v>
      </c>
      <c r="C405" s="22"/>
      <c r="D405" s="26"/>
      <c r="E405" s="24">
        <f t="shared" si="55"/>
        <v>0</v>
      </c>
      <c r="F405" s="21" t="str">
        <f t="shared" si="56"/>
        <v/>
      </c>
      <c r="G405" s="10" t="str">
        <f t="shared" si="57"/>
        <v/>
      </c>
      <c r="H405" s="19">
        <f t="shared" si="58"/>
        <v>0</v>
      </c>
      <c r="I405" s="19" t="e">
        <f t="shared" si="59"/>
        <v>#VALUE!</v>
      </c>
      <c r="J405" s="19" t="str">
        <f t="shared" si="60"/>
        <v/>
      </c>
      <c r="K405" s="19" t="str">
        <f t="shared" si="61"/>
        <v/>
      </c>
      <c r="L405" s="19" t="str">
        <f t="shared" si="62"/>
        <v/>
      </c>
    </row>
    <row r="406" spans="1:12" x14ac:dyDescent="0.25">
      <c r="A406" s="7">
        <f>IF(F406=5,1+COUNTIF(A$2:A405,"&lt;&gt;0"),0)</f>
        <v>0</v>
      </c>
      <c r="B406" s="21">
        <f t="shared" si="54"/>
        <v>404</v>
      </c>
      <c r="C406" s="22"/>
      <c r="D406" s="26"/>
      <c r="E406" s="24">
        <f t="shared" si="55"/>
        <v>0</v>
      </c>
      <c r="F406" s="21" t="str">
        <f t="shared" si="56"/>
        <v/>
      </c>
      <c r="G406" s="10" t="str">
        <f t="shared" si="57"/>
        <v/>
      </c>
      <c r="H406" s="19">
        <f t="shared" si="58"/>
        <v>0</v>
      </c>
      <c r="I406" s="19" t="e">
        <f t="shared" si="59"/>
        <v>#VALUE!</v>
      </c>
      <c r="J406" s="19" t="str">
        <f t="shared" si="60"/>
        <v/>
      </c>
      <c r="K406" s="19" t="str">
        <f t="shared" si="61"/>
        <v/>
      </c>
      <c r="L406" s="19" t="str">
        <f t="shared" si="62"/>
        <v/>
      </c>
    </row>
    <row r="407" spans="1:12" x14ac:dyDescent="0.25">
      <c r="A407" s="7">
        <f>IF(F407=5,1+COUNTIF(A$2:A406,"&lt;&gt;0"),0)</f>
        <v>0</v>
      </c>
      <c r="B407" s="21">
        <f t="shared" si="54"/>
        <v>405</v>
      </c>
      <c r="C407" s="22"/>
      <c r="D407" s="26"/>
      <c r="E407" s="24">
        <f t="shared" si="55"/>
        <v>0</v>
      </c>
      <c r="F407" s="21" t="str">
        <f t="shared" si="56"/>
        <v/>
      </c>
      <c r="G407" s="10" t="str">
        <f t="shared" si="57"/>
        <v/>
      </c>
      <c r="H407" s="19">
        <f t="shared" si="58"/>
        <v>0</v>
      </c>
      <c r="I407" s="19" t="e">
        <f t="shared" si="59"/>
        <v>#VALUE!</v>
      </c>
      <c r="J407" s="19" t="str">
        <f t="shared" si="60"/>
        <v/>
      </c>
      <c r="K407" s="19" t="str">
        <f t="shared" si="61"/>
        <v/>
      </c>
      <c r="L407" s="19" t="str">
        <f t="shared" si="62"/>
        <v/>
      </c>
    </row>
    <row r="408" spans="1:12" x14ac:dyDescent="0.25">
      <c r="A408" s="7">
        <f>IF(F408=5,1+COUNTIF(A$2:A407,"&lt;&gt;0"),0)</f>
        <v>0</v>
      </c>
      <c r="B408" s="21">
        <f t="shared" si="54"/>
        <v>406</v>
      </c>
      <c r="C408" s="22"/>
      <c r="D408" s="26"/>
      <c r="E408" s="24">
        <f t="shared" si="55"/>
        <v>0</v>
      </c>
      <c r="F408" s="21" t="str">
        <f t="shared" si="56"/>
        <v/>
      </c>
      <c r="G408" s="10" t="str">
        <f t="shared" si="57"/>
        <v/>
      </c>
      <c r="H408" s="19">
        <f t="shared" si="58"/>
        <v>0</v>
      </c>
      <c r="I408" s="19" t="e">
        <f t="shared" si="59"/>
        <v>#VALUE!</v>
      </c>
      <c r="J408" s="19" t="str">
        <f t="shared" si="60"/>
        <v/>
      </c>
      <c r="K408" s="19" t="str">
        <f t="shared" si="61"/>
        <v/>
      </c>
      <c r="L408" s="19" t="str">
        <f t="shared" si="62"/>
        <v/>
      </c>
    </row>
    <row r="409" spans="1:12" x14ac:dyDescent="0.25">
      <c r="A409" s="7">
        <f>IF(F409=5,1+COUNTIF(A$2:A408,"&lt;&gt;0"),0)</f>
        <v>0</v>
      </c>
      <c r="B409" s="21">
        <f t="shared" si="54"/>
        <v>407</v>
      </c>
      <c r="C409" s="22"/>
      <c r="D409" s="26"/>
      <c r="E409" s="24">
        <f t="shared" si="55"/>
        <v>0</v>
      </c>
      <c r="F409" s="21" t="str">
        <f t="shared" si="56"/>
        <v/>
      </c>
      <c r="G409" s="10" t="str">
        <f t="shared" si="57"/>
        <v/>
      </c>
      <c r="H409" s="19">
        <f t="shared" si="58"/>
        <v>0</v>
      </c>
      <c r="I409" s="19" t="e">
        <f t="shared" si="59"/>
        <v>#VALUE!</v>
      </c>
      <c r="J409" s="19" t="str">
        <f t="shared" si="60"/>
        <v/>
      </c>
      <c r="K409" s="19" t="str">
        <f t="shared" si="61"/>
        <v/>
      </c>
      <c r="L409" s="19" t="str">
        <f t="shared" si="62"/>
        <v/>
      </c>
    </row>
    <row r="410" spans="1:12" x14ac:dyDescent="0.25">
      <c r="A410" s="7">
        <f>IF(F410=5,1+COUNTIF(A$2:A409,"&lt;&gt;0"),0)</f>
        <v>0</v>
      </c>
      <c r="B410" s="21">
        <f t="shared" si="54"/>
        <v>408</v>
      </c>
      <c r="C410" s="22"/>
      <c r="D410" s="26"/>
      <c r="E410" s="24">
        <f t="shared" si="55"/>
        <v>0</v>
      </c>
      <c r="F410" s="21" t="str">
        <f t="shared" si="56"/>
        <v/>
      </c>
      <c r="G410" s="10" t="str">
        <f t="shared" si="57"/>
        <v/>
      </c>
      <c r="H410" s="19">
        <f t="shared" si="58"/>
        <v>0</v>
      </c>
      <c r="I410" s="19" t="e">
        <f t="shared" si="59"/>
        <v>#VALUE!</v>
      </c>
      <c r="J410" s="19" t="str">
        <f t="shared" si="60"/>
        <v/>
      </c>
      <c r="K410" s="19" t="str">
        <f t="shared" si="61"/>
        <v/>
      </c>
      <c r="L410" s="19" t="str">
        <f t="shared" si="62"/>
        <v/>
      </c>
    </row>
    <row r="411" spans="1:12" x14ac:dyDescent="0.25">
      <c r="A411" s="7">
        <f>IF(F411=5,1+COUNTIF(A$2:A410,"&lt;&gt;0"),0)</f>
        <v>0</v>
      </c>
      <c r="B411" s="21">
        <f t="shared" si="54"/>
        <v>409</v>
      </c>
      <c r="C411" s="22"/>
      <c r="D411" s="26"/>
      <c r="E411" s="24">
        <f t="shared" si="55"/>
        <v>0</v>
      </c>
      <c r="F411" s="21" t="str">
        <f t="shared" si="56"/>
        <v/>
      </c>
      <c r="G411" s="10" t="str">
        <f t="shared" si="57"/>
        <v/>
      </c>
      <c r="H411" s="19">
        <f t="shared" si="58"/>
        <v>0</v>
      </c>
      <c r="I411" s="19" t="e">
        <f t="shared" si="59"/>
        <v>#VALUE!</v>
      </c>
      <c r="J411" s="19" t="str">
        <f t="shared" si="60"/>
        <v/>
      </c>
      <c r="K411" s="19" t="str">
        <f t="shared" si="61"/>
        <v/>
      </c>
      <c r="L411" s="19" t="str">
        <f t="shared" si="62"/>
        <v/>
      </c>
    </row>
    <row r="412" spans="1:12" x14ac:dyDescent="0.25">
      <c r="A412" s="7">
        <f>IF(F412=5,1+COUNTIF(A$2:A411,"&lt;&gt;0"),0)</f>
        <v>0</v>
      </c>
      <c r="B412" s="21">
        <f t="shared" si="54"/>
        <v>410</v>
      </c>
      <c r="C412" s="22"/>
      <c r="D412" s="26"/>
      <c r="E412" s="24">
        <f t="shared" si="55"/>
        <v>0</v>
      </c>
      <c r="F412" s="21" t="str">
        <f t="shared" si="56"/>
        <v/>
      </c>
      <c r="G412" s="10" t="str">
        <f t="shared" si="57"/>
        <v/>
      </c>
      <c r="H412" s="19">
        <f t="shared" si="58"/>
        <v>0</v>
      </c>
      <c r="I412" s="19" t="e">
        <f t="shared" si="59"/>
        <v>#VALUE!</v>
      </c>
      <c r="J412" s="19" t="str">
        <f t="shared" si="60"/>
        <v/>
      </c>
      <c r="K412" s="19" t="str">
        <f t="shared" si="61"/>
        <v/>
      </c>
      <c r="L412" s="19" t="str">
        <f t="shared" si="62"/>
        <v/>
      </c>
    </row>
    <row r="413" spans="1:12" x14ac:dyDescent="0.25">
      <c r="A413" s="7">
        <f>IF(F413=5,1+COUNTIF(A$2:A412,"&lt;&gt;0"),0)</f>
        <v>0</v>
      </c>
      <c r="B413" s="21">
        <f t="shared" si="54"/>
        <v>411</v>
      </c>
      <c r="C413" s="22"/>
      <c r="D413" s="26"/>
      <c r="E413" s="24">
        <f t="shared" si="55"/>
        <v>0</v>
      </c>
      <c r="F413" s="21" t="str">
        <f t="shared" si="56"/>
        <v/>
      </c>
      <c r="G413" s="10" t="str">
        <f t="shared" si="57"/>
        <v/>
      </c>
      <c r="H413" s="19">
        <f t="shared" si="58"/>
        <v>0</v>
      </c>
      <c r="I413" s="19" t="e">
        <f t="shared" si="59"/>
        <v>#VALUE!</v>
      </c>
      <c r="J413" s="19" t="str">
        <f t="shared" si="60"/>
        <v/>
      </c>
      <c r="K413" s="19" t="str">
        <f t="shared" si="61"/>
        <v/>
      </c>
      <c r="L413" s="19" t="str">
        <f t="shared" si="62"/>
        <v/>
      </c>
    </row>
    <row r="414" spans="1:12" x14ac:dyDescent="0.25">
      <c r="A414" s="7">
        <f>IF(F414=5,1+COUNTIF(A$2:A413,"&lt;&gt;0"),0)</f>
        <v>0</v>
      </c>
      <c r="B414" s="21">
        <f t="shared" si="54"/>
        <v>412</v>
      </c>
      <c r="C414" s="22"/>
      <c r="D414" s="26"/>
      <c r="E414" s="24">
        <f t="shared" si="55"/>
        <v>0</v>
      </c>
      <c r="F414" s="21" t="str">
        <f t="shared" si="56"/>
        <v/>
      </c>
      <c r="G414" s="10" t="str">
        <f t="shared" si="57"/>
        <v/>
      </c>
      <c r="H414" s="19">
        <f t="shared" si="58"/>
        <v>0</v>
      </c>
      <c r="I414" s="19" t="e">
        <f t="shared" si="59"/>
        <v>#VALUE!</v>
      </c>
      <c r="J414" s="19" t="str">
        <f t="shared" si="60"/>
        <v/>
      </c>
      <c r="K414" s="19" t="str">
        <f t="shared" si="61"/>
        <v/>
      </c>
      <c r="L414" s="19" t="str">
        <f t="shared" si="62"/>
        <v/>
      </c>
    </row>
    <row r="415" spans="1:12" x14ac:dyDescent="0.25">
      <c r="A415" s="7">
        <f>IF(F415=5,1+COUNTIF(A$2:A414,"&lt;&gt;0"),0)</f>
        <v>0</v>
      </c>
      <c r="B415" s="21">
        <f t="shared" si="54"/>
        <v>413</v>
      </c>
      <c r="C415" s="22"/>
      <c r="D415" s="26"/>
      <c r="E415" s="24">
        <f t="shared" si="55"/>
        <v>0</v>
      </c>
      <c r="F415" s="21" t="str">
        <f t="shared" si="56"/>
        <v/>
      </c>
      <c r="G415" s="10" t="str">
        <f t="shared" si="57"/>
        <v/>
      </c>
      <c r="H415" s="19">
        <f t="shared" si="58"/>
        <v>0</v>
      </c>
      <c r="I415" s="19" t="e">
        <f t="shared" si="59"/>
        <v>#VALUE!</v>
      </c>
      <c r="J415" s="19" t="str">
        <f t="shared" si="60"/>
        <v/>
      </c>
      <c r="K415" s="19" t="str">
        <f t="shared" si="61"/>
        <v/>
      </c>
      <c r="L415" s="19" t="str">
        <f t="shared" si="62"/>
        <v/>
      </c>
    </row>
    <row r="416" spans="1:12" x14ac:dyDescent="0.25">
      <c r="A416" s="7">
        <f>IF(F416=5,1+COUNTIF(A$2:A415,"&lt;&gt;0"),0)</f>
        <v>0</v>
      </c>
      <c r="B416" s="21">
        <f t="shared" si="54"/>
        <v>414</v>
      </c>
      <c r="C416" s="22"/>
      <c r="D416" s="26"/>
      <c r="E416" s="24">
        <f t="shared" si="55"/>
        <v>0</v>
      </c>
      <c r="F416" s="21" t="str">
        <f t="shared" si="56"/>
        <v/>
      </c>
      <c r="G416" s="10" t="str">
        <f t="shared" si="57"/>
        <v/>
      </c>
      <c r="H416" s="19">
        <f t="shared" si="58"/>
        <v>0</v>
      </c>
      <c r="I416" s="19" t="e">
        <f t="shared" si="59"/>
        <v>#VALUE!</v>
      </c>
      <c r="J416" s="19" t="str">
        <f t="shared" si="60"/>
        <v/>
      </c>
      <c r="K416" s="19" t="str">
        <f t="shared" si="61"/>
        <v/>
      </c>
      <c r="L416" s="19" t="str">
        <f t="shared" si="62"/>
        <v/>
      </c>
    </row>
    <row r="417" spans="1:12" x14ac:dyDescent="0.25">
      <c r="A417" s="7">
        <f>IF(F417=5,1+COUNTIF(A$2:A416,"&lt;&gt;0"),0)</f>
        <v>0</v>
      </c>
      <c r="B417" s="21">
        <f t="shared" si="54"/>
        <v>415</v>
      </c>
      <c r="C417" s="22"/>
      <c r="D417" s="26"/>
      <c r="E417" s="24">
        <f t="shared" si="55"/>
        <v>0</v>
      </c>
      <c r="F417" s="21" t="str">
        <f t="shared" si="56"/>
        <v/>
      </c>
      <c r="G417" s="10" t="str">
        <f t="shared" si="57"/>
        <v/>
      </c>
      <c r="H417" s="19">
        <f t="shared" si="58"/>
        <v>0</v>
      </c>
      <c r="I417" s="19" t="e">
        <f t="shared" si="59"/>
        <v>#VALUE!</v>
      </c>
      <c r="J417" s="19" t="str">
        <f t="shared" si="60"/>
        <v/>
      </c>
      <c r="K417" s="19" t="str">
        <f t="shared" si="61"/>
        <v/>
      </c>
      <c r="L417" s="19" t="str">
        <f t="shared" si="62"/>
        <v/>
      </c>
    </row>
    <row r="418" spans="1:12" x14ac:dyDescent="0.25">
      <c r="A418" s="7">
        <f>IF(F418=5,1+COUNTIF(A$2:A417,"&lt;&gt;0"),0)</f>
        <v>0</v>
      </c>
      <c r="B418" s="21">
        <f t="shared" si="54"/>
        <v>416</v>
      </c>
      <c r="C418" s="22"/>
      <c r="D418" s="26"/>
      <c r="E418" s="24">
        <f t="shared" si="55"/>
        <v>0</v>
      </c>
      <c r="F418" s="21" t="str">
        <f t="shared" si="56"/>
        <v/>
      </c>
      <c r="G418" s="10" t="str">
        <f t="shared" si="57"/>
        <v/>
      </c>
      <c r="H418" s="19">
        <f t="shared" si="58"/>
        <v>0</v>
      </c>
      <c r="I418" s="19" t="e">
        <f t="shared" si="59"/>
        <v>#VALUE!</v>
      </c>
      <c r="J418" s="19" t="str">
        <f t="shared" si="60"/>
        <v/>
      </c>
      <c r="K418" s="19" t="str">
        <f t="shared" si="61"/>
        <v/>
      </c>
      <c r="L418" s="19" t="str">
        <f t="shared" si="62"/>
        <v/>
      </c>
    </row>
    <row r="419" spans="1:12" x14ac:dyDescent="0.25">
      <c r="A419" s="7">
        <f>IF(F419=5,1+COUNTIF(A$2:A418,"&lt;&gt;0"),0)</f>
        <v>0</v>
      </c>
      <c r="B419" s="21">
        <f t="shared" si="54"/>
        <v>417</v>
      </c>
      <c r="C419" s="22"/>
      <c r="D419" s="26"/>
      <c r="E419" s="24">
        <f t="shared" si="55"/>
        <v>0</v>
      </c>
      <c r="F419" s="21" t="str">
        <f t="shared" si="56"/>
        <v/>
      </c>
      <c r="G419" s="10" t="str">
        <f t="shared" si="57"/>
        <v/>
      </c>
      <c r="H419" s="19">
        <f t="shared" si="58"/>
        <v>0</v>
      </c>
      <c r="I419" s="19" t="e">
        <f t="shared" si="59"/>
        <v>#VALUE!</v>
      </c>
      <c r="J419" s="19" t="str">
        <f t="shared" si="60"/>
        <v/>
      </c>
      <c r="K419" s="19" t="str">
        <f t="shared" si="61"/>
        <v/>
      </c>
      <c r="L419" s="19" t="str">
        <f t="shared" si="62"/>
        <v/>
      </c>
    </row>
    <row r="420" spans="1:12" x14ac:dyDescent="0.25">
      <c r="A420" s="7">
        <f>IF(F420=5,1+COUNTIF(A$2:A419,"&lt;&gt;0"),0)</f>
        <v>0</v>
      </c>
      <c r="B420" s="21">
        <f t="shared" si="54"/>
        <v>418</v>
      </c>
      <c r="C420" s="22"/>
      <c r="D420" s="26"/>
      <c r="E420" s="24">
        <f t="shared" si="55"/>
        <v>0</v>
      </c>
      <c r="F420" s="21" t="str">
        <f t="shared" si="56"/>
        <v/>
      </c>
      <c r="G420" s="10" t="str">
        <f t="shared" si="57"/>
        <v/>
      </c>
      <c r="H420" s="19">
        <f t="shared" si="58"/>
        <v>0</v>
      </c>
      <c r="I420" s="19" t="e">
        <f t="shared" si="59"/>
        <v>#VALUE!</v>
      </c>
      <c r="J420" s="19" t="str">
        <f t="shared" si="60"/>
        <v/>
      </c>
      <c r="K420" s="19" t="str">
        <f t="shared" si="61"/>
        <v/>
      </c>
      <c r="L420" s="19" t="str">
        <f t="shared" si="62"/>
        <v/>
      </c>
    </row>
    <row r="421" spans="1:12" x14ac:dyDescent="0.25">
      <c r="A421" s="7">
        <f>IF(F421=5,1+COUNTIF(A$2:A420,"&lt;&gt;0"),0)</f>
        <v>0</v>
      </c>
      <c r="B421" s="21">
        <f t="shared" si="54"/>
        <v>419</v>
      </c>
      <c r="C421" s="22"/>
      <c r="D421" s="26"/>
      <c r="E421" s="24">
        <f t="shared" si="55"/>
        <v>0</v>
      </c>
      <c r="F421" s="21" t="str">
        <f t="shared" si="56"/>
        <v/>
      </c>
      <c r="G421" s="10" t="str">
        <f t="shared" si="57"/>
        <v/>
      </c>
      <c r="H421" s="19">
        <f t="shared" si="58"/>
        <v>0</v>
      </c>
      <c r="I421" s="19" t="e">
        <f t="shared" si="59"/>
        <v>#VALUE!</v>
      </c>
      <c r="J421" s="19" t="str">
        <f t="shared" si="60"/>
        <v/>
      </c>
      <c r="K421" s="19" t="str">
        <f t="shared" si="61"/>
        <v/>
      </c>
      <c r="L421" s="19" t="str">
        <f t="shared" si="62"/>
        <v/>
      </c>
    </row>
    <row r="422" spans="1:12" x14ac:dyDescent="0.25">
      <c r="A422" s="7">
        <f>IF(F422=5,1+COUNTIF(A$2:A421,"&lt;&gt;0"),0)</f>
        <v>0</v>
      </c>
      <c r="B422" s="21">
        <f t="shared" si="54"/>
        <v>420</v>
      </c>
      <c r="C422" s="22"/>
      <c r="D422" s="26"/>
      <c r="E422" s="24">
        <f t="shared" si="55"/>
        <v>0</v>
      </c>
      <c r="F422" s="21" t="str">
        <f t="shared" si="56"/>
        <v/>
      </c>
      <c r="G422" s="10" t="str">
        <f t="shared" si="57"/>
        <v/>
      </c>
      <c r="H422" s="19">
        <f t="shared" si="58"/>
        <v>0</v>
      </c>
      <c r="I422" s="19" t="e">
        <f t="shared" si="59"/>
        <v>#VALUE!</v>
      </c>
      <c r="J422" s="19" t="str">
        <f t="shared" si="60"/>
        <v/>
      </c>
      <c r="K422" s="19" t="str">
        <f t="shared" si="61"/>
        <v/>
      </c>
      <c r="L422" s="19" t="str">
        <f t="shared" si="62"/>
        <v/>
      </c>
    </row>
    <row r="423" spans="1:12" x14ac:dyDescent="0.25">
      <c r="A423" s="7">
        <f>IF(F423=5,1+COUNTIF(A$2:A422,"&lt;&gt;0"),0)</f>
        <v>0</v>
      </c>
      <c r="B423" s="21">
        <f t="shared" si="54"/>
        <v>421</v>
      </c>
      <c r="C423" s="22"/>
      <c r="D423" s="26"/>
      <c r="E423" s="24">
        <f t="shared" si="55"/>
        <v>0</v>
      </c>
      <c r="F423" s="21" t="str">
        <f t="shared" si="56"/>
        <v/>
      </c>
      <c r="G423" s="10" t="str">
        <f t="shared" si="57"/>
        <v/>
      </c>
      <c r="H423" s="19">
        <f t="shared" si="58"/>
        <v>0</v>
      </c>
      <c r="I423" s="19" t="e">
        <f t="shared" si="59"/>
        <v>#VALUE!</v>
      </c>
      <c r="J423" s="19" t="str">
        <f t="shared" si="60"/>
        <v/>
      </c>
      <c r="K423" s="19" t="str">
        <f t="shared" si="61"/>
        <v/>
      </c>
      <c r="L423" s="19" t="str">
        <f t="shared" si="62"/>
        <v/>
      </c>
    </row>
    <row r="424" spans="1:12" x14ac:dyDescent="0.25">
      <c r="A424" s="7">
        <f>IF(F424=5,1+COUNTIF(A$2:A423,"&lt;&gt;0"),0)</f>
        <v>0</v>
      </c>
      <c r="B424" s="21">
        <f t="shared" si="54"/>
        <v>422</v>
      </c>
      <c r="C424" s="22"/>
      <c r="D424" s="26"/>
      <c r="E424" s="24">
        <f t="shared" si="55"/>
        <v>0</v>
      </c>
      <c r="F424" s="21" t="str">
        <f t="shared" si="56"/>
        <v/>
      </c>
      <c r="G424" s="10" t="str">
        <f t="shared" si="57"/>
        <v/>
      </c>
      <c r="H424" s="19">
        <f t="shared" si="58"/>
        <v>0</v>
      </c>
      <c r="I424" s="19" t="e">
        <f t="shared" si="59"/>
        <v>#VALUE!</v>
      </c>
      <c r="J424" s="19" t="str">
        <f t="shared" si="60"/>
        <v/>
      </c>
      <c r="K424" s="19" t="str">
        <f t="shared" si="61"/>
        <v/>
      </c>
      <c r="L424" s="19" t="str">
        <f t="shared" si="62"/>
        <v/>
      </c>
    </row>
    <row r="425" spans="1:12" x14ac:dyDescent="0.25">
      <c r="A425" s="7">
        <f>IF(F425=5,1+COUNTIF(A$2:A424,"&lt;&gt;0"),0)</f>
        <v>0</v>
      </c>
      <c r="B425" s="21">
        <f t="shared" si="54"/>
        <v>423</v>
      </c>
      <c r="C425" s="22"/>
      <c r="D425" s="26"/>
      <c r="E425" s="24">
        <f t="shared" si="55"/>
        <v>0</v>
      </c>
      <c r="F425" s="21" t="str">
        <f t="shared" si="56"/>
        <v/>
      </c>
      <c r="G425" s="10" t="str">
        <f t="shared" si="57"/>
        <v/>
      </c>
      <c r="H425" s="19">
        <f t="shared" si="58"/>
        <v>0</v>
      </c>
      <c r="I425" s="19" t="e">
        <f t="shared" si="59"/>
        <v>#VALUE!</v>
      </c>
      <c r="J425" s="19" t="str">
        <f t="shared" si="60"/>
        <v/>
      </c>
      <c r="K425" s="19" t="str">
        <f t="shared" si="61"/>
        <v/>
      </c>
      <c r="L425" s="19" t="str">
        <f t="shared" si="62"/>
        <v/>
      </c>
    </row>
    <row r="426" spans="1:12" x14ac:dyDescent="0.25">
      <c r="A426" s="7">
        <f>IF(F426=5,1+COUNTIF(A$2:A425,"&lt;&gt;0"),0)</f>
        <v>0</v>
      </c>
      <c r="B426" s="21">
        <f t="shared" si="54"/>
        <v>424</v>
      </c>
      <c r="C426" s="22"/>
      <c r="D426" s="26"/>
      <c r="E426" s="24">
        <f t="shared" si="55"/>
        <v>0</v>
      </c>
      <c r="F426" s="21" t="str">
        <f t="shared" si="56"/>
        <v/>
      </c>
      <c r="G426" s="10" t="str">
        <f t="shared" si="57"/>
        <v/>
      </c>
      <c r="H426" s="19">
        <f t="shared" si="58"/>
        <v>0</v>
      </c>
      <c r="I426" s="19" t="e">
        <f t="shared" si="59"/>
        <v>#VALUE!</v>
      </c>
      <c r="J426" s="19" t="str">
        <f t="shared" si="60"/>
        <v/>
      </c>
      <c r="K426" s="19" t="str">
        <f t="shared" si="61"/>
        <v/>
      </c>
      <c r="L426" s="19" t="str">
        <f t="shared" si="62"/>
        <v/>
      </c>
    </row>
    <row r="427" spans="1:12" x14ac:dyDescent="0.25">
      <c r="A427" s="7">
        <f>IF(F427=5,1+COUNTIF(A$2:A426,"&lt;&gt;0"),0)</f>
        <v>0</v>
      </c>
      <c r="B427" s="21">
        <f t="shared" si="54"/>
        <v>425</v>
      </c>
      <c r="C427" s="22"/>
      <c r="D427" s="26"/>
      <c r="E427" s="24">
        <f t="shared" si="55"/>
        <v>0</v>
      </c>
      <c r="F427" s="21" t="str">
        <f t="shared" si="56"/>
        <v/>
      </c>
      <c r="G427" s="10" t="str">
        <f t="shared" si="57"/>
        <v/>
      </c>
      <c r="H427" s="19">
        <f t="shared" si="58"/>
        <v>0</v>
      </c>
      <c r="I427" s="19" t="e">
        <f t="shared" si="59"/>
        <v>#VALUE!</v>
      </c>
      <c r="J427" s="19" t="str">
        <f t="shared" si="60"/>
        <v/>
      </c>
      <c r="K427" s="19" t="str">
        <f t="shared" si="61"/>
        <v/>
      </c>
      <c r="L427" s="19" t="str">
        <f t="shared" si="62"/>
        <v/>
      </c>
    </row>
    <row r="428" spans="1:12" x14ac:dyDescent="0.25">
      <c r="A428" s="7">
        <f>IF(F428=5,1+COUNTIF(A$2:A427,"&lt;&gt;0"),0)</f>
        <v>0</v>
      </c>
      <c r="B428" s="21">
        <f t="shared" si="54"/>
        <v>426</v>
      </c>
      <c r="C428" s="22"/>
      <c r="D428" s="26"/>
      <c r="E428" s="24">
        <f t="shared" si="55"/>
        <v>0</v>
      </c>
      <c r="F428" s="21" t="str">
        <f t="shared" si="56"/>
        <v/>
      </c>
      <c r="G428" s="10" t="str">
        <f t="shared" si="57"/>
        <v/>
      </c>
      <c r="H428" s="19">
        <f t="shared" si="58"/>
        <v>0</v>
      </c>
      <c r="I428" s="19" t="e">
        <f t="shared" si="59"/>
        <v>#VALUE!</v>
      </c>
      <c r="J428" s="19" t="str">
        <f t="shared" si="60"/>
        <v/>
      </c>
      <c r="K428" s="19" t="str">
        <f t="shared" si="61"/>
        <v/>
      </c>
      <c r="L428" s="19" t="str">
        <f t="shared" si="62"/>
        <v/>
      </c>
    </row>
    <row r="429" spans="1:12" x14ac:dyDescent="0.25">
      <c r="A429" s="7">
        <f>IF(F429=5,1+COUNTIF(A$2:A428,"&lt;&gt;0"),0)</f>
        <v>0</v>
      </c>
      <c r="B429" s="21">
        <f t="shared" si="54"/>
        <v>427</v>
      </c>
      <c r="C429" s="22"/>
      <c r="D429" s="26"/>
      <c r="E429" s="24">
        <f t="shared" si="55"/>
        <v>0</v>
      </c>
      <c r="F429" s="21" t="str">
        <f t="shared" si="56"/>
        <v/>
      </c>
      <c r="G429" s="10" t="str">
        <f t="shared" si="57"/>
        <v/>
      </c>
      <c r="H429" s="19">
        <f t="shared" si="58"/>
        <v>0</v>
      </c>
      <c r="I429" s="19" t="e">
        <f t="shared" si="59"/>
        <v>#VALUE!</v>
      </c>
      <c r="J429" s="19" t="str">
        <f t="shared" si="60"/>
        <v/>
      </c>
      <c r="K429" s="19" t="str">
        <f t="shared" si="61"/>
        <v/>
      </c>
      <c r="L429" s="19" t="str">
        <f t="shared" si="62"/>
        <v/>
      </c>
    </row>
    <row r="430" spans="1:12" x14ac:dyDescent="0.25">
      <c r="A430" s="7">
        <f>IF(F430=5,1+COUNTIF(A$2:A429,"&lt;&gt;0"),0)</f>
        <v>0</v>
      </c>
      <c r="B430" s="21">
        <f t="shared" si="54"/>
        <v>428</v>
      </c>
      <c r="C430" s="22"/>
      <c r="D430" s="26"/>
      <c r="E430" s="24">
        <f t="shared" si="55"/>
        <v>0</v>
      </c>
      <c r="F430" s="21" t="str">
        <f t="shared" si="56"/>
        <v/>
      </c>
      <c r="G430" s="10" t="str">
        <f t="shared" si="57"/>
        <v/>
      </c>
      <c r="H430" s="19">
        <f t="shared" si="58"/>
        <v>0</v>
      </c>
      <c r="I430" s="19" t="e">
        <f t="shared" si="59"/>
        <v>#VALUE!</v>
      </c>
      <c r="J430" s="19" t="str">
        <f t="shared" si="60"/>
        <v/>
      </c>
      <c r="K430" s="19" t="str">
        <f t="shared" si="61"/>
        <v/>
      </c>
      <c r="L430" s="19" t="str">
        <f t="shared" si="62"/>
        <v/>
      </c>
    </row>
    <row r="431" spans="1:12" x14ac:dyDescent="0.25">
      <c r="A431" s="7">
        <f>IF(F431=5,1+COUNTIF(A$2:A430,"&lt;&gt;0"),0)</f>
        <v>0</v>
      </c>
      <c r="B431" s="21">
        <f t="shared" si="54"/>
        <v>429</v>
      </c>
      <c r="C431" s="22"/>
      <c r="D431" s="26"/>
      <c r="E431" s="24">
        <f t="shared" si="55"/>
        <v>0</v>
      </c>
      <c r="F431" s="21" t="str">
        <f t="shared" si="56"/>
        <v/>
      </c>
      <c r="G431" s="10" t="str">
        <f t="shared" si="57"/>
        <v/>
      </c>
      <c r="H431" s="19">
        <f t="shared" si="58"/>
        <v>0</v>
      </c>
      <c r="I431" s="19" t="e">
        <f t="shared" si="59"/>
        <v>#VALUE!</v>
      </c>
      <c r="J431" s="19" t="str">
        <f t="shared" si="60"/>
        <v/>
      </c>
      <c r="K431" s="19" t="str">
        <f t="shared" si="61"/>
        <v/>
      </c>
      <c r="L431" s="19" t="str">
        <f t="shared" si="62"/>
        <v/>
      </c>
    </row>
    <row r="432" spans="1:12" x14ac:dyDescent="0.25">
      <c r="A432" s="7">
        <f>IF(F432=5,1+COUNTIF(A$2:A431,"&lt;&gt;0"),0)</f>
        <v>0</v>
      </c>
      <c r="B432" s="21">
        <f t="shared" si="54"/>
        <v>430</v>
      </c>
      <c r="C432" s="22"/>
      <c r="D432" s="26"/>
      <c r="E432" s="24">
        <f t="shared" si="55"/>
        <v>0</v>
      </c>
      <c r="F432" s="21" t="str">
        <f t="shared" si="56"/>
        <v/>
      </c>
      <c r="G432" s="10" t="str">
        <f t="shared" si="57"/>
        <v/>
      </c>
      <c r="H432" s="19">
        <f t="shared" si="58"/>
        <v>0</v>
      </c>
      <c r="I432" s="19" t="e">
        <f t="shared" si="59"/>
        <v>#VALUE!</v>
      </c>
      <c r="J432" s="19" t="str">
        <f t="shared" si="60"/>
        <v/>
      </c>
      <c r="K432" s="19" t="str">
        <f t="shared" si="61"/>
        <v/>
      </c>
      <c r="L432" s="19" t="str">
        <f t="shared" si="62"/>
        <v/>
      </c>
    </row>
    <row r="433" spans="1:12" x14ac:dyDescent="0.25">
      <c r="A433" s="7">
        <f>IF(F433=5,1+COUNTIF(A$2:A432,"&lt;&gt;0"),0)</f>
        <v>0</v>
      </c>
      <c r="B433" s="21">
        <f t="shared" si="54"/>
        <v>431</v>
      </c>
      <c r="C433" s="22"/>
      <c r="D433" s="26"/>
      <c r="E433" s="24">
        <f t="shared" si="55"/>
        <v>0</v>
      </c>
      <c r="F433" s="21" t="str">
        <f t="shared" si="56"/>
        <v/>
      </c>
      <c r="G433" s="10" t="str">
        <f t="shared" si="57"/>
        <v/>
      </c>
      <c r="H433" s="19">
        <f t="shared" si="58"/>
        <v>0</v>
      </c>
      <c r="I433" s="19" t="e">
        <f t="shared" si="59"/>
        <v>#VALUE!</v>
      </c>
      <c r="J433" s="19" t="str">
        <f t="shared" si="60"/>
        <v/>
      </c>
      <c r="K433" s="19" t="str">
        <f t="shared" si="61"/>
        <v/>
      </c>
      <c r="L433" s="19" t="str">
        <f t="shared" si="62"/>
        <v/>
      </c>
    </row>
    <row r="434" spans="1:12" x14ac:dyDescent="0.25">
      <c r="A434" s="7">
        <f>IF(F434=5,1+COUNTIF(A$2:A433,"&lt;&gt;0"),0)</f>
        <v>0</v>
      </c>
      <c r="B434" s="21">
        <f t="shared" si="54"/>
        <v>432</v>
      </c>
      <c r="C434" s="22"/>
      <c r="D434" s="26"/>
      <c r="E434" s="24">
        <f t="shared" si="55"/>
        <v>0</v>
      </c>
      <c r="F434" s="21" t="str">
        <f t="shared" si="56"/>
        <v/>
      </c>
      <c r="G434" s="10" t="str">
        <f t="shared" si="57"/>
        <v/>
      </c>
      <c r="H434" s="19">
        <f t="shared" si="58"/>
        <v>0</v>
      </c>
      <c r="I434" s="19" t="e">
        <f t="shared" si="59"/>
        <v>#VALUE!</v>
      </c>
      <c r="J434" s="19" t="str">
        <f t="shared" si="60"/>
        <v/>
      </c>
      <c r="K434" s="19" t="str">
        <f t="shared" si="61"/>
        <v/>
      </c>
      <c r="L434" s="19" t="str">
        <f t="shared" si="62"/>
        <v/>
      </c>
    </row>
    <row r="435" spans="1:12" x14ac:dyDescent="0.25">
      <c r="A435" s="7">
        <f>IF(F435=5,1+COUNTIF(A$2:A434,"&lt;&gt;0"),0)</f>
        <v>0</v>
      </c>
      <c r="B435" s="21">
        <f t="shared" si="54"/>
        <v>433</v>
      </c>
      <c r="C435" s="22"/>
      <c r="D435" s="26"/>
      <c r="E435" s="24">
        <f t="shared" si="55"/>
        <v>0</v>
      </c>
      <c r="F435" s="21" t="str">
        <f t="shared" si="56"/>
        <v/>
      </c>
      <c r="G435" s="10" t="str">
        <f t="shared" si="57"/>
        <v/>
      </c>
      <c r="H435" s="19">
        <f t="shared" si="58"/>
        <v>0</v>
      </c>
      <c r="I435" s="19" t="e">
        <f t="shared" si="59"/>
        <v>#VALUE!</v>
      </c>
      <c r="J435" s="19" t="str">
        <f t="shared" si="60"/>
        <v/>
      </c>
      <c r="K435" s="19" t="str">
        <f t="shared" si="61"/>
        <v/>
      </c>
      <c r="L435" s="19" t="str">
        <f t="shared" si="62"/>
        <v/>
      </c>
    </row>
    <row r="436" spans="1:12" x14ac:dyDescent="0.25">
      <c r="A436" s="7">
        <f>IF(F436=5,1+COUNTIF(A$2:A435,"&lt;&gt;0"),0)</f>
        <v>0</v>
      </c>
      <c r="B436" s="21">
        <f t="shared" si="54"/>
        <v>434</v>
      </c>
      <c r="C436" s="22"/>
      <c r="D436" s="26"/>
      <c r="E436" s="24">
        <f t="shared" si="55"/>
        <v>0</v>
      </c>
      <c r="F436" s="21" t="str">
        <f t="shared" si="56"/>
        <v/>
      </c>
      <c r="G436" s="10" t="str">
        <f t="shared" si="57"/>
        <v/>
      </c>
      <c r="H436" s="19">
        <f t="shared" si="58"/>
        <v>0</v>
      </c>
      <c r="I436" s="19" t="e">
        <f t="shared" si="59"/>
        <v>#VALUE!</v>
      </c>
      <c r="J436" s="19" t="str">
        <f t="shared" si="60"/>
        <v/>
      </c>
      <c r="K436" s="19" t="str">
        <f t="shared" si="61"/>
        <v/>
      </c>
      <c r="L436" s="19" t="str">
        <f t="shared" si="62"/>
        <v/>
      </c>
    </row>
    <row r="437" spans="1:12" x14ac:dyDescent="0.25">
      <c r="A437" s="7">
        <f>IF(F437=5,1+COUNTIF(A$2:A436,"&lt;&gt;0"),0)</f>
        <v>0</v>
      </c>
      <c r="B437" s="21">
        <f t="shared" si="54"/>
        <v>435</v>
      </c>
      <c r="C437" s="22"/>
      <c r="D437" s="26"/>
      <c r="E437" s="24">
        <f t="shared" si="55"/>
        <v>0</v>
      </c>
      <c r="F437" s="21" t="str">
        <f t="shared" si="56"/>
        <v/>
      </c>
      <c r="G437" s="10" t="str">
        <f t="shared" si="57"/>
        <v/>
      </c>
      <c r="H437" s="19">
        <f t="shared" si="58"/>
        <v>0</v>
      </c>
      <c r="I437" s="19" t="e">
        <f t="shared" si="59"/>
        <v>#VALUE!</v>
      </c>
      <c r="J437" s="19" t="str">
        <f t="shared" si="60"/>
        <v/>
      </c>
      <c r="K437" s="19" t="str">
        <f t="shared" si="61"/>
        <v/>
      </c>
      <c r="L437" s="19" t="str">
        <f t="shared" si="62"/>
        <v/>
      </c>
    </row>
    <row r="438" spans="1:12" x14ac:dyDescent="0.25">
      <c r="A438" s="7">
        <f>IF(F438=5,1+COUNTIF(A$2:A437,"&lt;&gt;0"),0)</f>
        <v>0</v>
      </c>
      <c r="B438" s="21">
        <f t="shared" si="54"/>
        <v>436</v>
      </c>
      <c r="C438" s="22"/>
      <c r="D438" s="26"/>
      <c r="E438" s="24">
        <f t="shared" si="55"/>
        <v>0</v>
      </c>
      <c r="F438" s="21" t="str">
        <f t="shared" si="56"/>
        <v/>
      </c>
      <c r="G438" s="10" t="str">
        <f t="shared" si="57"/>
        <v/>
      </c>
      <c r="H438" s="19">
        <f t="shared" si="58"/>
        <v>0</v>
      </c>
      <c r="I438" s="19" t="e">
        <f t="shared" si="59"/>
        <v>#VALUE!</v>
      </c>
      <c r="J438" s="19" t="str">
        <f t="shared" si="60"/>
        <v/>
      </c>
      <c r="K438" s="19" t="str">
        <f t="shared" si="61"/>
        <v/>
      </c>
      <c r="L438" s="19" t="str">
        <f t="shared" si="62"/>
        <v/>
      </c>
    </row>
    <row r="439" spans="1:12" x14ac:dyDescent="0.25">
      <c r="A439" s="7">
        <f>IF(F439=5,1+COUNTIF(A$2:A438,"&lt;&gt;0"),0)</f>
        <v>0</v>
      </c>
      <c r="B439" s="21">
        <f t="shared" si="54"/>
        <v>437</v>
      </c>
      <c r="C439" s="22"/>
      <c r="D439" s="26"/>
      <c r="E439" s="24">
        <f t="shared" si="55"/>
        <v>0</v>
      </c>
      <c r="F439" s="21" t="str">
        <f t="shared" si="56"/>
        <v/>
      </c>
      <c r="G439" s="10" t="str">
        <f t="shared" si="57"/>
        <v/>
      </c>
      <c r="H439" s="19">
        <f t="shared" si="58"/>
        <v>0</v>
      </c>
      <c r="I439" s="19" t="e">
        <f t="shared" si="59"/>
        <v>#VALUE!</v>
      </c>
      <c r="J439" s="19" t="str">
        <f t="shared" si="60"/>
        <v/>
      </c>
      <c r="K439" s="19" t="str">
        <f t="shared" si="61"/>
        <v/>
      </c>
      <c r="L439" s="19" t="str">
        <f t="shared" si="62"/>
        <v/>
      </c>
    </row>
    <row r="440" spans="1:12" x14ac:dyDescent="0.25">
      <c r="A440" s="7">
        <f>IF(F440=5,1+COUNTIF(A$2:A439,"&lt;&gt;0"),0)</f>
        <v>0</v>
      </c>
      <c r="B440" s="21">
        <f t="shared" si="54"/>
        <v>438</v>
      </c>
      <c r="C440" s="22"/>
      <c r="D440" s="26"/>
      <c r="E440" s="24">
        <f t="shared" si="55"/>
        <v>0</v>
      </c>
      <c r="F440" s="21" t="str">
        <f t="shared" si="56"/>
        <v/>
      </c>
      <c r="G440" s="10" t="str">
        <f t="shared" si="57"/>
        <v/>
      </c>
      <c r="H440" s="19">
        <f t="shared" si="58"/>
        <v>0</v>
      </c>
      <c r="I440" s="19" t="e">
        <f t="shared" si="59"/>
        <v>#VALUE!</v>
      </c>
      <c r="J440" s="19" t="str">
        <f t="shared" si="60"/>
        <v/>
      </c>
      <c r="K440" s="19" t="str">
        <f t="shared" si="61"/>
        <v/>
      </c>
      <c r="L440" s="19" t="str">
        <f t="shared" si="62"/>
        <v/>
      </c>
    </row>
    <row r="441" spans="1:12" x14ac:dyDescent="0.25">
      <c r="A441" s="7">
        <f>IF(F441=5,1+COUNTIF(A$2:A440,"&lt;&gt;0"),0)</f>
        <v>0</v>
      </c>
      <c r="B441" s="21">
        <f t="shared" si="54"/>
        <v>439</v>
      </c>
      <c r="C441" s="22"/>
      <c r="D441" s="26"/>
      <c r="E441" s="24">
        <f t="shared" si="55"/>
        <v>0</v>
      </c>
      <c r="F441" s="21" t="str">
        <f t="shared" si="56"/>
        <v/>
      </c>
      <c r="G441" s="10" t="str">
        <f t="shared" si="57"/>
        <v/>
      </c>
      <c r="H441" s="19">
        <f t="shared" si="58"/>
        <v>0</v>
      </c>
      <c r="I441" s="19" t="e">
        <f t="shared" si="59"/>
        <v>#VALUE!</v>
      </c>
      <c r="J441" s="19" t="str">
        <f t="shared" si="60"/>
        <v/>
      </c>
      <c r="K441" s="19" t="str">
        <f t="shared" si="61"/>
        <v/>
      </c>
      <c r="L441" s="19" t="str">
        <f t="shared" si="62"/>
        <v/>
      </c>
    </row>
    <row r="442" spans="1:12" x14ac:dyDescent="0.25">
      <c r="A442" s="7">
        <f>IF(F442=5,1+COUNTIF(A$2:A441,"&lt;&gt;0"),0)</f>
        <v>0</v>
      </c>
      <c r="B442" s="21">
        <f t="shared" si="54"/>
        <v>440</v>
      </c>
      <c r="C442" s="22"/>
      <c r="D442" s="26"/>
      <c r="E442" s="24">
        <f t="shared" si="55"/>
        <v>0</v>
      </c>
      <c r="F442" s="21" t="str">
        <f t="shared" si="56"/>
        <v/>
      </c>
      <c r="G442" s="10" t="str">
        <f t="shared" si="57"/>
        <v/>
      </c>
      <c r="H442" s="19">
        <f t="shared" si="58"/>
        <v>0</v>
      </c>
      <c r="I442" s="19" t="e">
        <f t="shared" si="59"/>
        <v>#VALUE!</v>
      </c>
      <c r="J442" s="19" t="str">
        <f t="shared" si="60"/>
        <v/>
      </c>
      <c r="K442" s="19" t="str">
        <f t="shared" si="61"/>
        <v/>
      </c>
      <c r="L442" s="19" t="str">
        <f t="shared" si="62"/>
        <v/>
      </c>
    </row>
    <row r="443" spans="1:12" x14ac:dyDescent="0.25">
      <c r="A443" s="7">
        <f>IF(F443=5,1+COUNTIF(A$2:A442,"&lt;&gt;0"),0)</f>
        <v>0</v>
      </c>
      <c r="B443" s="21">
        <f t="shared" si="54"/>
        <v>441</v>
      </c>
      <c r="C443" s="22"/>
      <c r="D443" s="26"/>
      <c r="E443" s="24">
        <f t="shared" si="55"/>
        <v>0</v>
      </c>
      <c r="F443" s="21" t="str">
        <f t="shared" si="56"/>
        <v/>
      </c>
      <c r="G443" s="10" t="str">
        <f t="shared" si="57"/>
        <v/>
      </c>
      <c r="H443" s="19">
        <f t="shared" si="58"/>
        <v>0</v>
      </c>
      <c r="I443" s="19" t="e">
        <f t="shared" si="59"/>
        <v>#VALUE!</v>
      </c>
      <c r="J443" s="19" t="str">
        <f t="shared" si="60"/>
        <v/>
      </c>
      <c r="K443" s="19" t="str">
        <f t="shared" si="61"/>
        <v/>
      </c>
      <c r="L443" s="19" t="str">
        <f t="shared" si="62"/>
        <v/>
      </c>
    </row>
    <row r="444" spans="1:12" x14ac:dyDescent="0.25">
      <c r="A444" s="7">
        <f>IF(F444=5,1+COUNTIF(A$2:A443,"&lt;&gt;0"),0)</f>
        <v>0</v>
      </c>
      <c r="B444" s="21">
        <f t="shared" si="54"/>
        <v>442</v>
      </c>
      <c r="C444" s="22"/>
      <c r="D444" s="26"/>
      <c r="E444" s="24">
        <f t="shared" si="55"/>
        <v>0</v>
      </c>
      <c r="F444" s="21" t="str">
        <f t="shared" si="56"/>
        <v/>
      </c>
      <c r="G444" s="10" t="str">
        <f t="shared" si="57"/>
        <v/>
      </c>
      <c r="H444" s="19">
        <f t="shared" si="58"/>
        <v>0</v>
      </c>
      <c r="I444" s="19" t="e">
        <f t="shared" si="59"/>
        <v>#VALUE!</v>
      </c>
      <c r="J444" s="19" t="str">
        <f t="shared" si="60"/>
        <v/>
      </c>
      <c r="K444" s="19" t="str">
        <f t="shared" si="61"/>
        <v/>
      </c>
      <c r="L444" s="19" t="str">
        <f t="shared" si="62"/>
        <v/>
      </c>
    </row>
    <row r="445" spans="1:12" x14ac:dyDescent="0.25">
      <c r="A445" s="7">
        <f>IF(F445=5,1+COUNTIF(A$2:A444,"&lt;&gt;0"),0)</f>
        <v>0</v>
      </c>
      <c r="B445" s="21">
        <f t="shared" si="54"/>
        <v>443</v>
      </c>
      <c r="C445" s="22"/>
      <c r="D445" s="26"/>
      <c r="E445" s="24">
        <f t="shared" si="55"/>
        <v>0</v>
      </c>
      <c r="F445" s="21" t="str">
        <f t="shared" si="56"/>
        <v/>
      </c>
      <c r="G445" s="10" t="str">
        <f t="shared" si="57"/>
        <v/>
      </c>
      <c r="H445" s="19">
        <f t="shared" si="58"/>
        <v>0</v>
      </c>
      <c r="I445" s="19" t="e">
        <f t="shared" si="59"/>
        <v>#VALUE!</v>
      </c>
      <c r="J445" s="19" t="str">
        <f t="shared" si="60"/>
        <v/>
      </c>
      <c r="K445" s="19" t="str">
        <f t="shared" si="61"/>
        <v/>
      </c>
      <c r="L445" s="19" t="str">
        <f t="shared" si="62"/>
        <v/>
      </c>
    </row>
    <row r="446" spans="1:12" x14ac:dyDescent="0.25">
      <c r="A446" s="7">
        <f>IF(F446=5,1+COUNTIF(A$2:A445,"&lt;&gt;0"),0)</f>
        <v>0</v>
      </c>
      <c r="B446" s="21">
        <f t="shared" si="54"/>
        <v>444</v>
      </c>
      <c r="C446" s="22"/>
      <c r="D446" s="26"/>
      <c r="E446" s="24">
        <f t="shared" si="55"/>
        <v>0</v>
      </c>
      <c r="F446" s="21" t="str">
        <f t="shared" si="56"/>
        <v/>
      </c>
      <c r="G446" s="10" t="str">
        <f t="shared" si="57"/>
        <v/>
      </c>
      <c r="H446" s="19">
        <f t="shared" si="58"/>
        <v>0</v>
      </c>
      <c r="I446" s="19" t="e">
        <f t="shared" si="59"/>
        <v>#VALUE!</v>
      </c>
      <c r="J446" s="19" t="str">
        <f t="shared" si="60"/>
        <v/>
      </c>
      <c r="K446" s="19" t="str">
        <f t="shared" si="61"/>
        <v/>
      </c>
      <c r="L446" s="19" t="str">
        <f t="shared" si="62"/>
        <v/>
      </c>
    </row>
    <row r="447" spans="1:12" x14ac:dyDescent="0.25">
      <c r="A447" s="7">
        <f>IF(F447=5,1+COUNTIF(A$2:A446,"&lt;&gt;0"),0)</f>
        <v>0</v>
      </c>
      <c r="B447" s="21">
        <f t="shared" si="54"/>
        <v>445</v>
      </c>
      <c r="C447" s="22"/>
      <c r="D447" s="26"/>
      <c r="E447" s="24">
        <f t="shared" si="55"/>
        <v>0</v>
      </c>
      <c r="F447" s="21" t="str">
        <f t="shared" si="56"/>
        <v/>
      </c>
      <c r="G447" s="10" t="str">
        <f t="shared" si="57"/>
        <v/>
      </c>
      <c r="H447" s="19">
        <f t="shared" si="58"/>
        <v>0</v>
      </c>
      <c r="I447" s="19" t="e">
        <f t="shared" si="59"/>
        <v>#VALUE!</v>
      </c>
      <c r="J447" s="19" t="str">
        <f t="shared" si="60"/>
        <v/>
      </c>
      <c r="K447" s="19" t="str">
        <f t="shared" si="61"/>
        <v/>
      </c>
      <c r="L447" s="19" t="str">
        <f t="shared" si="62"/>
        <v/>
      </c>
    </row>
    <row r="448" spans="1:12" x14ac:dyDescent="0.25">
      <c r="A448" s="7">
        <f>IF(F448=5,1+COUNTIF(A$2:A447,"&lt;&gt;0"),0)</f>
        <v>0</v>
      </c>
      <c r="B448" s="21">
        <f t="shared" si="54"/>
        <v>446</v>
      </c>
      <c r="C448" s="22"/>
      <c r="D448" s="26"/>
      <c r="E448" s="24">
        <f t="shared" si="55"/>
        <v>0</v>
      </c>
      <c r="F448" s="21" t="str">
        <f t="shared" si="56"/>
        <v/>
      </c>
      <c r="G448" s="10" t="str">
        <f t="shared" si="57"/>
        <v/>
      </c>
      <c r="H448" s="19">
        <f t="shared" si="58"/>
        <v>0</v>
      </c>
      <c r="I448" s="19" t="e">
        <f t="shared" si="59"/>
        <v>#VALUE!</v>
      </c>
      <c r="J448" s="19" t="str">
        <f t="shared" si="60"/>
        <v/>
      </c>
      <c r="K448" s="19" t="str">
        <f t="shared" si="61"/>
        <v/>
      </c>
      <c r="L448" s="19" t="str">
        <f t="shared" si="62"/>
        <v/>
      </c>
    </row>
    <row r="449" spans="1:12" x14ac:dyDescent="0.25">
      <c r="A449" s="7">
        <f>IF(F449=5,1+COUNTIF(A$2:A448,"&lt;&gt;0"),0)</f>
        <v>0</v>
      </c>
      <c r="B449" s="21">
        <f t="shared" si="54"/>
        <v>447</v>
      </c>
      <c r="C449" s="22"/>
      <c r="D449" s="26"/>
      <c r="E449" s="24">
        <f t="shared" si="55"/>
        <v>0</v>
      </c>
      <c r="F449" s="21" t="str">
        <f t="shared" si="56"/>
        <v/>
      </c>
      <c r="G449" s="10" t="str">
        <f t="shared" si="57"/>
        <v/>
      </c>
      <c r="H449" s="19">
        <f t="shared" si="58"/>
        <v>0</v>
      </c>
      <c r="I449" s="19" t="e">
        <f t="shared" si="59"/>
        <v>#VALUE!</v>
      </c>
      <c r="J449" s="19" t="str">
        <f t="shared" si="60"/>
        <v/>
      </c>
      <c r="K449" s="19" t="str">
        <f t="shared" si="61"/>
        <v/>
      </c>
      <c r="L449" s="19" t="str">
        <f t="shared" si="62"/>
        <v/>
      </c>
    </row>
    <row r="450" spans="1:12" x14ac:dyDescent="0.25">
      <c r="A450" s="7">
        <f>IF(F450=5,1+COUNTIF(A$2:A449,"&lt;&gt;0"),0)</f>
        <v>0</v>
      </c>
      <c r="B450" s="21">
        <f t="shared" si="54"/>
        <v>448</v>
      </c>
      <c r="C450" s="22"/>
      <c r="D450" s="26"/>
      <c r="E450" s="24">
        <f t="shared" si="55"/>
        <v>0</v>
      </c>
      <c r="F450" s="21" t="str">
        <f t="shared" si="56"/>
        <v/>
      </c>
      <c r="G450" s="10" t="str">
        <f t="shared" si="57"/>
        <v/>
      </c>
      <c r="H450" s="19">
        <f t="shared" si="58"/>
        <v>0</v>
      </c>
      <c r="I450" s="19" t="e">
        <f t="shared" si="59"/>
        <v>#VALUE!</v>
      </c>
      <c r="J450" s="19" t="str">
        <f t="shared" si="60"/>
        <v/>
      </c>
      <c r="K450" s="19" t="str">
        <f t="shared" si="61"/>
        <v/>
      </c>
      <c r="L450" s="19" t="str">
        <f t="shared" si="62"/>
        <v/>
      </c>
    </row>
    <row r="451" spans="1:12" x14ac:dyDescent="0.25">
      <c r="A451" s="7">
        <f>IF(F451=5,1+COUNTIF(A$2:A450,"&lt;&gt;0"),0)</f>
        <v>0</v>
      </c>
      <c r="B451" s="21">
        <f t="shared" si="54"/>
        <v>449</v>
      </c>
      <c r="C451" s="22"/>
      <c r="D451" s="26"/>
      <c r="E451" s="24">
        <f t="shared" si="55"/>
        <v>0</v>
      </c>
      <c r="F451" s="21" t="str">
        <f t="shared" si="56"/>
        <v/>
      </c>
      <c r="G451" s="10" t="str">
        <f t="shared" si="57"/>
        <v/>
      </c>
      <c r="H451" s="19">
        <f t="shared" si="58"/>
        <v>0</v>
      </c>
      <c r="I451" s="19" t="e">
        <f t="shared" si="59"/>
        <v>#VALUE!</v>
      </c>
      <c r="J451" s="19" t="str">
        <f t="shared" si="60"/>
        <v/>
      </c>
      <c r="K451" s="19" t="str">
        <f t="shared" si="61"/>
        <v/>
      </c>
      <c r="L451" s="19" t="str">
        <f t="shared" si="62"/>
        <v/>
      </c>
    </row>
    <row r="452" spans="1:12" x14ac:dyDescent="0.25">
      <c r="A452" s="7">
        <f>IF(F452=5,1+COUNTIF(A$2:A451,"&lt;&gt;0"),0)</f>
        <v>0</v>
      </c>
      <c r="B452" s="21">
        <f t="shared" si="54"/>
        <v>450</v>
      </c>
      <c r="C452" s="22"/>
      <c r="D452" s="26"/>
      <c r="E452" s="24">
        <f t="shared" ref="E452:E551" si="63">IF(C452&lt;10,+C452&amp;"0000000",IF(C452&lt;100,C452&amp;"000000",IF(C452&lt;10000,C452&amp;"0000",IF(C452&lt;1000000,C452&amp;"00",C452))))*1</f>
        <v>0</v>
      </c>
      <c r="F452" s="21" t="str">
        <f t="shared" ref="F452:F551" si="64">IFERROR(IF(MID(E452,2,1)*1=0,1,IF(MID($E452,3,2)*1=0,2,IF(MID($E452,5,2)*1=0,3,IF(MID($E452,7,2)*1=0,4,5)))),"")</f>
        <v/>
      </c>
      <c r="G452" s="10" t="str">
        <f t="shared" ref="G452:G551" si="65">IFERROR(IF(SUM(P452:T452)=0,"",IF(SUM(P452:T452)&gt;1,"Multiple Errors",IF(P452=1,"Error - Inconsistency with Above/Below",IF(Q452=1,"Error - Too Many Digits",IF(R452=1,"Error - Level Missed",IF(S452=1,"Higher Code Level Missing from Code",IF(T452=1,"Missing Code or Description",""))))))),"")</f>
        <v/>
      </c>
      <c r="H452" s="19">
        <f t="shared" ref="H452:H551" si="66">MID(E452,1,1)*1</f>
        <v>0</v>
      </c>
      <c r="I452" s="19" t="e">
        <f t="shared" ref="I452:I551" si="67">MID(E452,2,1)*1</f>
        <v>#VALUE!</v>
      </c>
      <c r="J452" s="19" t="str">
        <f t="shared" ref="J452:J551" si="68">MID(E452,3,2)</f>
        <v/>
      </c>
      <c r="K452" s="19" t="str">
        <f t="shared" ref="K452:K551" si="69">MID(E452,5,2)</f>
        <v/>
      </c>
      <c r="L452" s="19" t="str">
        <f t="shared" ref="L452:L551" si="70">IF(F452=1,1,IF(F452=2,2,IF(F452=3,4,IF(F452=4,6,IF(F452=5,8,"")))))</f>
        <v/>
      </c>
    </row>
    <row r="453" spans="1:12" x14ac:dyDescent="0.25">
      <c r="A453" s="7">
        <f>IF(F453=5,1+COUNTIF(A$2:A452,"&lt;&gt;0"),0)</f>
        <v>0</v>
      </c>
      <c r="B453" s="21">
        <f t="shared" si="54"/>
        <v>451</v>
      </c>
      <c r="C453" s="22"/>
      <c r="D453" s="26"/>
      <c r="E453" s="24">
        <f t="shared" si="63"/>
        <v>0</v>
      </c>
      <c r="F453" s="21" t="str">
        <f t="shared" si="64"/>
        <v/>
      </c>
      <c r="G453" s="10" t="str">
        <f t="shared" si="65"/>
        <v/>
      </c>
      <c r="H453" s="19">
        <f t="shared" si="66"/>
        <v>0</v>
      </c>
      <c r="I453" s="19" t="e">
        <f t="shared" si="67"/>
        <v>#VALUE!</v>
      </c>
      <c r="J453" s="19" t="str">
        <f t="shared" si="68"/>
        <v/>
      </c>
      <c r="K453" s="19" t="str">
        <f t="shared" si="69"/>
        <v/>
      </c>
      <c r="L453" s="19" t="str">
        <f t="shared" si="70"/>
        <v/>
      </c>
    </row>
    <row r="454" spans="1:12" x14ac:dyDescent="0.25">
      <c r="A454" s="7">
        <f>IF(F454=5,1+COUNTIF(A$2:A453,"&lt;&gt;0"),0)</f>
        <v>0</v>
      </c>
      <c r="B454" s="21">
        <f t="shared" si="54"/>
        <v>452</v>
      </c>
      <c r="C454" s="22"/>
      <c r="D454" s="26"/>
      <c r="E454" s="24">
        <f t="shared" si="63"/>
        <v>0</v>
      </c>
      <c r="F454" s="21" t="str">
        <f t="shared" si="64"/>
        <v/>
      </c>
      <c r="G454" s="10" t="str">
        <f t="shared" si="65"/>
        <v/>
      </c>
      <c r="H454" s="19">
        <f t="shared" si="66"/>
        <v>0</v>
      </c>
      <c r="I454" s="19" t="e">
        <f t="shared" si="67"/>
        <v>#VALUE!</v>
      </c>
      <c r="J454" s="19" t="str">
        <f t="shared" si="68"/>
        <v/>
      </c>
      <c r="K454" s="19" t="str">
        <f t="shared" si="69"/>
        <v/>
      </c>
      <c r="L454" s="19" t="str">
        <f t="shared" si="70"/>
        <v/>
      </c>
    </row>
    <row r="455" spans="1:12" x14ac:dyDescent="0.25">
      <c r="A455" s="7">
        <f>IF(F455=5,1+COUNTIF(A$2:A454,"&lt;&gt;0"),0)</f>
        <v>0</v>
      </c>
      <c r="B455" s="21">
        <f t="shared" si="54"/>
        <v>453</v>
      </c>
      <c r="C455" s="22"/>
      <c r="D455" s="26"/>
      <c r="E455" s="24">
        <f t="shared" si="63"/>
        <v>0</v>
      </c>
      <c r="F455" s="21" t="str">
        <f t="shared" si="64"/>
        <v/>
      </c>
      <c r="G455" s="10" t="str">
        <f t="shared" si="65"/>
        <v/>
      </c>
      <c r="H455" s="19">
        <f t="shared" si="66"/>
        <v>0</v>
      </c>
      <c r="I455" s="19" t="e">
        <f t="shared" si="67"/>
        <v>#VALUE!</v>
      </c>
      <c r="J455" s="19" t="str">
        <f t="shared" si="68"/>
        <v/>
      </c>
      <c r="K455" s="19" t="str">
        <f t="shared" si="69"/>
        <v/>
      </c>
      <c r="L455" s="19" t="str">
        <f t="shared" si="70"/>
        <v/>
      </c>
    </row>
    <row r="456" spans="1:12" x14ac:dyDescent="0.25">
      <c r="A456" s="7">
        <f>IF(F456=5,1+COUNTIF(A$2:A455,"&lt;&gt;0"),0)</f>
        <v>0</v>
      </c>
      <c r="B456" s="21">
        <f t="shared" si="54"/>
        <v>454</v>
      </c>
      <c r="C456" s="22"/>
      <c r="D456" s="26"/>
      <c r="E456" s="24">
        <f t="shared" si="63"/>
        <v>0</v>
      </c>
      <c r="F456" s="21" t="str">
        <f t="shared" si="64"/>
        <v/>
      </c>
      <c r="G456" s="10" t="str">
        <f t="shared" si="65"/>
        <v/>
      </c>
      <c r="H456" s="19">
        <f t="shared" si="66"/>
        <v>0</v>
      </c>
      <c r="I456" s="19" t="e">
        <f t="shared" si="67"/>
        <v>#VALUE!</v>
      </c>
      <c r="J456" s="19" t="str">
        <f t="shared" si="68"/>
        <v/>
      </c>
      <c r="K456" s="19" t="str">
        <f t="shared" si="69"/>
        <v/>
      </c>
      <c r="L456" s="19" t="str">
        <f t="shared" si="70"/>
        <v/>
      </c>
    </row>
    <row r="457" spans="1:12" x14ac:dyDescent="0.25">
      <c r="A457" s="7">
        <f>IF(F457=5,1+COUNTIF(A$2:A456,"&lt;&gt;0"),0)</f>
        <v>0</v>
      </c>
      <c r="B457" s="21">
        <f t="shared" si="54"/>
        <v>455</v>
      </c>
      <c r="C457" s="22"/>
      <c r="D457" s="26"/>
      <c r="E457" s="24">
        <f t="shared" si="63"/>
        <v>0</v>
      </c>
      <c r="F457" s="21" t="str">
        <f t="shared" si="64"/>
        <v/>
      </c>
      <c r="G457" s="10" t="str">
        <f t="shared" si="65"/>
        <v/>
      </c>
      <c r="H457" s="19">
        <f t="shared" si="66"/>
        <v>0</v>
      </c>
      <c r="I457" s="19" t="e">
        <f t="shared" si="67"/>
        <v>#VALUE!</v>
      </c>
      <c r="J457" s="19" t="str">
        <f t="shared" si="68"/>
        <v/>
      </c>
      <c r="K457" s="19" t="str">
        <f t="shared" si="69"/>
        <v/>
      </c>
      <c r="L457" s="19" t="str">
        <f t="shared" si="70"/>
        <v/>
      </c>
    </row>
    <row r="458" spans="1:12" x14ac:dyDescent="0.25">
      <c r="A458" s="7">
        <f>IF(F458=5,1+COUNTIF(A$2:A457,"&lt;&gt;0"),0)</f>
        <v>0</v>
      </c>
      <c r="B458" s="21">
        <f t="shared" si="54"/>
        <v>456</v>
      </c>
      <c r="C458" s="22"/>
      <c r="D458" s="26"/>
      <c r="E458" s="24">
        <f t="shared" si="63"/>
        <v>0</v>
      </c>
      <c r="F458" s="21" t="str">
        <f t="shared" si="64"/>
        <v/>
      </c>
      <c r="G458" s="10" t="str">
        <f t="shared" si="65"/>
        <v/>
      </c>
      <c r="H458" s="19">
        <f t="shared" si="66"/>
        <v>0</v>
      </c>
      <c r="I458" s="19" t="e">
        <f t="shared" si="67"/>
        <v>#VALUE!</v>
      </c>
      <c r="J458" s="19" t="str">
        <f t="shared" si="68"/>
        <v/>
      </c>
      <c r="K458" s="19" t="str">
        <f t="shared" si="69"/>
        <v/>
      </c>
      <c r="L458" s="19" t="str">
        <f t="shared" si="70"/>
        <v/>
      </c>
    </row>
    <row r="459" spans="1:12" x14ac:dyDescent="0.25">
      <c r="A459" s="7">
        <f>IF(F459=5,1+COUNTIF(A$2:A458,"&lt;&gt;0"),0)</f>
        <v>0</v>
      </c>
      <c r="B459" s="21">
        <f t="shared" si="54"/>
        <v>457</v>
      </c>
      <c r="C459" s="22"/>
      <c r="D459" s="26"/>
      <c r="E459" s="24">
        <f t="shared" si="63"/>
        <v>0</v>
      </c>
      <c r="F459" s="21" t="str">
        <f t="shared" si="64"/>
        <v/>
      </c>
      <c r="G459" s="10" t="str">
        <f t="shared" si="65"/>
        <v/>
      </c>
      <c r="H459" s="19">
        <f t="shared" si="66"/>
        <v>0</v>
      </c>
      <c r="I459" s="19" t="e">
        <f t="shared" si="67"/>
        <v>#VALUE!</v>
      </c>
      <c r="J459" s="19" t="str">
        <f t="shared" si="68"/>
        <v/>
      </c>
      <c r="K459" s="19" t="str">
        <f t="shared" si="69"/>
        <v/>
      </c>
      <c r="L459" s="19" t="str">
        <f t="shared" si="70"/>
        <v/>
      </c>
    </row>
    <row r="460" spans="1:12" x14ac:dyDescent="0.25">
      <c r="A460" s="7">
        <f>IF(F460=5,1+COUNTIF(A$2:A459,"&lt;&gt;0"),0)</f>
        <v>0</v>
      </c>
      <c r="B460" s="21">
        <f t="shared" si="54"/>
        <v>458</v>
      </c>
      <c r="C460" s="22"/>
      <c r="D460" s="26"/>
      <c r="E460" s="24">
        <f t="shared" si="63"/>
        <v>0</v>
      </c>
      <c r="F460" s="21" t="str">
        <f t="shared" si="64"/>
        <v/>
      </c>
      <c r="G460" s="10" t="str">
        <f t="shared" si="65"/>
        <v/>
      </c>
      <c r="H460" s="19">
        <f t="shared" si="66"/>
        <v>0</v>
      </c>
      <c r="I460" s="19" t="e">
        <f t="shared" si="67"/>
        <v>#VALUE!</v>
      </c>
      <c r="J460" s="19" t="str">
        <f t="shared" si="68"/>
        <v/>
      </c>
      <c r="K460" s="19" t="str">
        <f t="shared" si="69"/>
        <v/>
      </c>
      <c r="L460" s="19" t="str">
        <f t="shared" si="70"/>
        <v/>
      </c>
    </row>
    <row r="461" spans="1:12" x14ac:dyDescent="0.25">
      <c r="A461" s="7">
        <f>IF(F461=5,1+COUNTIF(A$2:A460,"&lt;&gt;0"),0)</f>
        <v>0</v>
      </c>
      <c r="B461" s="21">
        <f t="shared" si="54"/>
        <v>459</v>
      </c>
      <c r="C461" s="22"/>
      <c r="D461" s="26"/>
      <c r="E461" s="24">
        <f t="shared" si="63"/>
        <v>0</v>
      </c>
      <c r="F461" s="21" t="str">
        <f t="shared" si="64"/>
        <v/>
      </c>
      <c r="G461" s="10" t="str">
        <f t="shared" si="65"/>
        <v/>
      </c>
      <c r="H461" s="19">
        <f t="shared" si="66"/>
        <v>0</v>
      </c>
      <c r="I461" s="19" t="e">
        <f t="shared" si="67"/>
        <v>#VALUE!</v>
      </c>
      <c r="J461" s="19" t="str">
        <f t="shared" si="68"/>
        <v/>
      </c>
      <c r="K461" s="19" t="str">
        <f t="shared" si="69"/>
        <v/>
      </c>
      <c r="L461" s="19" t="str">
        <f t="shared" si="70"/>
        <v/>
      </c>
    </row>
    <row r="462" spans="1:12" x14ac:dyDescent="0.25">
      <c r="A462" s="7">
        <f>IF(F462=5,1+COUNTIF(A$2:A461,"&lt;&gt;0"),0)</f>
        <v>0</v>
      </c>
      <c r="B462" s="21">
        <f t="shared" si="54"/>
        <v>460</v>
      </c>
      <c r="C462" s="22"/>
      <c r="D462" s="26"/>
      <c r="E462" s="24">
        <f t="shared" si="63"/>
        <v>0</v>
      </c>
      <c r="F462" s="21" t="str">
        <f t="shared" si="64"/>
        <v/>
      </c>
      <c r="G462" s="10" t="str">
        <f t="shared" si="65"/>
        <v/>
      </c>
      <c r="H462" s="19">
        <f t="shared" si="66"/>
        <v>0</v>
      </c>
      <c r="I462" s="19" t="e">
        <f t="shared" si="67"/>
        <v>#VALUE!</v>
      </c>
      <c r="J462" s="19" t="str">
        <f t="shared" si="68"/>
        <v/>
      </c>
      <c r="K462" s="19" t="str">
        <f t="shared" si="69"/>
        <v/>
      </c>
      <c r="L462" s="19" t="str">
        <f t="shared" si="70"/>
        <v/>
      </c>
    </row>
    <row r="463" spans="1:12" x14ac:dyDescent="0.25">
      <c r="A463" s="7">
        <f>IF(F463=5,1+COUNTIF(A$2:A462,"&lt;&gt;0"),0)</f>
        <v>0</v>
      </c>
      <c r="B463" s="21">
        <f t="shared" si="54"/>
        <v>461</v>
      </c>
      <c r="C463" s="22"/>
      <c r="D463" s="26"/>
      <c r="E463" s="24">
        <f t="shared" si="63"/>
        <v>0</v>
      </c>
      <c r="F463" s="21" t="str">
        <f t="shared" si="64"/>
        <v/>
      </c>
      <c r="G463" s="10" t="str">
        <f t="shared" si="65"/>
        <v/>
      </c>
      <c r="H463" s="19">
        <f t="shared" si="66"/>
        <v>0</v>
      </c>
      <c r="I463" s="19" t="e">
        <f t="shared" si="67"/>
        <v>#VALUE!</v>
      </c>
      <c r="J463" s="19" t="str">
        <f t="shared" si="68"/>
        <v/>
      </c>
      <c r="K463" s="19" t="str">
        <f t="shared" si="69"/>
        <v/>
      </c>
      <c r="L463" s="19" t="str">
        <f t="shared" si="70"/>
        <v/>
      </c>
    </row>
    <row r="464" spans="1:12" x14ac:dyDescent="0.25">
      <c r="A464" s="7">
        <f>IF(F464=5,1+COUNTIF(A$2:A463,"&lt;&gt;0"),0)</f>
        <v>0</v>
      </c>
      <c r="B464" s="21">
        <f t="shared" si="54"/>
        <v>462</v>
      </c>
      <c r="C464" s="22"/>
      <c r="D464" s="26"/>
      <c r="E464" s="24">
        <f t="shared" si="63"/>
        <v>0</v>
      </c>
      <c r="F464" s="21" t="str">
        <f t="shared" si="64"/>
        <v/>
      </c>
      <c r="G464" s="10" t="str">
        <f t="shared" si="65"/>
        <v/>
      </c>
      <c r="H464" s="19">
        <f t="shared" si="66"/>
        <v>0</v>
      </c>
      <c r="I464" s="19" t="e">
        <f t="shared" si="67"/>
        <v>#VALUE!</v>
      </c>
      <c r="J464" s="19" t="str">
        <f t="shared" si="68"/>
        <v/>
      </c>
      <c r="K464" s="19" t="str">
        <f t="shared" si="69"/>
        <v/>
      </c>
      <c r="L464" s="19" t="str">
        <f t="shared" si="70"/>
        <v/>
      </c>
    </row>
    <row r="465" spans="1:12" x14ac:dyDescent="0.25">
      <c r="A465" s="7">
        <f>IF(F465=5,1+COUNTIF(A$2:A464,"&lt;&gt;0"),0)</f>
        <v>0</v>
      </c>
      <c r="B465" s="21">
        <f t="shared" si="54"/>
        <v>463</v>
      </c>
      <c r="C465" s="22"/>
      <c r="D465" s="26"/>
      <c r="E465" s="24">
        <f t="shared" si="63"/>
        <v>0</v>
      </c>
      <c r="F465" s="21" t="str">
        <f t="shared" si="64"/>
        <v/>
      </c>
      <c r="G465" s="10" t="str">
        <f t="shared" si="65"/>
        <v/>
      </c>
      <c r="H465" s="19">
        <f t="shared" si="66"/>
        <v>0</v>
      </c>
      <c r="I465" s="19" t="e">
        <f t="shared" si="67"/>
        <v>#VALUE!</v>
      </c>
      <c r="J465" s="19" t="str">
        <f t="shared" si="68"/>
        <v/>
      </c>
      <c r="K465" s="19" t="str">
        <f t="shared" si="69"/>
        <v/>
      </c>
      <c r="L465" s="19" t="str">
        <f t="shared" si="70"/>
        <v/>
      </c>
    </row>
    <row r="466" spans="1:12" x14ac:dyDescent="0.25">
      <c r="A466" s="7">
        <f>IF(F466=5,1+COUNTIF(A$2:A465,"&lt;&gt;0"),0)</f>
        <v>0</v>
      </c>
      <c r="B466" s="21">
        <f t="shared" si="54"/>
        <v>464</v>
      </c>
      <c r="C466" s="22"/>
      <c r="D466" s="26"/>
      <c r="E466" s="24">
        <f t="shared" si="63"/>
        <v>0</v>
      </c>
      <c r="F466" s="21" t="str">
        <f t="shared" si="64"/>
        <v/>
      </c>
      <c r="G466" s="10" t="str">
        <f t="shared" si="65"/>
        <v/>
      </c>
      <c r="H466" s="19">
        <f t="shared" si="66"/>
        <v>0</v>
      </c>
      <c r="I466" s="19" t="e">
        <f t="shared" si="67"/>
        <v>#VALUE!</v>
      </c>
      <c r="J466" s="19" t="str">
        <f t="shared" si="68"/>
        <v/>
      </c>
      <c r="K466" s="19" t="str">
        <f t="shared" si="69"/>
        <v/>
      </c>
      <c r="L466" s="19" t="str">
        <f t="shared" si="70"/>
        <v/>
      </c>
    </row>
    <row r="467" spans="1:12" x14ac:dyDescent="0.25">
      <c r="A467" s="7">
        <f>IF(F467=5,1+COUNTIF(A$2:A466,"&lt;&gt;0"),0)</f>
        <v>0</v>
      </c>
      <c r="B467" s="21">
        <f t="shared" si="54"/>
        <v>465</v>
      </c>
      <c r="C467" s="22"/>
      <c r="D467" s="26"/>
      <c r="E467" s="24">
        <f t="shared" si="63"/>
        <v>0</v>
      </c>
      <c r="F467" s="21" t="str">
        <f t="shared" si="64"/>
        <v/>
      </c>
      <c r="G467" s="10" t="str">
        <f t="shared" si="65"/>
        <v/>
      </c>
      <c r="H467" s="19">
        <f t="shared" si="66"/>
        <v>0</v>
      </c>
      <c r="I467" s="19" t="e">
        <f t="shared" si="67"/>
        <v>#VALUE!</v>
      </c>
      <c r="J467" s="19" t="str">
        <f t="shared" si="68"/>
        <v/>
      </c>
      <c r="K467" s="19" t="str">
        <f t="shared" si="69"/>
        <v/>
      </c>
      <c r="L467" s="19" t="str">
        <f t="shared" si="70"/>
        <v/>
      </c>
    </row>
    <row r="468" spans="1:12" x14ac:dyDescent="0.25">
      <c r="A468" s="7">
        <f>IF(F468=5,1+COUNTIF(A$2:A467,"&lt;&gt;0"),0)</f>
        <v>0</v>
      </c>
      <c r="B468" s="21">
        <f t="shared" si="54"/>
        <v>466</v>
      </c>
      <c r="C468" s="22"/>
      <c r="D468" s="26"/>
      <c r="E468" s="24">
        <f t="shared" si="63"/>
        <v>0</v>
      </c>
      <c r="F468" s="21" t="str">
        <f t="shared" si="64"/>
        <v/>
      </c>
      <c r="G468" s="10" t="str">
        <f t="shared" si="65"/>
        <v/>
      </c>
      <c r="H468" s="19">
        <f t="shared" si="66"/>
        <v>0</v>
      </c>
      <c r="I468" s="19" t="e">
        <f t="shared" si="67"/>
        <v>#VALUE!</v>
      </c>
      <c r="J468" s="19" t="str">
        <f t="shared" si="68"/>
        <v/>
      </c>
      <c r="K468" s="19" t="str">
        <f t="shared" si="69"/>
        <v/>
      </c>
      <c r="L468" s="19" t="str">
        <f t="shared" si="70"/>
        <v/>
      </c>
    </row>
    <row r="469" spans="1:12" x14ac:dyDescent="0.25">
      <c r="A469" s="7">
        <f>IF(F469=5,1+COUNTIF(A$2:A468,"&lt;&gt;0"),0)</f>
        <v>0</v>
      </c>
      <c r="B469" s="21">
        <f t="shared" si="54"/>
        <v>467</v>
      </c>
      <c r="C469" s="22"/>
      <c r="D469" s="26"/>
      <c r="E469" s="24">
        <f t="shared" si="63"/>
        <v>0</v>
      </c>
      <c r="F469" s="21" t="str">
        <f t="shared" si="64"/>
        <v/>
      </c>
      <c r="G469" s="10" t="str">
        <f t="shared" si="65"/>
        <v/>
      </c>
      <c r="H469" s="19">
        <f t="shared" si="66"/>
        <v>0</v>
      </c>
      <c r="I469" s="19" t="e">
        <f t="shared" si="67"/>
        <v>#VALUE!</v>
      </c>
      <c r="J469" s="19" t="str">
        <f t="shared" si="68"/>
        <v/>
      </c>
      <c r="K469" s="19" t="str">
        <f t="shared" si="69"/>
        <v/>
      </c>
      <c r="L469" s="19" t="str">
        <f t="shared" si="70"/>
        <v/>
      </c>
    </row>
    <row r="470" spans="1:12" x14ac:dyDescent="0.25">
      <c r="A470" s="7">
        <f>IF(F470=5,1+COUNTIF(A$2:A469,"&lt;&gt;0"),0)</f>
        <v>0</v>
      </c>
      <c r="B470" s="21">
        <f t="shared" si="54"/>
        <v>468</v>
      </c>
      <c r="C470" s="22"/>
      <c r="D470" s="26"/>
      <c r="E470" s="24">
        <f t="shared" si="63"/>
        <v>0</v>
      </c>
      <c r="F470" s="21" t="str">
        <f t="shared" si="64"/>
        <v/>
      </c>
      <c r="G470" s="10" t="str">
        <f t="shared" si="65"/>
        <v/>
      </c>
      <c r="H470" s="19">
        <f t="shared" si="66"/>
        <v>0</v>
      </c>
      <c r="I470" s="19" t="e">
        <f t="shared" si="67"/>
        <v>#VALUE!</v>
      </c>
      <c r="J470" s="19" t="str">
        <f t="shared" si="68"/>
        <v/>
      </c>
      <c r="K470" s="19" t="str">
        <f t="shared" si="69"/>
        <v/>
      </c>
      <c r="L470" s="19" t="str">
        <f t="shared" si="70"/>
        <v/>
      </c>
    </row>
    <row r="471" spans="1:12" x14ac:dyDescent="0.25">
      <c r="A471" s="7">
        <f>IF(F471=5,1+COUNTIF(A$2:A470,"&lt;&gt;0"),0)</f>
        <v>0</v>
      </c>
      <c r="B471" s="21">
        <f t="shared" si="54"/>
        <v>469</v>
      </c>
      <c r="C471" s="22"/>
      <c r="D471" s="26"/>
      <c r="E471" s="24">
        <f t="shared" si="63"/>
        <v>0</v>
      </c>
      <c r="F471" s="21" t="str">
        <f t="shared" si="64"/>
        <v/>
      </c>
      <c r="G471" s="10" t="str">
        <f t="shared" si="65"/>
        <v/>
      </c>
      <c r="H471" s="19">
        <f t="shared" si="66"/>
        <v>0</v>
      </c>
      <c r="I471" s="19" t="e">
        <f t="shared" si="67"/>
        <v>#VALUE!</v>
      </c>
      <c r="J471" s="19" t="str">
        <f t="shared" si="68"/>
        <v/>
      </c>
      <c r="K471" s="19" t="str">
        <f t="shared" si="69"/>
        <v/>
      </c>
      <c r="L471" s="19" t="str">
        <f t="shared" si="70"/>
        <v/>
      </c>
    </row>
    <row r="472" spans="1:12" x14ac:dyDescent="0.25">
      <c r="A472" s="7">
        <f>IF(F472=5,1+COUNTIF(A$2:A471,"&lt;&gt;0"),0)</f>
        <v>0</v>
      </c>
      <c r="B472" s="21">
        <f t="shared" si="54"/>
        <v>470</v>
      </c>
      <c r="C472" s="22"/>
      <c r="D472" s="26"/>
      <c r="E472" s="24">
        <f t="shared" si="63"/>
        <v>0</v>
      </c>
      <c r="F472" s="21" t="str">
        <f t="shared" si="64"/>
        <v/>
      </c>
      <c r="G472" s="10" t="str">
        <f t="shared" si="65"/>
        <v/>
      </c>
      <c r="H472" s="19">
        <f t="shared" si="66"/>
        <v>0</v>
      </c>
      <c r="I472" s="19" t="e">
        <f t="shared" si="67"/>
        <v>#VALUE!</v>
      </c>
      <c r="J472" s="19" t="str">
        <f t="shared" si="68"/>
        <v/>
      </c>
      <c r="K472" s="19" t="str">
        <f t="shared" si="69"/>
        <v/>
      </c>
      <c r="L472" s="19" t="str">
        <f t="shared" si="70"/>
        <v/>
      </c>
    </row>
    <row r="473" spans="1:12" x14ac:dyDescent="0.25">
      <c r="A473" s="7">
        <f>IF(F473=5,1+COUNTIF(A$2:A472,"&lt;&gt;0"),0)</f>
        <v>0</v>
      </c>
      <c r="B473" s="21">
        <f t="shared" si="54"/>
        <v>471</v>
      </c>
      <c r="C473" s="22"/>
      <c r="D473" s="26"/>
      <c r="E473" s="24">
        <f t="shared" si="63"/>
        <v>0</v>
      </c>
      <c r="F473" s="21" t="str">
        <f t="shared" si="64"/>
        <v/>
      </c>
      <c r="G473" s="10" t="str">
        <f t="shared" si="65"/>
        <v/>
      </c>
      <c r="H473" s="19">
        <f t="shared" si="66"/>
        <v>0</v>
      </c>
      <c r="I473" s="19" t="e">
        <f t="shared" si="67"/>
        <v>#VALUE!</v>
      </c>
      <c r="J473" s="19" t="str">
        <f t="shared" si="68"/>
        <v/>
      </c>
      <c r="K473" s="19" t="str">
        <f t="shared" si="69"/>
        <v/>
      </c>
      <c r="L473" s="19" t="str">
        <f t="shared" si="70"/>
        <v/>
      </c>
    </row>
    <row r="474" spans="1:12" x14ac:dyDescent="0.25">
      <c r="A474" s="7">
        <f>IF(F474=5,1+COUNTIF(A$2:A473,"&lt;&gt;0"),0)</f>
        <v>0</v>
      </c>
      <c r="B474" s="21">
        <f t="shared" si="54"/>
        <v>472</v>
      </c>
      <c r="C474" s="22"/>
      <c r="D474" s="26"/>
      <c r="E474" s="24">
        <f t="shared" si="63"/>
        <v>0</v>
      </c>
      <c r="F474" s="21" t="str">
        <f t="shared" si="64"/>
        <v/>
      </c>
      <c r="G474" s="10" t="str">
        <f t="shared" si="65"/>
        <v/>
      </c>
      <c r="H474" s="19">
        <f t="shared" si="66"/>
        <v>0</v>
      </c>
      <c r="I474" s="19" t="e">
        <f t="shared" si="67"/>
        <v>#VALUE!</v>
      </c>
      <c r="J474" s="19" t="str">
        <f t="shared" si="68"/>
        <v/>
      </c>
      <c r="K474" s="19" t="str">
        <f t="shared" si="69"/>
        <v/>
      </c>
      <c r="L474" s="19" t="str">
        <f t="shared" si="70"/>
        <v/>
      </c>
    </row>
    <row r="475" spans="1:12" x14ac:dyDescent="0.25">
      <c r="A475" s="7">
        <f>IF(F475=5,1+COUNTIF(A$2:A474,"&lt;&gt;0"),0)</f>
        <v>0</v>
      </c>
      <c r="B475" s="21">
        <f t="shared" si="54"/>
        <v>473</v>
      </c>
      <c r="C475" s="22"/>
      <c r="D475" s="26"/>
      <c r="E475" s="24">
        <f t="shared" si="63"/>
        <v>0</v>
      </c>
      <c r="F475" s="21" t="str">
        <f t="shared" si="64"/>
        <v/>
      </c>
      <c r="G475" s="10" t="str">
        <f t="shared" si="65"/>
        <v/>
      </c>
      <c r="H475" s="19">
        <f t="shared" si="66"/>
        <v>0</v>
      </c>
      <c r="I475" s="19" t="e">
        <f t="shared" si="67"/>
        <v>#VALUE!</v>
      </c>
      <c r="J475" s="19" t="str">
        <f t="shared" si="68"/>
        <v/>
      </c>
      <c r="K475" s="19" t="str">
        <f t="shared" si="69"/>
        <v/>
      </c>
      <c r="L475" s="19" t="str">
        <f t="shared" si="70"/>
        <v/>
      </c>
    </row>
    <row r="476" spans="1:12" x14ac:dyDescent="0.25">
      <c r="A476" s="7">
        <f>IF(F476=5,1+COUNTIF(A$2:A475,"&lt;&gt;0"),0)</f>
        <v>0</v>
      </c>
      <c r="B476" s="21">
        <f t="shared" si="54"/>
        <v>474</v>
      </c>
      <c r="C476" s="22"/>
      <c r="D476" s="26"/>
      <c r="E476" s="24">
        <f t="shared" si="63"/>
        <v>0</v>
      </c>
      <c r="F476" s="21" t="str">
        <f t="shared" si="64"/>
        <v/>
      </c>
      <c r="G476" s="10" t="str">
        <f t="shared" si="65"/>
        <v/>
      </c>
      <c r="H476" s="19">
        <f t="shared" si="66"/>
        <v>0</v>
      </c>
      <c r="I476" s="19" t="e">
        <f t="shared" si="67"/>
        <v>#VALUE!</v>
      </c>
      <c r="J476" s="19" t="str">
        <f t="shared" si="68"/>
        <v/>
      </c>
      <c r="K476" s="19" t="str">
        <f t="shared" si="69"/>
        <v/>
      </c>
      <c r="L476" s="19" t="str">
        <f t="shared" si="70"/>
        <v/>
      </c>
    </row>
    <row r="477" spans="1:12" x14ac:dyDescent="0.25">
      <c r="A477" s="7">
        <f>IF(F477=5,1+COUNTIF(A$2:A476,"&lt;&gt;0"),0)</f>
        <v>0</v>
      </c>
      <c r="B477" s="21">
        <f t="shared" si="54"/>
        <v>475</v>
      </c>
      <c r="C477" s="22"/>
      <c r="D477" s="26"/>
      <c r="E477" s="24">
        <f t="shared" si="63"/>
        <v>0</v>
      </c>
      <c r="F477" s="21" t="str">
        <f t="shared" si="64"/>
        <v/>
      </c>
      <c r="G477" s="10" t="str">
        <f t="shared" si="65"/>
        <v/>
      </c>
      <c r="H477" s="19">
        <f t="shared" si="66"/>
        <v>0</v>
      </c>
      <c r="I477" s="19" t="e">
        <f t="shared" si="67"/>
        <v>#VALUE!</v>
      </c>
      <c r="J477" s="19" t="str">
        <f t="shared" si="68"/>
        <v/>
      </c>
      <c r="K477" s="19" t="str">
        <f t="shared" si="69"/>
        <v/>
      </c>
      <c r="L477" s="19" t="str">
        <f t="shared" si="70"/>
        <v/>
      </c>
    </row>
    <row r="478" spans="1:12" x14ac:dyDescent="0.25">
      <c r="A478" s="7">
        <f>IF(F478=5,1+COUNTIF(A$2:A477,"&lt;&gt;0"),0)</f>
        <v>0</v>
      </c>
      <c r="B478" s="21">
        <f t="shared" si="54"/>
        <v>476</v>
      </c>
      <c r="C478" s="22"/>
      <c r="D478" s="26"/>
      <c r="E478" s="24">
        <f t="shared" si="63"/>
        <v>0</v>
      </c>
      <c r="F478" s="21" t="str">
        <f t="shared" si="64"/>
        <v/>
      </c>
      <c r="G478" s="10" t="str">
        <f t="shared" si="65"/>
        <v/>
      </c>
      <c r="H478" s="19">
        <f t="shared" si="66"/>
        <v>0</v>
      </c>
      <c r="I478" s="19" t="e">
        <f t="shared" si="67"/>
        <v>#VALUE!</v>
      </c>
      <c r="J478" s="19" t="str">
        <f t="shared" si="68"/>
        <v/>
      </c>
      <c r="K478" s="19" t="str">
        <f t="shared" si="69"/>
        <v/>
      </c>
      <c r="L478" s="19" t="str">
        <f t="shared" si="70"/>
        <v/>
      </c>
    </row>
    <row r="479" spans="1:12" x14ac:dyDescent="0.25">
      <c r="A479" s="7">
        <f>IF(F479=5,1+COUNTIF(A$2:A478,"&lt;&gt;0"),0)</f>
        <v>0</v>
      </c>
      <c r="B479" s="21">
        <f t="shared" si="54"/>
        <v>477</v>
      </c>
      <c r="C479" s="22"/>
      <c r="D479" s="26"/>
      <c r="E479" s="24">
        <f t="shared" si="63"/>
        <v>0</v>
      </c>
      <c r="F479" s="21" t="str">
        <f t="shared" si="64"/>
        <v/>
      </c>
      <c r="G479" s="10" t="str">
        <f t="shared" si="65"/>
        <v/>
      </c>
      <c r="H479" s="19">
        <f t="shared" si="66"/>
        <v>0</v>
      </c>
      <c r="I479" s="19" t="e">
        <f t="shared" si="67"/>
        <v>#VALUE!</v>
      </c>
      <c r="J479" s="19" t="str">
        <f t="shared" si="68"/>
        <v/>
      </c>
      <c r="K479" s="19" t="str">
        <f t="shared" si="69"/>
        <v/>
      </c>
      <c r="L479" s="19" t="str">
        <f t="shared" si="70"/>
        <v/>
      </c>
    </row>
    <row r="480" spans="1:12" x14ac:dyDescent="0.25">
      <c r="A480" s="7">
        <f>IF(F480=5,1+COUNTIF(A$2:A479,"&lt;&gt;0"),0)</f>
        <v>0</v>
      </c>
      <c r="B480" s="21">
        <f t="shared" si="54"/>
        <v>478</v>
      </c>
      <c r="C480" s="22"/>
      <c r="D480" s="26"/>
      <c r="E480" s="24">
        <f t="shared" si="63"/>
        <v>0</v>
      </c>
      <c r="F480" s="21" t="str">
        <f t="shared" si="64"/>
        <v/>
      </c>
      <c r="G480" s="10" t="str">
        <f t="shared" si="65"/>
        <v/>
      </c>
      <c r="H480" s="19">
        <f t="shared" si="66"/>
        <v>0</v>
      </c>
      <c r="I480" s="19" t="e">
        <f t="shared" si="67"/>
        <v>#VALUE!</v>
      </c>
      <c r="J480" s="19" t="str">
        <f t="shared" si="68"/>
        <v/>
      </c>
      <c r="K480" s="19" t="str">
        <f t="shared" si="69"/>
        <v/>
      </c>
      <c r="L480" s="19" t="str">
        <f t="shared" si="70"/>
        <v/>
      </c>
    </row>
    <row r="481" spans="1:12" x14ac:dyDescent="0.25">
      <c r="A481" s="7">
        <f>IF(F481=5,1+COUNTIF(A$2:A480,"&lt;&gt;0"),0)</f>
        <v>0</v>
      </c>
      <c r="B481" s="21">
        <f t="shared" si="54"/>
        <v>479</v>
      </c>
      <c r="C481" s="22"/>
      <c r="D481" s="26"/>
      <c r="E481" s="24">
        <f t="shared" si="63"/>
        <v>0</v>
      </c>
      <c r="F481" s="21" t="str">
        <f t="shared" si="64"/>
        <v/>
      </c>
      <c r="G481" s="10" t="str">
        <f t="shared" si="65"/>
        <v/>
      </c>
      <c r="H481" s="19">
        <f t="shared" si="66"/>
        <v>0</v>
      </c>
      <c r="I481" s="19" t="e">
        <f t="shared" si="67"/>
        <v>#VALUE!</v>
      </c>
      <c r="J481" s="19" t="str">
        <f t="shared" si="68"/>
        <v/>
      </c>
      <c r="K481" s="19" t="str">
        <f t="shared" si="69"/>
        <v/>
      </c>
      <c r="L481" s="19" t="str">
        <f t="shared" si="70"/>
        <v/>
      </c>
    </row>
    <row r="482" spans="1:12" x14ac:dyDescent="0.25">
      <c r="A482" s="7">
        <f>IF(F482=5,1+COUNTIF(A$2:A481,"&lt;&gt;0"),0)</f>
        <v>0</v>
      </c>
      <c r="B482" s="21">
        <f t="shared" si="54"/>
        <v>480</v>
      </c>
      <c r="C482" s="22"/>
      <c r="D482" s="26"/>
      <c r="E482" s="24">
        <f t="shared" si="63"/>
        <v>0</v>
      </c>
      <c r="F482" s="21" t="str">
        <f t="shared" si="64"/>
        <v/>
      </c>
      <c r="G482" s="10" t="str">
        <f t="shared" si="65"/>
        <v/>
      </c>
      <c r="H482" s="19">
        <f t="shared" si="66"/>
        <v>0</v>
      </c>
      <c r="I482" s="19" t="e">
        <f t="shared" si="67"/>
        <v>#VALUE!</v>
      </c>
      <c r="J482" s="19" t="str">
        <f t="shared" si="68"/>
        <v/>
      </c>
      <c r="K482" s="19" t="str">
        <f t="shared" si="69"/>
        <v/>
      </c>
      <c r="L482" s="19" t="str">
        <f t="shared" si="70"/>
        <v/>
      </c>
    </row>
    <row r="483" spans="1:12" x14ac:dyDescent="0.25">
      <c r="A483" s="7">
        <f>IF(F483=5,1+COUNTIF(A$2:A482,"&lt;&gt;0"),0)</f>
        <v>0</v>
      </c>
      <c r="B483" s="21">
        <f t="shared" si="54"/>
        <v>481</v>
      </c>
      <c r="C483" s="22"/>
      <c r="D483" s="26"/>
      <c r="E483" s="24">
        <f t="shared" si="63"/>
        <v>0</v>
      </c>
      <c r="F483" s="21" t="str">
        <f t="shared" si="64"/>
        <v/>
      </c>
      <c r="G483" s="10" t="str">
        <f t="shared" si="65"/>
        <v/>
      </c>
      <c r="H483" s="19">
        <f t="shared" si="66"/>
        <v>0</v>
      </c>
      <c r="I483" s="19" t="e">
        <f t="shared" si="67"/>
        <v>#VALUE!</v>
      </c>
      <c r="J483" s="19" t="str">
        <f t="shared" si="68"/>
        <v/>
      </c>
      <c r="K483" s="19" t="str">
        <f t="shared" si="69"/>
        <v/>
      </c>
      <c r="L483" s="19" t="str">
        <f t="shared" si="70"/>
        <v/>
      </c>
    </row>
    <row r="484" spans="1:12" x14ac:dyDescent="0.25">
      <c r="A484" s="7">
        <f>IF(F484=5,1+COUNTIF(A$2:A483,"&lt;&gt;0"),0)</f>
        <v>0</v>
      </c>
      <c r="B484" s="21">
        <f t="shared" si="54"/>
        <v>482</v>
      </c>
      <c r="C484" s="22"/>
      <c r="D484" s="26"/>
      <c r="E484" s="24">
        <f t="shared" si="63"/>
        <v>0</v>
      </c>
      <c r="F484" s="21" t="str">
        <f t="shared" si="64"/>
        <v/>
      </c>
      <c r="G484" s="10" t="str">
        <f t="shared" si="65"/>
        <v/>
      </c>
      <c r="H484" s="19">
        <f t="shared" si="66"/>
        <v>0</v>
      </c>
      <c r="I484" s="19" t="e">
        <f t="shared" si="67"/>
        <v>#VALUE!</v>
      </c>
      <c r="J484" s="19" t="str">
        <f t="shared" si="68"/>
        <v/>
      </c>
      <c r="K484" s="19" t="str">
        <f t="shared" si="69"/>
        <v/>
      </c>
      <c r="L484" s="19" t="str">
        <f t="shared" si="70"/>
        <v/>
      </c>
    </row>
    <row r="485" spans="1:12" x14ac:dyDescent="0.25">
      <c r="A485" s="7">
        <f>IF(F485=5,1+COUNTIF(A$2:A484,"&lt;&gt;0"),0)</f>
        <v>0</v>
      </c>
      <c r="B485" s="21">
        <f t="shared" si="54"/>
        <v>483</v>
      </c>
      <c r="C485" s="22"/>
      <c r="D485" s="26"/>
      <c r="E485" s="24">
        <f t="shared" si="63"/>
        <v>0</v>
      </c>
      <c r="F485" s="21" t="str">
        <f t="shared" si="64"/>
        <v/>
      </c>
      <c r="G485" s="10" t="str">
        <f t="shared" si="65"/>
        <v/>
      </c>
      <c r="H485" s="19">
        <f t="shared" si="66"/>
        <v>0</v>
      </c>
      <c r="I485" s="19" t="e">
        <f t="shared" si="67"/>
        <v>#VALUE!</v>
      </c>
      <c r="J485" s="19" t="str">
        <f t="shared" si="68"/>
        <v/>
      </c>
      <c r="K485" s="19" t="str">
        <f t="shared" si="69"/>
        <v/>
      </c>
      <c r="L485" s="19" t="str">
        <f t="shared" si="70"/>
        <v/>
      </c>
    </row>
    <row r="486" spans="1:12" x14ac:dyDescent="0.25">
      <c r="A486" s="7">
        <f>IF(F486=5,1+COUNTIF(A$2:A485,"&lt;&gt;0"),0)</f>
        <v>0</v>
      </c>
      <c r="B486" s="21">
        <f t="shared" si="54"/>
        <v>484</v>
      </c>
      <c r="C486" s="22"/>
      <c r="D486" s="26"/>
      <c r="E486" s="24">
        <f t="shared" si="63"/>
        <v>0</v>
      </c>
      <c r="F486" s="21" t="str">
        <f t="shared" si="64"/>
        <v/>
      </c>
      <c r="G486" s="10" t="str">
        <f t="shared" si="65"/>
        <v/>
      </c>
      <c r="H486" s="19">
        <f t="shared" si="66"/>
        <v>0</v>
      </c>
      <c r="I486" s="19" t="e">
        <f t="shared" si="67"/>
        <v>#VALUE!</v>
      </c>
      <c r="J486" s="19" t="str">
        <f t="shared" si="68"/>
        <v/>
      </c>
      <c r="K486" s="19" t="str">
        <f t="shared" si="69"/>
        <v/>
      </c>
      <c r="L486" s="19" t="str">
        <f t="shared" si="70"/>
        <v/>
      </c>
    </row>
    <row r="487" spans="1:12" x14ac:dyDescent="0.25">
      <c r="A487" s="7">
        <f>IF(F487=5,1+COUNTIF(A$2:A486,"&lt;&gt;0"),0)</f>
        <v>0</v>
      </c>
      <c r="B487" s="21">
        <f t="shared" si="54"/>
        <v>485</v>
      </c>
      <c r="C487" s="22"/>
      <c r="D487" s="26"/>
      <c r="E487" s="24">
        <f t="shared" si="63"/>
        <v>0</v>
      </c>
      <c r="F487" s="21" t="str">
        <f t="shared" si="64"/>
        <v/>
      </c>
      <c r="G487" s="10" t="str">
        <f t="shared" si="65"/>
        <v/>
      </c>
      <c r="H487" s="19">
        <f t="shared" si="66"/>
        <v>0</v>
      </c>
      <c r="I487" s="19" t="e">
        <f t="shared" si="67"/>
        <v>#VALUE!</v>
      </c>
      <c r="J487" s="19" t="str">
        <f t="shared" si="68"/>
        <v/>
      </c>
      <c r="K487" s="19" t="str">
        <f t="shared" si="69"/>
        <v/>
      </c>
      <c r="L487" s="19" t="str">
        <f t="shared" si="70"/>
        <v/>
      </c>
    </row>
    <row r="488" spans="1:12" x14ac:dyDescent="0.25">
      <c r="A488" s="7">
        <f>IF(F488=5,1+COUNTIF(A$2:A487,"&lt;&gt;0"),0)</f>
        <v>0</v>
      </c>
      <c r="B488" s="21">
        <f t="shared" si="54"/>
        <v>486</v>
      </c>
      <c r="C488" s="22"/>
      <c r="D488" s="26"/>
      <c r="E488" s="24">
        <f t="shared" si="63"/>
        <v>0</v>
      </c>
      <c r="F488" s="21" t="str">
        <f t="shared" si="64"/>
        <v/>
      </c>
      <c r="G488" s="10" t="str">
        <f t="shared" si="65"/>
        <v/>
      </c>
      <c r="H488" s="19">
        <f t="shared" si="66"/>
        <v>0</v>
      </c>
      <c r="I488" s="19" t="e">
        <f t="shared" si="67"/>
        <v>#VALUE!</v>
      </c>
      <c r="J488" s="19" t="str">
        <f t="shared" si="68"/>
        <v/>
      </c>
      <c r="K488" s="19" t="str">
        <f t="shared" si="69"/>
        <v/>
      </c>
      <c r="L488" s="19" t="str">
        <f t="shared" si="70"/>
        <v/>
      </c>
    </row>
    <row r="489" spans="1:12" x14ac:dyDescent="0.25">
      <c r="A489" s="7">
        <f>IF(F489=5,1+COUNTIF(A$2:A488,"&lt;&gt;0"),0)</f>
        <v>0</v>
      </c>
      <c r="B489" s="21">
        <f t="shared" si="54"/>
        <v>487</v>
      </c>
      <c r="C489" s="22"/>
      <c r="D489" s="26"/>
      <c r="E489" s="24">
        <f t="shared" si="63"/>
        <v>0</v>
      </c>
      <c r="F489" s="21" t="str">
        <f t="shared" si="64"/>
        <v/>
      </c>
      <c r="G489" s="10" t="str">
        <f t="shared" si="65"/>
        <v/>
      </c>
      <c r="H489" s="19">
        <f t="shared" si="66"/>
        <v>0</v>
      </c>
      <c r="I489" s="19" t="e">
        <f t="shared" si="67"/>
        <v>#VALUE!</v>
      </c>
      <c r="J489" s="19" t="str">
        <f t="shared" si="68"/>
        <v/>
      </c>
      <c r="K489" s="19" t="str">
        <f t="shared" si="69"/>
        <v/>
      </c>
      <c r="L489" s="19" t="str">
        <f t="shared" si="70"/>
        <v/>
      </c>
    </row>
    <row r="490" spans="1:12" x14ac:dyDescent="0.25">
      <c r="A490" s="7">
        <f>IF(F490=5,1+COUNTIF(A$2:A489,"&lt;&gt;0"),0)</f>
        <v>0</v>
      </c>
      <c r="B490" s="21">
        <f t="shared" si="54"/>
        <v>488</v>
      </c>
      <c r="C490" s="22"/>
      <c r="D490" s="26"/>
      <c r="E490" s="24">
        <f t="shared" si="63"/>
        <v>0</v>
      </c>
      <c r="F490" s="21" t="str">
        <f t="shared" si="64"/>
        <v/>
      </c>
      <c r="G490" s="10" t="str">
        <f t="shared" si="65"/>
        <v/>
      </c>
      <c r="H490" s="19">
        <f t="shared" si="66"/>
        <v>0</v>
      </c>
      <c r="I490" s="19" t="e">
        <f t="shared" si="67"/>
        <v>#VALUE!</v>
      </c>
      <c r="J490" s="19" t="str">
        <f t="shared" si="68"/>
        <v/>
      </c>
      <c r="K490" s="19" t="str">
        <f t="shared" si="69"/>
        <v/>
      </c>
      <c r="L490" s="19" t="str">
        <f t="shared" si="70"/>
        <v/>
      </c>
    </row>
    <row r="491" spans="1:12" x14ac:dyDescent="0.25">
      <c r="A491" s="7">
        <f>IF(F491=5,1+COUNTIF(A$2:A490,"&lt;&gt;0"),0)</f>
        <v>0</v>
      </c>
      <c r="B491" s="21">
        <f t="shared" si="54"/>
        <v>489</v>
      </c>
      <c r="C491" s="22"/>
      <c r="D491" s="26"/>
      <c r="E491" s="24">
        <f t="shared" si="63"/>
        <v>0</v>
      </c>
      <c r="F491" s="21" t="str">
        <f t="shared" si="64"/>
        <v/>
      </c>
      <c r="G491" s="10" t="str">
        <f t="shared" si="65"/>
        <v/>
      </c>
      <c r="H491" s="19">
        <f t="shared" si="66"/>
        <v>0</v>
      </c>
      <c r="I491" s="19" t="e">
        <f t="shared" si="67"/>
        <v>#VALUE!</v>
      </c>
      <c r="J491" s="19" t="str">
        <f t="shared" si="68"/>
        <v/>
      </c>
      <c r="K491" s="19" t="str">
        <f t="shared" si="69"/>
        <v/>
      </c>
      <c r="L491" s="19" t="str">
        <f t="shared" si="70"/>
        <v/>
      </c>
    </row>
    <row r="492" spans="1:12" x14ac:dyDescent="0.25">
      <c r="A492" s="7">
        <f>IF(F492=5,1+COUNTIF(A$2:A491,"&lt;&gt;0"),0)</f>
        <v>0</v>
      </c>
      <c r="B492" s="21">
        <f t="shared" si="54"/>
        <v>490</v>
      </c>
      <c r="C492" s="22"/>
      <c r="D492" s="26"/>
      <c r="E492" s="24">
        <f t="shared" si="63"/>
        <v>0</v>
      </c>
      <c r="F492" s="21" t="str">
        <f t="shared" si="64"/>
        <v/>
      </c>
      <c r="G492" s="10" t="str">
        <f t="shared" si="65"/>
        <v/>
      </c>
      <c r="H492" s="19">
        <f t="shared" si="66"/>
        <v>0</v>
      </c>
      <c r="I492" s="19" t="e">
        <f t="shared" si="67"/>
        <v>#VALUE!</v>
      </c>
      <c r="J492" s="19" t="str">
        <f t="shared" si="68"/>
        <v/>
      </c>
      <c r="K492" s="19" t="str">
        <f t="shared" si="69"/>
        <v/>
      </c>
      <c r="L492" s="19" t="str">
        <f t="shared" si="70"/>
        <v/>
      </c>
    </row>
    <row r="493" spans="1:12" x14ac:dyDescent="0.25">
      <c r="A493" s="7">
        <f>IF(F493=5,1+COUNTIF(A$2:A492,"&lt;&gt;0"),0)</f>
        <v>0</v>
      </c>
      <c r="B493" s="21">
        <f t="shared" si="54"/>
        <v>491</v>
      </c>
      <c r="C493" s="22"/>
      <c r="D493" s="26"/>
      <c r="E493" s="24">
        <f t="shared" si="63"/>
        <v>0</v>
      </c>
      <c r="F493" s="21" t="str">
        <f t="shared" si="64"/>
        <v/>
      </c>
      <c r="G493" s="10" t="str">
        <f t="shared" si="65"/>
        <v/>
      </c>
      <c r="H493" s="19">
        <f t="shared" si="66"/>
        <v>0</v>
      </c>
      <c r="I493" s="19" t="e">
        <f t="shared" si="67"/>
        <v>#VALUE!</v>
      </c>
      <c r="J493" s="19" t="str">
        <f t="shared" si="68"/>
        <v/>
      </c>
      <c r="K493" s="19" t="str">
        <f t="shared" si="69"/>
        <v/>
      </c>
      <c r="L493" s="19" t="str">
        <f t="shared" si="70"/>
        <v/>
      </c>
    </row>
    <row r="494" spans="1:12" x14ac:dyDescent="0.25">
      <c r="A494" s="7">
        <f>IF(F494=5,1+COUNTIF(A$2:A393,"&lt;&gt;0"),0)</f>
        <v>0</v>
      </c>
      <c r="B494" s="21">
        <f t="shared" si="54"/>
        <v>492</v>
      </c>
      <c r="C494" s="22"/>
      <c r="D494" s="26"/>
      <c r="E494" s="24">
        <f t="shared" si="63"/>
        <v>0</v>
      </c>
      <c r="F494" s="21" t="str">
        <f t="shared" si="64"/>
        <v/>
      </c>
      <c r="G494" s="10" t="str">
        <f t="shared" si="65"/>
        <v/>
      </c>
      <c r="H494" s="19">
        <f t="shared" si="66"/>
        <v>0</v>
      </c>
      <c r="I494" s="19" t="e">
        <f t="shared" si="67"/>
        <v>#VALUE!</v>
      </c>
      <c r="J494" s="19" t="str">
        <f t="shared" si="68"/>
        <v/>
      </c>
      <c r="K494" s="19" t="str">
        <f t="shared" si="69"/>
        <v/>
      </c>
      <c r="L494" s="19" t="str">
        <f t="shared" si="70"/>
        <v/>
      </c>
    </row>
    <row r="495" spans="1:12" x14ac:dyDescent="0.25">
      <c r="A495" s="7">
        <f>IF(F495=5,1+COUNTIF(A$2:A494,"&lt;&gt;0"),0)</f>
        <v>0</v>
      </c>
      <c r="B495" s="21">
        <f t="shared" si="54"/>
        <v>493</v>
      </c>
      <c r="C495" s="22"/>
      <c r="D495" s="26"/>
      <c r="E495" s="24">
        <f t="shared" si="63"/>
        <v>0</v>
      </c>
      <c r="F495" s="21" t="str">
        <f t="shared" si="64"/>
        <v/>
      </c>
      <c r="G495" s="10" t="str">
        <f t="shared" si="65"/>
        <v/>
      </c>
      <c r="H495" s="19">
        <f t="shared" si="66"/>
        <v>0</v>
      </c>
      <c r="I495" s="19" t="e">
        <f t="shared" si="67"/>
        <v>#VALUE!</v>
      </c>
      <c r="J495" s="19" t="str">
        <f t="shared" si="68"/>
        <v/>
      </c>
      <c r="K495" s="19" t="str">
        <f t="shared" si="69"/>
        <v/>
      </c>
      <c r="L495" s="19" t="str">
        <f t="shared" si="70"/>
        <v/>
      </c>
    </row>
    <row r="496" spans="1:12" x14ac:dyDescent="0.25">
      <c r="A496" s="7">
        <f>IF(F496=5,1+COUNTIF(A$2:A495,"&lt;&gt;0"),0)</f>
        <v>0</v>
      </c>
      <c r="B496" s="21">
        <f t="shared" si="54"/>
        <v>494</v>
      </c>
      <c r="C496" s="22"/>
      <c r="D496" s="26"/>
      <c r="E496" s="24">
        <f t="shared" si="63"/>
        <v>0</v>
      </c>
      <c r="F496" s="21" t="str">
        <f t="shared" si="64"/>
        <v/>
      </c>
      <c r="G496" s="10" t="str">
        <f t="shared" si="65"/>
        <v/>
      </c>
      <c r="H496" s="19">
        <f t="shared" si="66"/>
        <v>0</v>
      </c>
      <c r="I496" s="19" t="e">
        <f t="shared" si="67"/>
        <v>#VALUE!</v>
      </c>
      <c r="J496" s="19" t="str">
        <f t="shared" si="68"/>
        <v/>
      </c>
      <c r="K496" s="19" t="str">
        <f t="shared" si="69"/>
        <v/>
      </c>
      <c r="L496" s="19" t="str">
        <f t="shared" si="70"/>
        <v/>
      </c>
    </row>
    <row r="497" spans="1:12" x14ac:dyDescent="0.25">
      <c r="A497" s="7">
        <f>IF(F497=5,1+COUNTIF(A$2:A496,"&lt;&gt;0"),0)</f>
        <v>0</v>
      </c>
      <c r="B497" s="21">
        <f t="shared" si="54"/>
        <v>495</v>
      </c>
      <c r="C497" s="22"/>
      <c r="D497" s="26"/>
      <c r="E497" s="24">
        <f t="shared" si="63"/>
        <v>0</v>
      </c>
      <c r="F497" s="21" t="str">
        <f t="shared" si="64"/>
        <v/>
      </c>
      <c r="G497" s="10" t="str">
        <f t="shared" si="65"/>
        <v/>
      </c>
      <c r="H497" s="19">
        <f t="shared" si="66"/>
        <v>0</v>
      </c>
      <c r="I497" s="19" t="e">
        <f t="shared" si="67"/>
        <v>#VALUE!</v>
      </c>
      <c r="J497" s="19" t="str">
        <f t="shared" si="68"/>
        <v/>
      </c>
      <c r="K497" s="19" t="str">
        <f t="shared" si="69"/>
        <v/>
      </c>
      <c r="L497" s="19" t="str">
        <f t="shared" si="70"/>
        <v/>
      </c>
    </row>
    <row r="498" spans="1:12" x14ac:dyDescent="0.25">
      <c r="A498" s="7">
        <f>IF(F498=5,1+COUNTIF(A$2:A497,"&lt;&gt;0"),0)</f>
        <v>0</v>
      </c>
      <c r="B498" s="21">
        <f t="shared" si="54"/>
        <v>496</v>
      </c>
      <c r="C498" s="22"/>
      <c r="D498" s="26"/>
      <c r="E498" s="24">
        <f t="shared" si="63"/>
        <v>0</v>
      </c>
      <c r="F498" s="21" t="str">
        <f t="shared" si="64"/>
        <v/>
      </c>
      <c r="G498" s="10" t="str">
        <f t="shared" si="65"/>
        <v/>
      </c>
      <c r="H498" s="19">
        <f t="shared" si="66"/>
        <v>0</v>
      </c>
      <c r="I498" s="19" t="e">
        <f t="shared" si="67"/>
        <v>#VALUE!</v>
      </c>
      <c r="J498" s="19" t="str">
        <f t="shared" si="68"/>
        <v/>
      </c>
      <c r="K498" s="19" t="str">
        <f t="shared" si="69"/>
        <v/>
      </c>
      <c r="L498" s="19" t="str">
        <f t="shared" si="70"/>
        <v/>
      </c>
    </row>
    <row r="499" spans="1:12" x14ac:dyDescent="0.25">
      <c r="A499" s="7">
        <f>IF(F499=5,1+COUNTIF(A$2:A498,"&lt;&gt;0"),0)</f>
        <v>0</v>
      </c>
      <c r="B499" s="21">
        <f t="shared" si="54"/>
        <v>497</v>
      </c>
      <c r="C499" s="22"/>
      <c r="D499" s="26"/>
      <c r="E499" s="24">
        <f t="shared" si="63"/>
        <v>0</v>
      </c>
      <c r="F499" s="21" t="str">
        <f t="shared" si="64"/>
        <v/>
      </c>
      <c r="G499" s="10" t="str">
        <f t="shared" si="65"/>
        <v/>
      </c>
      <c r="H499" s="19">
        <f t="shared" si="66"/>
        <v>0</v>
      </c>
      <c r="I499" s="19" t="e">
        <f t="shared" si="67"/>
        <v>#VALUE!</v>
      </c>
      <c r="J499" s="19" t="str">
        <f t="shared" si="68"/>
        <v/>
      </c>
      <c r="K499" s="19" t="str">
        <f t="shared" si="69"/>
        <v/>
      </c>
      <c r="L499" s="19" t="str">
        <f t="shared" si="70"/>
        <v/>
      </c>
    </row>
    <row r="500" spans="1:12" x14ac:dyDescent="0.25">
      <c r="A500" s="7">
        <f>IF(F500=5,1+COUNTIF(A$2:A499,"&lt;&gt;0"),0)</f>
        <v>0</v>
      </c>
      <c r="B500" s="21">
        <f t="shared" si="54"/>
        <v>498</v>
      </c>
      <c r="C500" s="22"/>
      <c r="D500" s="26"/>
      <c r="E500" s="24">
        <f t="shared" si="63"/>
        <v>0</v>
      </c>
      <c r="F500" s="21" t="str">
        <f t="shared" si="64"/>
        <v/>
      </c>
      <c r="G500" s="10" t="str">
        <f t="shared" si="65"/>
        <v/>
      </c>
      <c r="H500" s="19">
        <f t="shared" si="66"/>
        <v>0</v>
      </c>
      <c r="I500" s="19" t="e">
        <f t="shared" si="67"/>
        <v>#VALUE!</v>
      </c>
      <c r="J500" s="19" t="str">
        <f t="shared" si="68"/>
        <v/>
      </c>
      <c r="K500" s="19" t="str">
        <f t="shared" si="69"/>
        <v/>
      </c>
      <c r="L500" s="19" t="str">
        <f t="shared" si="70"/>
        <v/>
      </c>
    </row>
    <row r="501" spans="1:12" x14ac:dyDescent="0.25">
      <c r="A501" s="7">
        <f>IF(F501=5,1+COUNTIF(A$2:A500,"&lt;&gt;0"),0)</f>
        <v>0</v>
      </c>
      <c r="B501" s="21">
        <f t="shared" si="54"/>
        <v>499</v>
      </c>
      <c r="C501" s="22"/>
      <c r="D501" s="26"/>
      <c r="E501" s="24">
        <f t="shared" si="63"/>
        <v>0</v>
      </c>
      <c r="F501" s="21" t="str">
        <f t="shared" si="64"/>
        <v/>
      </c>
      <c r="G501" s="10" t="str">
        <f t="shared" si="65"/>
        <v/>
      </c>
      <c r="H501" s="19">
        <f t="shared" si="66"/>
        <v>0</v>
      </c>
      <c r="I501" s="19" t="e">
        <f t="shared" si="67"/>
        <v>#VALUE!</v>
      </c>
      <c r="J501" s="19" t="str">
        <f t="shared" si="68"/>
        <v/>
      </c>
      <c r="K501" s="19" t="str">
        <f t="shared" si="69"/>
        <v/>
      </c>
      <c r="L501" s="19" t="str">
        <f t="shared" si="70"/>
        <v/>
      </c>
    </row>
    <row r="502" spans="1:12" x14ac:dyDescent="0.25">
      <c r="A502" s="7">
        <f>IF(F502=5,1+COUNTIF(A$2:A501,"&lt;&gt;0"),0)</f>
        <v>0</v>
      </c>
      <c r="B502" s="21">
        <f t="shared" si="54"/>
        <v>500</v>
      </c>
      <c r="C502" s="22"/>
      <c r="D502" s="26"/>
      <c r="E502" s="24">
        <f t="shared" si="63"/>
        <v>0</v>
      </c>
      <c r="F502" s="21" t="str">
        <f t="shared" si="64"/>
        <v/>
      </c>
      <c r="G502" s="10" t="str">
        <f t="shared" si="65"/>
        <v/>
      </c>
      <c r="H502" s="19">
        <f t="shared" si="66"/>
        <v>0</v>
      </c>
      <c r="I502" s="19" t="e">
        <f t="shared" si="67"/>
        <v>#VALUE!</v>
      </c>
      <c r="J502" s="19" t="str">
        <f t="shared" si="68"/>
        <v/>
      </c>
      <c r="K502" s="19" t="str">
        <f t="shared" si="69"/>
        <v/>
      </c>
      <c r="L502" s="19" t="str">
        <f t="shared" si="70"/>
        <v/>
      </c>
    </row>
    <row r="503" spans="1:12" x14ac:dyDescent="0.25">
      <c r="A503" s="7">
        <f>IF(F503=5,1+COUNTIF(A$2:A502,"&lt;&gt;0"),0)</f>
        <v>0</v>
      </c>
      <c r="B503" s="21">
        <f t="shared" ref="B503:B757" si="71">ROW(B503)-2</f>
        <v>501</v>
      </c>
      <c r="C503" s="22"/>
      <c r="D503" s="26"/>
      <c r="E503" s="24">
        <f t="shared" si="63"/>
        <v>0</v>
      </c>
      <c r="F503" s="21" t="str">
        <f t="shared" si="64"/>
        <v/>
      </c>
      <c r="G503" s="10" t="str">
        <f t="shared" si="65"/>
        <v/>
      </c>
      <c r="H503" s="19">
        <f t="shared" si="66"/>
        <v>0</v>
      </c>
      <c r="I503" s="19" t="e">
        <f t="shared" si="67"/>
        <v>#VALUE!</v>
      </c>
      <c r="J503" s="19" t="str">
        <f t="shared" si="68"/>
        <v/>
      </c>
      <c r="K503" s="19" t="str">
        <f t="shared" si="69"/>
        <v/>
      </c>
      <c r="L503" s="19" t="str">
        <f t="shared" si="70"/>
        <v/>
      </c>
    </row>
    <row r="504" spans="1:12" x14ac:dyDescent="0.25">
      <c r="A504" s="7">
        <f>IF(F504=5,1+COUNTIF(A$2:A503,"&lt;&gt;0"),0)</f>
        <v>0</v>
      </c>
      <c r="B504" s="21">
        <f t="shared" si="71"/>
        <v>502</v>
      </c>
      <c r="C504" s="22"/>
      <c r="D504" s="26"/>
      <c r="E504" s="24">
        <f t="shared" si="63"/>
        <v>0</v>
      </c>
      <c r="F504" s="21" t="str">
        <f t="shared" si="64"/>
        <v/>
      </c>
      <c r="G504" s="10" t="str">
        <f t="shared" si="65"/>
        <v/>
      </c>
      <c r="H504" s="19">
        <f t="shared" si="66"/>
        <v>0</v>
      </c>
      <c r="I504" s="19" t="e">
        <f t="shared" si="67"/>
        <v>#VALUE!</v>
      </c>
      <c r="J504" s="19" t="str">
        <f t="shared" si="68"/>
        <v/>
      </c>
      <c r="K504" s="19" t="str">
        <f t="shared" si="69"/>
        <v/>
      </c>
      <c r="L504" s="19" t="str">
        <f t="shared" si="70"/>
        <v/>
      </c>
    </row>
    <row r="505" spans="1:12" x14ac:dyDescent="0.25">
      <c r="A505" s="7">
        <f>IF(F505=5,1+COUNTIF(A$2:A504,"&lt;&gt;0"),0)</f>
        <v>0</v>
      </c>
      <c r="B505" s="21">
        <f t="shared" si="71"/>
        <v>503</v>
      </c>
      <c r="C505" s="22"/>
      <c r="D505" s="26"/>
      <c r="E505" s="24">
        <f t="shared" si="63"/>
        <v>0</v>
      </c>
      <c r="F505" s="21" t="str">
        <f t="shared" si="64"/>
        <v/>
      </c>
      <c r="G505" s="10" t="str">
        <f t="shared" si="65"/>
        <v/>
      </c>
      <c r="H505" s="19">
        <f t="shared" si="66"/>
        <v>0</v>
      </c>
      <c r="I505" s="19" t="e">
        <f t="shared" si="67"/>
        <v>#VALUE!</v>
      </c>
      <c r="J505" s="19" t="str">
        <f t="shared" si="68"/>
        <v/>
      </c>
      <c r="K505" s="19" t="str">
        <f t="shared" si="69"/>
        <v/>
      </c>
      <c r="L505" s="19" t="str">
        <f t="shared" si="70"/>
        <v/>
      </c>
    </row>
    <row r="506" spans="1:12" x14ac:dyDescent="0.25">
      <c r="A506" s="7">
        <f>IF(F506=5,1+COUNTIF(A$2:A505,"&lt;&gt;0"),0)</f>
        <v>0</v>
      </c>
      <c r="B506" s="21">
        <f t="shared" si="71"/>
        <v>504</v>
      </c>
      <c r="C506" s="22"/>
      <c r="D506" s="26"/>
      <c r="E506" s="24">
        <f t="shared" si="63"/>
        <v>0</v>
      </c>
      <c r="F506" s="21" t="str">
        <f t="shared" si="64"/>
        <v/>
      </c>
      <c r="G506" s="10" t="str">
        <f t="shared" si="65"/>
        <v/>
      </c>
      <c r="H506" s="19">
        <f t="shared" si="66"/>
        <v>0</v>
      </c>
      <c r="I506" s="19" t="e">
        <f t="shared" si="67"/>
        <v>#VALUE!</v>
      </c>
      <c r="J506" s="19" t="str">
        <f t="shared" si="68"/>
        <v/>
      </c>
      <c r="K506" s="19" t="str">
        <f t="shared" si="69"/>
        <v/>
      </c>
      <c r="L506" s="19" t="str">
        <f t="shared" si="70"/>
        <v/>
      </c>
    </row>
    <row r="507" spans="1:12" x14ac:dyDescent="0.25">
      <c r="A507" s="7">
        <f>IF(F507=5,1+COUNTIF(A$2:A506,"&lt;&gt;0"),0)</f>
        <v>0</v>
      </c>
      <c r="B507" s="21">
        <f t="shared" si="71"/>
        <v>505</v>
      </c>
      <c r="C507" s="22"/>
      <c r="D507" s="26"/>
      <c r="E507" s="24">
        <f t="shared" si="63"/>
        <v>0</v>
      </c>
      <c r="F507" s="21" t="str">
        <f t="shared" si="64"/>
        <v/>
      </c>
      <c r="G507" s="10" t="str">
        <f t="shared" si="65"/>
        <v/>
      </c>
      <c r="H507" s="19">
        <f t="shared" si="66"/>
        <v>0</v>
      </c>
      <c r="I507" s="19" t="e">
        <f t="shared" si="67"/>
        <v>#VALUE!</v>
      </c>
      <c r="J507" s="19" t="str">
        <f t="shared" si="68"/>
        <v/>
      </c>
      <c r="K507" s="19" t="str">
        <f t="shared" si="69"/>
        <v/>
      </c>
      <c r="L507" s="19" t="str">
        <f t="shared" si="70"/>
        <v/>
      </c>
    </row>
    <row r="508" spans="1:12" x14ac:dyDescent="0.25">
      <c r="A508" s="7">
        <f>IF(F508=5,1+COUNTIF(A$2:A507,"&lt;&gt;0"),0)</f>
        <v>0</v>
      </c>
      <c r="B508" s="21">
        <f t="shared" si="71"/>
        <v>506</v>
      </c>
      <c r="C508" s="22"/>
      <c r="D508" s="26"/>
      <c r="E508" s="24">
        <f t="shared" si="63"/>
        <v>0</v>
      </c>
      <c r="F508" s="21" t="str">
        <f t="shared" si="64"/>
        <v/>
      </c>
      <c r="G508" s="10" t="str">
        <f t="shared" si="65"/>
        <v/>
      </c>
      <c r="H508" s="19">
        <f t="shared" si="66"/>
        <v>0</v>
      </c>
      <c r="I508" s="19" t="e">
        <f t="shared" si="67"/>
        <v>#VALUE!</v>
      </c>
      <c r="J508" s="19" t="str">
        <f t="shared" si="68"/>
        <v/>
      </c>
      <c r="K508" s="19" t="str">
        <f t="shared" si="69"/>
        <v/>
      </c>
      <c r="L508" s="19" t="str">
        <f t="shared" si="70"/>
        <v/>
      </c>
    </row>
    <row r="509" spans="1:12" x14ac:dyDescent="0.25">
      <c r="A509" s="7">
        <f>IF(F509=5,1+COUNTIF(A$2:A508,"&lt;&gt;0"),0)</f>
        <v>0</v>
      </c>
      <c r="B509" s="21">
        <f t="shared" si="71"/>
        <v>507</v>
      </c>
      <c r="C509" s="22"/>
      <c r="D509" s="26"/>
      <c r="E509" s="24">
        <f t="shared" si="63"/>
        <v>0</v>
      </c>
      <c r="F509" s="21" t="str">
        <f t="shared" si="64"/>
        <v/>
      </c>
      <c r="G509" s="10" t="str">
        <f t="shared" si="65"/>
        <v/>
      </c>
      <c r="H509" s="19">
        <f t="shared" si="66"/>
        <v>0</v>
      </c>
      <c r="I509" s="19" t="e">
        <f t="shared" si="67"/>
        <v>#VALUE!</v>
      </c>
      <c r="J509" s="19" t="str">
        <f t="shared" si="68"/>
        <v/>
      </c>
      <c r="K509" s="19" t="str">
        <f t="shared" si="69"/>
        <v/>
      </c>
      <c r="L509" s="19" t="str">
        <f t="shared" si="70"/>
        <v/>
      </c>
    </row>
    <row r="510" spans="1:12" x14ac:dyDescent="0.25">
      <c r="A510" s="7">
        <f>IF(F510=5,1+COUNTIF(A$2:A509,"&lt;&gt;0"),0)</f>
        <v>0</v>
      </c>
      <c r="B510" s="21">
        <f t="shared" si="71"/>
        <v>508</v>
      </c>
      <c r="C510" s="22"/>
      <c r="D510" s="26"/>
      <c r="E510" s="24">
        <f t="shared" si="63"/>
        <v>0</v>
      </c>
      <c r="F510" s="21" t="str">
        <f t="shared" si="64"/>
        <v/>
      </c>
      <c r="G510" s="10" t="str">
        <f t="shared" si="65"/>
        <v/>
      </c>
      <c r="H510" s="19">
        <f t="shared" si="66"/>
        <v>0</v>
      </c>
      <c r="I510" s="19" t="e">
        <f t="shared" si="67"/>
        <v>#VALUE!</v>
      </c>
      <c r="J510" s="19" t="str">
        <f t="shared" si="68"/>
        <v/>
      </c>
      <c r="K510" s="19" t="str">
        <f t="shared" si="69"/>
        <v/>
      </c>
      <c r="L510" s="19" t="str">
        <f t="shared" si="70"/>
        <v/>
      </c>
    </row>
    <row r="511" spans="1:12" x14ac:dyDescent="0.25">
      <c r="A511" s="7">
        <f>IF(F511=5,1+COUNTIF(A$2:A510,"&lt;&gt;0"),0)</f>
        <v>0</v>
      </c>
      <c r="B511" s="21">
        <f t="shared" si="71"/>
        <v>509</v>
      </c>
      <c r="C511" s="22"/>
      <c r="D511" s="26"/>
      <c r="E511" s="24">
        <f t="shared" si="63"/>
        <v>0</v>
      </c>
      <c r="F511" s="21" t="str">
        <f t="shared" si="64"/>
        <v/>
      </c>
      <c r="G511" s="10" t="str">
        <f t="shared" si="65"/>
        <v/>
      </c>
      <c r="H511" s="19">
        <f t="shared" si="66"/>
        <v>0</v>
      </c>
      <c r="I511" s="19" t="e">
        <f t="shared" si="67"/>
        <v>#VALUE!</v>
      </c>
      <c r="J511" s="19" t="str">
        <f t="shared" si="68"/>
        <v/>
      </c>
      <c r="K511" s="19" t="str">
        <f t="shared" si="69"/>
        <v/>
      </c>
      <c r="L511" s="19" t="str">
        <f t="shared" si="70"/>
        <v/>
      </c>
    </row>
    <row r="512" spans="1:12" x14ac:dyDescent="0.25">
      <c r="A512" s="7">
        <f>IF(F512=5,1+COUNTIF(A$2:A511,"&lt;&gt;0"),0)</f>
        <v>0</v>
      </c>
      <c r="B512" s="21">
        <f t="shared" si="71"/>
        <v>510</v>
      </c>
      <c r="C512" s="22"/>
      <c r="D512" s="26"/>
      <c r="E512" s="24">
        <f t="shared" si="63"/>
        <v>0</v>
      </c>
      <c r="F512" s="21" t="str">
        <f t="shared" si="64"/>
        <v/>
      </c>
      <c r="G512" s="10" t="str">
        <f t="shared" si="65"/>
        <v/>
      </c>
      <c r="H512" s="19">
        <f t="shared" si="66"/>
        <v>0</v>
      </c>
      <c r="I512" s="19" t="e">
        <f t="shared" si="67"/>
        <v>#VALUE!</v>
      </c>
      <c r="J512" s="19" t="str">
        <f t="shared" si="68"/>
        <v/>
      </c>
      <c r="K512" s="19" t="str">
        <f t="shared" si="69"/>
        <v/>
      </c>
      <c r="L512" s="19" t="str">
        <f t="shared" si="70"/>
        <v/>
      </c>
    </row>
    <row r="513" spans="1:12" x14ac:dyDescent="0.25">
      <c r="A513" s="7">
        <f>IF(F513=5,1+COUNTIF(A$2:A512,"&lt;&gt;0"),0)</f>
        <v>0</v>
      </c>
      <c r="B513" s="21">
        <f t="shared" si="71"/>
        <v>511</v>
      </c>
      <c r="C513" s="22"/>
      <c r="D513" s="26"/>
      <c r="E513" s="24">
        <f t="shared" si="63"/>
        <v>0</v>
      </c>
      <c r="F513" s="21" t="str">
        <f t="shared" si="64"/>
        <v/>
      </c>
      <c r="G513" s="10" t="str">
        <f t="shared" si="65"/>
        <v/>
      </c>
      <c r="H513" s="19">
        <f t="shared" si="66"/>
        <v>0</v>
      </c>
      <c r="I513" s="19" t="e">
        <f t="shared" si="67"/>
        <v>#VALUE!</v>
      </c>
      <c r="J513" s="19" t="str">
        <f t="shared" si="68"/>
        <v/>
      </c>
      <c r="K513" s="19" t="str">
        <f t="shared" si="69"/>
        <v/>
      </c>
      <c r="L513" s="19" t="str">
        <f t="shared" si="70"/>
        <v/>
      </c>
    </row>
    <row r="514" spans="1:12" x14ac:dyDescent="0.25">
      <c r="A514" s="7">
        <f>IF(F514=5,1+COUNTIF(A$2:A513,"&lt;&gt;0"),0)</f>
        <v>0</v>
      </c>
      <c r="B514" s="21">
        <f t="shared" si="71"/>
        <v>512</v>
      </c>
      <c r="C514" s="22"/>
      <c r="D514" s="26"/>
      <c r="E514" s="24">
        <f t="shared" si="63"/>
        <v>0</v>
      </c>
      <c r="F514" s="21" t="str">
        <f t="shared" si="64"/>
        <v/>
      </c>
      <c r="G514" s="10" t="str">
        <f t="shared" si="65"/>
        <v/>
      </c>
      <c r="H514" s="19">
        <f t="shared" si="66"/>
        <v>0</v>
      </c>
      <c r="I514" s="19" t="e">
        <f t="shared" si="67"/>
        <v>#VALUE!</v>
      </c>
      <c r="J514" s="19" t="str">
        <f t="shared" si="68"/>
        <v/>
      </c>
      <c r="K514" s="19" t="str">
        <f t="shared" si="69"/>
        <v/>
      </c>
      <c r="L514" s="19" t="str">
        <f t="shared" si="70"/>
        <v/>
      </c>
    </row>
    <row r="515" spans="1:12" x14ac:dyDescent="0.25">
      <c r="A515" s="7">
        <f>IF(F515=5,1+COUNTIF(A$2:A514,"&lt;&gt;0"),0)</f>
        <v>0</v>
      </c>
      <c r="B515" s="21">
        <f t="shared" si="71"/>
        <v>513</v>
      </c>
      <c r="C515" s="22"/>
      <c r="D515" s="26"/>
      <c r="E515" s="24">
        <f t="shared" si="63"/>
        <v>0</v>
      </c>
      <c r="F515" s="21" t="str">
        <f t="shared" si="64"/>
        <v/>
      </c>
      <c r="G515" s="10" t="str">
        <f t="shared" si="65"/>
        <v/>
      </c>
      <c r="H515" s="19">
        <f t="shared" si="66"/>
        <v>0</v>
      </c>
      <c r="I515" s="19" t="e">
        <f t="shared" si="67"/>
        <v>#VALUE!</v>
      </c>
      <c r="J515" s="19" t="str">
        <f t="shared" si="68"/>
        <v/>
      </c>
      <c r="K515" s="19" t="str">
        <f t="shared" si="69"/>
        <v/>
      </c>
      <c r="L515" s="19" t="str">
        <f t="shared" si="70"/>
        <v/>
      </c>
    </row>
    <row r="516" spans="1:12" x14ac:dyDescent="0.25">
      <c r="A516" s="7">
        <f>IF(F516=5,1+COUNTIF(A$2:A515,"&lt;&gt;0"),0)</f>
        <v>0</v>
      </c>
      <c r="B516" s="21">
        <f t="shared" si="71"/>
        <v>514</v>
      </c>
      <c r="C516" s="22"/>
      <c r="D516" s="26"/>
      <c r="E516" s="24">
        <f t="shared" si="63"/>
        <v>0</v>
      </c>
      <c r="F516" s="21" t="str">
        <f t="shared" si="64"/>
        <v/>
      </c>
      <c r="G516" s="10" t="str">
        <f t="shared" si="65"/>
        <v/>
      </c>
      <c r="H516" s="19">
        <f t="shared" si="66"/>
        <v>0</v>
      </c>
      <c r="I516" s="19" t="e">
        <f t="shared" si="67"/>
        <v>#VALUE!</v>
      </c>
      <c r="J516" s="19" t="str">
        <f t="shared" si="68"/>
        <v/>
      </c>
      <c r="K516" s="19" t="str">
        <f t="shared" si="69"/>
        <v/>
      </c>
      <c r="L516" s="19" t="str">
        <f t="shared" si="70"/>
        <v/>
      </c>
    </row>
    <row r="517" spans="1:12" x14ac:dyDescent="0.25">
      <c r="A517" s="7">
        <f>IF(F517=5,1+COUNTIF(A$2:A516,"&lt;&gt;0"),0)</f>
        <v>0</v>
      </c>
      <c r="B517" s="21">
        <f t="shared" si="71"/>
        <v>515</v>
      </c>
      <c r="C517" s="22"/>
      <c r="D517" s="26"/>
      <c r="E517" s="24">
        <f t="shared" si="63"/>
        <v>0</v>
      </c>
      <c r="F517" s="21" t="str">
        <f t="shared" si="64"/>
        <v/>
      </c>
      <c r="G517" s="10" t="str">
        <f t="shared" si="65"/>
        <v/>
      </c>
      <c r="H517" s="19">
        <f t="shared" si="66"/>
        <v>0</v>
      </c>
      <c r="I517" s="19" t="e">
        <f t="shared" si="67"/>
        <v>#VALUE!</v>
      </c>
      <c r="J517" s="19" t="str">
        <f t="shared" si="68"/>
        <v/>
      </c>
      <c r="K517" s="19" t="str">
        <f t="shared" si="69"/>
        <v/>
      </c>
      <c r="L517" s="19" t="str">
        <f t="shared" si="70"/>
        <v/>
      </c>
    </row>
    <row r="518" spans="1:12" x14ac:dyDescent="0.25">
      <c r="A518" s="7">
        <f>IF(F518=5,1+COUNTIF(A$2:A517,"&lt;&gt;0"),0)</f>
        <v>0</v>
      </c>
      <c r="B518" s="21">
        <f t="shared" si="71"/>
        <v>516</v>
      </c>
      <c r="C518" s="22"/>
      <c r="D518" s="26"/>
      <c r="E518" s="24">
        <f t="shared" si="63"/>
        <v>0</v>
      </c>
      <c r="F518" s="21" t="str">
        <f t="shared" si="64"/>
        <v/>
      </c>
      <c r="G518" s="10" t="str">
        <f t="shared" si="65"/>
        <v/>
      </c>
      <c r="H518" s="19">
        <f t="shared" si="66"/>
        <v>0</v>
      </c>
      <c r="I518" s="19" t="e">
        <f t="shared" si="67"/>
        <v>#VALUE!</v>
      </c>
      <c r="J518" s="19" t="str">
        <f t="shared" si="68"/>
        <v/>
      </c>
      <c r="K518" s="19" t="str">
        <f t="shared" si="69"/>
        <v/>
      </c>
      <c r="L518" s="19" t="str">
        <f t="shared" si="70"/>
        <v/>
      </c>
    </row>
    <row r="519" spans="1:12" x14ac:dyDescent="0.25">
      <c r="A519" s="7">
        <f>IF(F519=5,1+COUNTIF(A$2:A518,"&lt;&gt;0"),0)</f>
        <v>0</v>
      </c>
      <c r="B519" s="21">
        <f t="shared" si="71"/>
        <v>517</v>
      </c>
      <c r="C519" s="22"/>
      <c r="D519" s="26"/>
      <c r="E519" s="24">
        <f t="shared" si="63"/>
        <v>0</v>
      </c>
      <c r="F519" s="21" t="str">
        <f t="shared" si="64"/>
        <v/>
      </c>
      <c r="G519" s="10" t="str">
        <f t="shared" si="65"/>
        <v/>
      </c>
      <c r="H519" s="19">
        <f t="shared" si="66"/>
        <v>0</v>
      </c>
      <c r="I519" s="19" t="e">
        <f t="shared" si="67"/>
        <v>#VALUE!</v>
      </c>
      <c r="J519" s="19" t="str">
        <f t="shared" si="68"/>
        <v/>
      </c>
      <c r="K519" s="19" t="str">
        <f t="shared" si="69"/>
        <v/>
      </c>
      <c r="L519" s="19" t="str">
        <f t="shared" si="70"/>
        <v/>
      </c>
    </row>
    <row r="520" spans="1:12" x14ac:dyDescent="0.25">
      <c r="A520" s="7">
        <f>IF(F520=5,1+COUNTIF(A$2:A519,"&lt;&gt;0"),0)</f>
        <v>0</v>
      </c>
      <c r="B520" s="21">
        <f t="shared" si="71"/>
        <v>518</v>
      </c>
      <c r="C520" s="22"/>
      <c r="D520" s="26"/>
      <c r="E520" s="24">
        <f t="shared" si="63"/>
        <v>0</v>
      </c>
      <c r="F520" s="21" t="str">
        <f t="shared" si="64"/>
        <v/>
      </c>
      <c r="G520" s="10" t="str">
        <f t="shared" si="65"/>
        <v/>
      </c>
      <c r="H520" s="19">
        <f t="shared" si="66"/>
        <v>0</v>
      </c>
      <c r="I520" s="19" t="e">
        <f t="shared" si="67"/>
        <v>#VALUE!</v>
      </c>
      <c r="J520" s="19" t="str">
        <f t="shared" si="68"/>
        <v/>
      </c>
      <c r="K520" s="19" t="str">
        <f t="shared" si="69"/>
        <v/>
      </c>
      <c r="L520" s="19" t="str">
        <f t="shared" si="70"/>
        <v/>
      </c>
    </row>
    <row r="521" spans="1:12" x14ac:dyDescent="0.25">
      <c r="A521" s="7">
        <f>IF(F521=5,1+COUNTIF(A$2:A520,"&lt;&gt;0"),0)</f>
        <v>0</v>
      </c>
      <c r="B521" s="21">
        <f t="shared" si="71"/>
        <v>519</v>
      </c>
      <c r="C521" s="22"/>
      <c r="D521" s="26"/>
      <c r="E521" s="24">
        <f t="shared" si="63"/>
        <v>0</v>
      </c>
      <c r="F521" s="21" t="str">
        <f t="shared" si="64"/>
        <v/>
      </c>
      <c r="G521" s="10" t="str">
        <f t="shared" si="65"/>
        <v/>
      </c>
      <c r="H521" s="19">
        <f t="shared" si="66"/>
        <v>0</v>
      </c>
      <c r="I521" s="19" t="e">
        <f t="shared" si="67"/>
        <v>#VALUE!</v>
      </c>
      <c r="J521" s="19" t="str">
        <f t="shared" si="68"/>
        <v/>
      </c>
      <c r="K521" s="19" t="str">
        <f t="shared" si="69"/>
        <v/>
      </c>
      <c r="L521" s="19" t="str">
        <f t="shared" si="70"/>
        <v/>
      </c>
    </row>
    <row r="522" spans="1:12" x14ac:dyDescent="0.25">
      <c r="A522" s="7">
        <f>IF(F522=5,1+COUNTIF(A$2:A521,"&lt;&gt;0"),0)</f>
        <v>0</v>
      </c>
      <c r="B522" s="21">
        <f t="shared" si="71"/>
        <v>520</v>
      </c>
      <c r="C522" s="22"/>
      <c r="D522" s="26"/>
      <c r="E522" s="24">
        <f t="shared" si="63"/>
        <v>0</v>
      </c>
      <c r="F522" s="21" t="str">
        <f t="shared" si="64"/>
        <v/>
      </c>
      <c r="G522" s="10" t="str">
        <f t="shared" si="65"/>
        <v/>
      </c>
      <c r="H522" s="19">
        <f t="shared" si="66"/>
        <v>0</v>
      </c>
      <c r="I522" s="19" t="e">
        <f t="shared" si="67"/>
        <v>#VALUE!</v>
      </c>
      <c r="J522" s="19" t="str">
        <f t="shared" si="68"/>
        <v/>
      </c>
      <c r="K522" s="19" t="str">
        <f t="shared" si="69"/>
        <v/>
      </c>
      <c r="L522" s="19" t="str">
        <f t="shared" si="70"/>
        <v/>
      </c>
    </row>
    <row r="523" spans="1:12" x14ac:dyDescent="0.25">
      <c r="A523" s="7">
        <f>IF(F523=5,1+COUNTIF(A$2:A522,"&lt;&gt;0"),0)</f>
        <v>0</v>
      </c>
      <c r="B523" s="21">
        <f t="shared" si="71"/>
        <v>521</v>
      </c>
      <c r="C523" s="22"/>
      <c r="D523" s="26"/>
      <c r="E523" s="24">
        <f t="shared" si="63"/>
        <v>0</v>
      </c>
      <c r="F523" s="21" t="str">
        <f t="shared" si="64"/>
        <v/>
      </c>
      <c r="G523" s="10" t="str">
        <f t="shared" si="65"/>
        <v/>
      </c>
      <c r="H523" s="19">
        <f t="shared" si="66"/>
        <v>0</v>
      </c>
      <c r="I523" s="19" t="e">
        <f t="shared" si="67"/>
        <v>#VALUE!</v>
      </c>
      <c r="J523" s="19" t="str">
        <f t="shared" si="68"/>
        <v/>
      </c>
      <c r="K523" s="19" t="str">
        <f t="shared" si="69"/>
        <v/>
      </c>
      <c r="L523" s="19" t="str">
        <f t="shared" si="70"/>
        <v/>
      </c>
    </row>
    <row r="524" spans="1:12" x14ac:dyDescent="0.25">
      <c r="A524" s="7">
        <f>IF(F524=5,1+COUNTIF(A$2:A523,"&lt;&gt;0"),0)</f>
        <v>0</v>
      </c>
      <c r="B524" s="21">
        <f t="shared" si="71"/>
        <v>522</v>
      </c>
      <c r="C524" s="22"/>
      <c r="D524" s="26"/>
      <c r="E524" s="24">
        <f t="shared" si="63"/>
        <v>0</v>
      </c>
      <c r="F524" s="21" t="str">
        <f t="shared" si="64"/>
        <v/>
      </c>
      <c r="G524" s="10" t="str">
        <f t="shared" si="65"/>
        <v/>
      </c>
      <c r="H524" s="19">
        <f t="shared" si="66"/>
        <v>0</v>
      </c>
      <c r="I524" s="19" t="e">
        <f t="shared" si="67"/>
        <v>#VALUE!</v>
      </c>
      <c r="J524" s="19" t="str">
        <f t="shared" si="68"/>
        <v/>
      </c>
      <c r="K524" s="19" t="str">
        <f t="shared" si="69"/>
        <v/>
      </c>
      <c r="L524" s="19" t="str">
        <f t="shared" si="70"/>
        <v/>
      </c>
    </row>
    <row r="525" spans="1:12" x14ac:dyDescent="0.25">
      <c r="A525" s="7">
        <f>IF(F525=5,1+COUNTIF(A$2:A524,"&lt;&gt;0"),0)</f>
        <v>0</v>
      </c>
      <c r="B525" s="21">
        <f t="shared" si="71"/>
        <v>523</v>
      </c>
      <c r="C525" s="22"/>
      <c r="D525" s="26"/>
      <c r="E525" s="24">
        <f t="shared" si="63"/>
        <v>0</v>
      </c>
      <c r="F525" s="21" t="str">
        <f t="shared" si="64"/>
        <v/>
      </c>
      <c r="G525" s="10" t="str">
        <f t="shared" si="65"/>
        <v/>
      </c>
      <c r="H525" s="19">
        <f t="shared" si="66"/>
        <v>0</v>
      </c>
      <c r="I525" s="19" t="e">
        <f t="shared" si="67"/>
        <v>#VALUE!</v>
      </c>
      <c r="J525" s="19" t="str">
        <f t="shared" si="68"/>
        <v/>
      </c>
      <c r="K525" s="19" t="str">
        <f t="shared" si="69"/>
        <v/>
      </c>
      <c r="L525" s="19" t="str">
        <f t="shared" si="70"/>
        <v/>
      </c>
    </row>
    <row r="526" spans="1:12" x14ac:dyDescent="0.25">
      <c r="A526" s="7">
        <f>IF(F526=5,1+COUNTIF(A$2:A525,"&lt;&gt;0"),0)</f>
        <v>0</v>
      </c>
      <c r="B526" s="21">
        <f t="shared" si="71"/>
        <v>524</v>
      </c>
      <c r="C526" s="22"/>
      <c r="D526" s="26"/>
      <c r="E526" s="24">
        <f t="shared" si="63"/>
        <v>0</v>
      </c>
      <c r="F526" s="21" t="str">
        <f t="shared" si="64"/>
        <v/>
      </c>
      <c r="G526" s="10" t="str">
        <f t="shared" si="65"/>
        <v/>
      </c>
      <c r="H526" s="19">
        <f t="shared" si="66"/>
        <v>0</v>
      </c>
      <c r="I526" s="19" t="e">
        <f t="shared" si="67"/>
        <v>#VALUE!</v>
      </c>
      <c r="J526" s="19" t="str">
        <f t="shared" si="68"/>
        <v/>
      </c>
      <c r="K526" s="19" t="str">
        <f t="shared" si="69"/>
        <v/>
      </c>
      <c r="L526" s="19" t="str">
        <f t="shared" si="70"/>
        <v/>
      </c>
    </row>
    <row r="527" spans="1:12" x14ac:dyDescent="0.25">
      <c r="A527" s="7">
        <f>IF(F527=5,1+COUNTIF(A$2:A526,"&lt;&gt;0"),0)</f>
        <v>0</v>
      </c>
      <c r="B527" s="21">
        <f t="shared" si="71"/>
        <v>525</v>
      </c>
      <c r="C527" s="26"/>
      <c r="D527" s="26"/>
      <c r="E527" s="24">
        <f t="shared" si="63"/>
        <v>0</v>
      </c>
      <c r="F527" s="21" t="str">
        <f t="shared" si="64"/>
        <v/>
      </c>
      <c r="G527" s="10" t="str">
        <f t="shared" si="65"/>
        <v/>
      </c>
      <c r="H527" s="19">
        <f t="shared" si="66"/>
        <v>0</v>
      </c>
      <c r="I527" s="19" t="e">
        <f t="shared" si="67"/>
        <v>#VALUE!</v>
      </c>
      <c r="J527" s="19" t="str">
        <f t="shared" si="68"/>
        <v/>
      </c>
      <c r="K527" s="19" t="str">
        <f t="shared" si="69"/>
        <v/>
      </c>
      <c r="L527" s="19" t="str">
        <f t="shared" si="70"/>
        <v/>
      </c>
    </row>
    <row r="528" spans="1:12" x14ac:dyDescent="0.25">
      <c r="A528" s="7">
        <f>IF(F528=5,1+COUNTIF(A$2:A527,"&lt;&gt;0"),0)</f>
        <v>0</v>
      </c>
      <c r="B528" s="21">
        <f t="shared" si="71"/>
        <v>526</v>
      </c>
      <c r="C528" s="26"/>
      <c r="D528" s="26"/>
      <c r="E528" s="24">
        <f t="shared" si="63"/>
        <v>0</v>
      </c>
      <c r="F528" s="21" t="str">
        <f t="shared" si="64"/>
        <v/>
      </c>
      <c r="G528" s="10" t="str">
        <f t="shared" si="65"/>
        <v/>
      </c>
      <c r="H528" s="19">
        <f t="shared" si="66"/>
        <v>0</v>
      </c>
      <c r="I528" s="19" t="e">
        <f t="shared" si="67"/>
        <v>#VALUE!</v>
      </c>
      <c r="J528" s="19" t="str">
        <f t="shared" si="68"/>
        <v/>
      </c>
      <c r="K528" s="19" t="str">
        <f t="shared" si="69"/>
        <v/>
      </c>
      <c r="L528" s="19" t="str">
        <f t="shared" si="70"/>
        <v/>
      </c>
    </row>
    <row r="529" spans="1:12" x14ac:dyDescent="0.25">
      <c r="A529" s="7">
        <f>IF(F529=5,1+COUNTIF(A$2:A528,"&lt;&gt;0"),0)</f>
        <v>0</v>
      </c>
      <c r="B529" s="21">
        <f t="shared" si="71"/>
        <v>527</v>
      </c>
      <c r="C529" s="26"/>
      <c r="D529" s="26"/>
      <c r="E529" s="24">
        <f t="shared" si="63"/>
        <v>0</v>
      </c>
      <c r="F529" s="21" t="str">
        <f t="shared" si="64"/>
        <v/>
      </c>
      <c r="G529" s="10" t="str">
        <f t="shared" si="65"/>
        <v/>
      </c>
      <c r="H529" s="19">
        <f t="shared" si="66"/>
        <v>0</v>
      </c>
      <c r="I529" s="19" t="e">
        <f t="shared" si="67"/>
        <v>#VALUE!</v>
      </c>
      <c r="J529" s="19" t="str">
        <f t="shared" si="68"/>
        <v/>
      </c>
      <c r="K529" s="19" t="str">
        <f t="shared" si="69"/>
        <v/>
      </c>
      <c r="L529" s="19" t="str">
        <f t="shared" si="70"/>
        <v/>
      </c>
    </row>
    <row r="530" spans="1:12" x14ac:dyDescent="0.25">
      <c r="A530" s="7">
        <f>IF(F530=5,1+COUNTIF(A$2:A529,"&lt;&gt;0"),0)</f>
        <v>0</v>
      </c>
      <c r="B530" s="21">
        <f t="shared" si="71"/>
        <v>528</v>
      </c>
      <c r="C530" s="26"/>
      <c r="D530" s="26"/>
      <c r="E530" s="24">
        <f t="shared" si="63"/>
        <v>0</v>
      </c>
      <c r="F530" s="21" t="str">
        <f t="shared" si="64"/>
        <v/>
      </c>
      <c r="G530" s="10" t="str">
        <f t="shared" si="65"/>
        <v/>
      </c>
      <c r="H530" s="19">
        <f t="shared" si="66"/>
        <v>0</v>
      </c>
      <c r="I530" s="19" t="e">
        <f t="shared" si="67"/>
        <v>#VALUE!</v>
      </c>
      <c r="J530" s="19" t="str">
        <f t="shared" si="68"/>
        <v/>
      </c>
      <c r="K530" s="19" t="str">
        <f t="shared" si="69"/>
        <v/>
      </c>
      <c r="L530" s="19" t="str">
        <f t="shared" si="70"/>
        <v/>
      </c>
    </row>
    <row r="531" spans="1:12" x14ac:dyDescent="0.25">
      <c r="A531" s="7">
        <f>IF(F531=5,1+COUNTIF(A$2:A530,"&lt;&gt;0"),0)</f>
        <v>0</v>
      </c>
      <c r="B531" s="21">
        <f t="shared" si="71"/>
        <v>529</v>
      </c>
      <c r="C531" s="26"/>
      <c r="D531" s="26"/>
      <c r="E531" s="24">
        <f t="shared" si="63"/>
        <v>0</v>
      </c>
      <c r="F531" s="21" t="str">
        <f t="shared" si="64"/>
        <v/>
      </c>
      <c r="G531" s="10" t="str">
        <f t="shared" si="65"/>
        <v/>
      </c>
      <c r="H531" s="19">
        <f t="shared" si="66"/>
        <v>0</v>
      </c>
      <c r="I531" s="19" t="e">
        <f t="shared" si="67"/>
        <v>#VALUE!</v>
      </c>
      <c r="J531" s="19" t="str">
        <f t="shared" si="68"/>
        <v/>
      </c>
      <c r="K531" s="19" t="str">
        <f t="shared" si="69"/>
        <v/>
      </c>
      <c r="L531" s="19" t="str">
        <f t="shared" si="70"/>
        <v/>
      </c>
    </row>
    <row r="532" spans="1:12" x14ac:dyDescent="0.25">
      <c r="A532" s="7">
        <f>IF(F532=5,1+COUNTIF(A$2:A531,"&lt;&gt;0"),0)</f>
        <v>0</v>
      </c>
      <c r="B532" s="21">
        <f t="shared" si="71"/>
        <v>530</v>
      </c>
      <c r="C532" s="26"/>
      <c r="D532" s="26"/>
      <c r="E532" s="24">
        <f t="shared" si="63"/>
        <v>0</v>
      </c>
      <c r="F532" s="21" t="str">
        <f t="shared" si="64"/>
        <v/>
      </c>
      <c r="G532" s="10" t="str">
        <f t="shared" si="65"/>
        <v/>
      </c>
      <c r="H532" s="19">
        <f t="shared" si="66"/>
        <v>0</v>
      </c>
      <c r="I532" s="19" t="e">
        <f t="shared" si="67"/>
        <v>#VALUE!</v>
      </c>
      <c r="J532" s="19" t="str">
        <f t="shared" si="68"/>
        <v/>
      </c>
      <c r="K532" s="19" t="str">
        <f t="shared" si="69"/>
        <v/>
      </c>
      <c r="L532" s="19" t="str">
        <f t="shared" si="70"/>
        <v/>
      </c>
    </row>
    <row r="533" spans="1:12" x14ac:dyDescent="0.25">
      <c r="A533" s="7">
        <f>IF(F533=5,1+COUNTIF(A$2:A532,"&lt;&gt;0"),0)</f>
        <v>0</v>
      </c>
      <c r="B533" s="21">
        <f t="shared" si="71"/>
        <v>531</v>
      </c>
      <c r="C533" s="26"/>
      <c r="D533" s="26"/>
      <c r="E533" s="24">
        <f t="shared" si="63"/>
        <v>0</v>
      </c>
      <c r="F533" s="21" t="str">
        <f t="shared" si="64"/>
        <v/>
      </c>
      <c r="G533" s="10" t="str">
        <f t="shared" si="65"/>
        <v/>
      </c>
      <c r="H533" s="19">
        <f t="shared" si="66"/>
        <v>0</v>
      </c>
      <c r="I533" s="19" t="e">
        <f t="shared" si="67"/>
        <v>#VALUE!</v>
      </c>
      <c r="J533" s="19" t="str">
        <f t="shared" si="68"/>
        <v/>
      </c>
      <c r="K533" s="19" t="str">
        <f t="shared" si="69"/>
        <v/>
      </c>
      <c r="L533" s="19" t="str">
        <f t="shared" si="70"/>
        <v/>
      </c>
    </row>
    <row r="534" spans="1:12" x14ac:dyDescent="0.25">
      <c r="A534" s="7">
        <f>IF(F534=5,1+COUNTIF(A$2:A533,"&lt;&gt;0"),0)</f>
        <v>0</v>
      </c>
      <c r="B534" s="21">
        <f t="shared" si="71"/>
        <v>532</v>
      </c>
      <c r="C534" s="26"/>
      <c r="D534" s="26"/>
      <c r="E534" s="24">
        <f t="shared" si="63"/>
        <v>0</v>
      </c>
      <c r="F534" s="21" t="str">
        <f t="shared" si="64"/>
        <v/>
      </c>
      <c r="G534" s="10" t="str">
        <f t="shared" si="65"/>
        <v/>
      </c>
      <c r="H534" s="19">
        <f t="shared" si="66"/>
        <v>0</v>
      </c>
      <c r="I534" s="19" t="e">
        <f t="shared" si="67"/>
        <v>#VALUE!</v>
      </c>
      <c r="J534" s="19" t="str">
        <f t="shared" si="68"/>
        <v/>
      </c>
      <c r="K534" s="19" t="str">
        <f t="shared" si="69"/>
        <v/>
      </c>
      <c r="L534" s="19" t="str">
        <f t="shared" si="70"/>
        <v/>
      </c>
    </row>
    <row r="535" spans="1:12" x14ac:dyDescent="0.25">
      <c r="A535" s="7">
        <f>IF(F535=5,1+COUNTIF(A$2:A534,"&lt;&gt;0"),0)</f>
        <v>0</v>
      </c>
      <c r="B535" s="21">
        <f t="shared" si="71"/>
        <v>533</v>
      </c>
      <c r="C535" s="26"/>
      <c r="D535" s="26"/>
      <c r="E535" s="24">
        <f t="shared" si="63"/>
        <v>0</v>
      </c>
      <c r="F535" s="21" t="str">
        <f t="shared" si="64"/>
        <v/>
      </c>
      <c r="G535" s="10" t="str">
        <f t="shared" si="65"/>
        <v/>
      </c>
      <c r="H535" s="19">
        <f t="shared" si="66"/>
        <v>0</v>
      </c>
      <c r="I535" s="19" t="e">
        <f t="shared" si="67"/>
        <v>#VALUE!</v>
      </c>
      <c r="J535" s="19" t="str">
        <f t="shared" si="68"/>
        <v/>
      </c>
      <c r="K535" s="19" t="str">
        <f t="shared" si="69"/>
        <v/>
      </c>
      <c r="L535" s="19" t="str">
        <f t="shared" si="70"/>
        <v/>
      </c>
    </row>
    <row r="536" spans="1:12" x14ac:dyDescent="0.25">
      <c r="A536" s="7">
        <f>IF(F536=5,1+COUNTIF(A$2:A535,"&lt;&gt;0"),0)</f>
        <v>0</v>
      </c>
      <c r="B536" s="21">
        <f t="shared" si="71"/>
        <v>534</v>
      </c>
      <c r="C536" s="26"/>
      <c r="D536" s="26"/>
      <c r="E536" s="24">
        <f t="shared" si="63"/>
        <v>0</v>
      </c>
      <c r="F536" s="21" t="str">
        <f t="shared" si="64"/>
        <v/>
      </c>
      <c r="G536" s="10" t="str">
        <f t="shared" si="65"/>
        <v/>
      </c>
      <c r="H536" s="19">
        <f t="shared" si="66"/>
        <v>0</v>
      </c>
      <c r="I536" s="19" t="e">
        <f t="shared" si="67"/>
        <v>#VALUE!</v>
      </c>
      <c r="J536" s="19" t="str">
        <f t="shared" si="68"/>
        <v/>
      </c>
      <c r="K536" s="19" t="str">
        <f t="shared" si="69"/>
        <v/>
      </c>
      <c r="L536" s="19" t="str">
        <f t="shared" si="70"/>
        <v/>
      </c>
    </row>
    <row r="537" spans="1:12" x14ac:dyDescent="0.25">
      <c r="A537" s="7">
        <f>IF(F537=5,1+COUNTIF(A$2:A536,"&lt;&gt;0"),0)</f>
        <v>0</v>
      </c>
      <c r="B537" s="21">
        <f t="shared" si="71"/>
        <v>535</v>
      </c>
      <c r="C537" s="26"/>
      <c r="D537" s="26"/>
      <c r="E537" s="24">
        <f t="shared" si="63"/>
        <v>0</v>
      </c>
      <c r="F537" s="21" t="str">
        <f t="shared" si="64"/>
        <v/>
      </c>
      <c r="G537" s="10" t="str">
        <f t="shared" si="65"/>
        <v/>
      </c>
      <c r="H537" s="19">
        <f t="shared" si="66"/>
        <v>0</v>
      </c>
      <c r="I537" s="19" t="e">
        <f t="shared" si="67"/>
        <v>#VALUE!</v>
      </c>
      <c r="J537" s="19" t="str">
        <f t="shared" si="68"/>
        <v/>
      </c>
      <c r="K537" s="19" t="str">
        <f t="shared" si="69"/>
        <v/>
      </c>
      <c r="L537" s="19" t="str">
        <f t="shared" si="70"/>
        <v/>
      </c>
    </row>
    <row r="538" spans="1:12" x14ac:dyDescent="0.25">
      <c r="A538" s="7">
        <f>IF(F538=5,1+COUNTIF(A$2:A537,"&lt;&gt;0"),0)</f>
        <v>0</v>
      </c>
      <c r="B538" s="21">
        <f t="shared" si="71"/>
        <v>536</v>
      </c>
      <c r="C538" s="26"/>
      <c r="D538" s="26"/>
      <c r="E538" s="24">
        <f t="shared" si="63"/>
        <v>0</v>
      </c>
      <c r="F538" s="21" t="str">
        <f t="shared" si="64"/>
        <v/>
      </c>
      <c r="G538" s="10" t="str">
        <f t="shared" si="65"/>
        <v/>
      </c>
      <c r="H538" s="19">
        <f t="shared" si="66"/>
        <v>0</v>
      </c>
      <c r="I538" s="19" t="e">
        <f t="shared" si="67"/>
        <v>#VALUE!</v>
      </c>
      <c r="J538" s="19" t="str">
        <f t="shared" si="68"/>
        <v/>
      </c>
      <c r="K538" s="19" t="str">
        <f t="shared" si="69"/>
        <v/>
      </c>
      <c r="L538" s="19" t="str">
        <f t="shared" si="70"/>
        <v/>
      </c>
    </row>
    <row r="539" spans="1:12" x14ac:dyDescent="0.25">
      <c r="A539" s="7">
        <f>IF(F539=5,1+COUNTIF(A$2:A538,"&lt;&gt;0"),0)</f>
        <v>0</v>
      </c>
      <c r="B539" s="21">
        <f t="shared" si="71"/>
        <v>537</v>
      </c>
      <c r="C539" s="26"/>
      <c r="D539" s="26"/>
      <c r="E539" s="24">
        <f t="shared" si="63"/>
        <v>0</v>
      </c>
      <c r="F539" s="21" t="str">
        <f t="shared" si="64"/>
        <v/>
      </c>
      <c r="G539" s="10" t="str">
        <f t="shared" si="65"/>
        <v/>
      </c>
      <c r="H539" s="19">
        <f t="shared" si="66"/>
        <v>0</v>
      </c>
      <c r="I539" s="19" t="e">
        <f t="shared" si="67"/>
        <v>#VALUE!</v>
      </c>
      <c r="J539" s="19" t="str">
        <f t="shared" si="68"/>
        <v/>
      </c>
      <c r="K539" s="19" t="str">
        <f t="shared" si="69"/>
        <v/>
      </c>
      <c r="L539" s="19" t="str">
        <f t="shared" si="70"/>
        <v/>
      </c>
    </row>
    <row r="540" spans="1:12" x14ac:dyDescent="0.25">
      <c r="A540" s="7">
        <f>IF(F540=5,1+COUNTIF(A$2:A539,"&lt;&gt;0"),0)</f>
        <v>0</v>
      </c>
      <c r="B540" s="21">
        <f t="shared" si="71"/>
        <v>538</v>
      </c>
      <c r="C540" s="26"/>
      <c r="D540" s="26"/>
      <c r="E540" s="24">
        <f t="shared" si="63"/>
        <v>0</v>
      </c>
      <c r="F540" s="21" t="str">
        <f t="shared" si="64"/>
        <v/>
      </c>
      <c r="G540" s="10" t="str">
        <f t="shared" si="65"/>
        <v/>
      </c>
      <c r="H540" s="19">
        <f t="shared" si="66"/>
        <v>0</v>
      </c>
      <c r="I540" s="19" t="e">
        <f t="shared" si="67"/>
        <v>#VALUE!</v>
      </c>
      <c r="J540" s="19" t="str">
        <f t="shared" si="68"/>
        <v/>
      </c>
      <c r="K540" s="19" t="str">
        <f t="shared" si="69"/>
        <v/>
      </c>
      <c r="L540" s="19" t="str">
        <f t="shared" si="70"/>
        <v/>
      </c>
    </row>
    <row r="541" spans="1:12" x14ac:dyDescent="0.25">
      <c r="A541" s="7">
        <f>IF(F541=5,1+COUNTIF(A$2:A540,"&lt;&gt;0"),0)</f>
        <v>0</v>
      </c>
      <c r="B541" s="21">
        <f t="shared" si="71"/>
        <v>539</v>
      </c>
      <c r="C541" s="26"/>
      <c r="D541" s="26"/>
      <c r="E541" s="24">
        <f t="shared" si="63"/>
        <v>0</v>
      </c>
      <c r="F541" s="21" t="str">
        <f t="shared" si="64"/>
        <v/>
      </c>
      <c r="G541" s="10" t="str">
        <f t="shared" si="65"/>
        <v/>
      </c>
      <c r="H541" s="19">
        <f t="shared" si="66"/>
        <v>0</v>
      </c>
      <c r="I541" s="19" t="e">
        <f t="shared" si="67"/>
        <v>#VALUE!</v>
      </c>
      <c r="J541" s="19" t="str">
        <f t="shared" si="68"/>
        <v/>
      </c>
      <c r="K541" s="19" t="str">
        <f t="shared" si="69"/>
        <v/>
      </c>
      <c r="L541" s="19" t="str">
        <f t="shared" si="70"/>
        <v/>
      </c>
    </row>
    <row r="542" spans="1:12" x14ac:dyDescent="0.25">
      <c r="A542" s="7">
        <f>IF(F542=5,1+COUNTIF(A$2:A541,"&lt;&gt;0"),0)</f>
        <v>0</v>
      </c>
      <c r="B542" s="21">
        <f t="shared" si="71"/>
        <v>540</v>
      </c>
      <c r="C542" s="26"/>
      <c r="D542" s="26"/>
      <c r="E542" s="24">
        <f t="shared" si="63"/>
        <v>0</v>
      </c>
      <c r="F542" s="21" t="str">
        <f t="shared" si="64"/>
        <v/>
      </c>
      <c r="G542" s="10" t="str">
        <f t="shared" si="65"/>
        <v/>
      </c>
      <c r="H542" s="19">
        <f t="shared" si="66"/>
        <v>0</v>
      </c>
      <c r="I542" s="19" t="e">
        <f t="shared" si="67"/>
        <v>#VALUE!</v>
      </c>
      <c r="J542" s="19" t="str">
        <f t="shared" si="68"/>
        <v/>
      </c>
      <c r="K542" s="19" t="str">
        <f t="shared" si="69"/>
        <v/>
      </c>
      <c r="L542" s="19" t="str">
        <f t="shared" si="70"/>
        <v/>
      </c>
    </row>
    <row r="543" spans="1:12" x14ac:dyDescent="0.25">
      <c r="A543" s="7">
        <f>IF(F543=5,1+COUNTIF(A$2:A542,"&lt;&gt;0"),0)</f>
        <v>0</v>
      </c>
      <c r="B543" s="21">
        <f t="shared" si="71"/>
        <v>541</v>
      </c>
      <c r="C543" s="26"/>
      <c r="D543" s="26"/>
      <c r="E543" s="24">
        <f t="shared" si="63"/>
        <v>0</v>
      </c>
      <c r="F543" s="21" t="str">
        <f t="shared" si="64"/>
        <v/>
      </c>
      <c r="G543" s="10" t="str">
        <f t="shared" si="65"/>
        <v/>
      </c>
      <c r="H543" s="19">
        <f t="shared" si="66"/>
        <v>0</v>
      </c>
      <c r="I543" s="19" t="e">
        <f t="shared" si="67"/>
        <v>#VALUE!</v>
      </c>
      <c r="J543" s="19" t="str">
        <f t="shared" si="68"/>
        <v/>
      </c>
      <c r="K543" s="19" t="str">
        <f t="shared" si="69"/>
        <v/>
      </c>
      <c r="L543" s="19" t="str">
        <f t="shared" si="70"/>
        <v/>
      </c>
    </row>
    <row r="544" spans="1:12" x14ac:dyDescent="0.25">
      <c r="A544" s="7">
        <f>IF(F544=5,1+COUNTIF(A$2:A543,"&lt;&gt;0"),0)</f>
        <v>0</v>
      </c>
      <c r="B544" s="21">
        <f t="shared" si="71"/>
        <v>542</v>
      </c>
      <c r="C544" s="26"/>
      <c r="D544" s="26"/>
      <c r="E544" s="24">
        <f t="shared" si="63"/>
        <v>0</v>
      </c>
      <c r="F544" s="21" t="str">
        <f t="shared" si="64"/>
        <v/>
      </c>
      <c r="G544" s="10" t="str">
        <f t="shared" si="65"/>
        <v/>
      </c>
      <c r="H544" s="19">
        <f t="shared" si="66"/>
        <v>0</v>
      </c>
      <c r="I544" s="19" t="e">
        <f t="shared" si="67"/>
        <v>#VALUE!</v>
      </c>
      <c r="J544" s="19" t="str">
        <f t="shared" si="68"/>
        <v/>
      </c>
      <c r="K544" s="19" t="str">
        <f t="shared" si="69"/>
        <v/>
      </c>
      <c r="L544" s="19" t="str">
        <f t="shared" si="70"/>
        <v/>
      </c>
    </row>
    <row r="545" spans="1:12" x14ac:dyDescent="0.25">
      <c r="A545" s="7">
        <f>IF(F545=5,1+COUNTIF(A$2:A544,"&lt;&gt;0"),0)</f>
        <v>0</v>
      </c>
      <c r="B545" s="21">
        <f t="shared" si="71"/>
        <v>543</v>
      </c>
      <c r="C545" s="26"/>
      <c r="D545" s="26"/>
      <c r="E545" s="24">
        <f t="shared" si="63"/>
        <v>0</v>
      </c>
      <c r="F545" s="21" t="str">
        <f t="shared" si="64"/>
        <v/>
      </c>
      <c r="G545" s="10" t="str">
        <f t="shared" si="65"/>
        <v/>
      </c>
      <c r="H545" s="19">
        <f t="shared" si="66"/>
        <v>0</v>
      </c>
      <c r="I545" s="19" t="e">
        <f t="shared" si="67"/>
        <v>#VALUE!</v>
      </c>
      <c r="J545" s="19" t="str">
        <f t="shared" si="68"/>
        <v/>
      </c>
      <c r="K545" s="19" t="str">
        <f t="shared" si="69"/>
        <v/>
      </c>
      <c r="L545" s="19" t="str">
        <f t="shared" si="70"/>
        <v/>
      </c>
    </row>
    <row r="546" spans="1:12" x14ac:dyDescent="0.25">
      <c r="A546" s="7">
        <f>IF(F546=5,1+COUNTIF(A$2:A545,"&lt;&gt;0"),0)</f>
        <v>0</v>
      </c>
      <c r="B546" s="21">
        <f t="shared" si="71"/>
        <v>544</v>
      </c>
      <c r="C546" s="26"/>
      <c r="D546" s="26"/>
      <c r="E546" s="24">
        <f t="shared" si="63"/>
        <v>0</v>
      </c>
      <c r="F546" s="21" t="str">
        <f t="shared" si="64"/>
        <v/>
      </c>
      <c r="G546" s="10" t="str">
        <f t="shared" si="65"/>
        <v/>
      </c>
      <c r="H546" s="19">
        <f t="shared" si="66"/>
        <v>0</v>
      </c>
      <c r="I546" s="19" t="e">
        <f t="shared" si="67"/>
        <v>#VALUE!</v>
      </c>
      <c r="J546" s="19" t="str">
        <f t="shared" si="68"/>
        <v/>
      </c>
      <c r="K546" s="19" t="str">
        <f t="shared" si="69"/>
        <v/>
      </c>
      <c r="L546" s="19" t="str">
        <f t="shared" si="70"/>
        <v/>
      </c>
    </row>
    <row r="547" spans="1:12" x14ac:dyDescent="0.25">
      <c r="A547" s="7">
        <f>IF(F547=5,1+COUNTIF(A$2:A546,"&lt;&gt;0"),0)</f>
        <v>0</v>
      </c>
      <c r="B547" s="21">
        <f t="shared" si="71"/>
        <v>545</v>
      </c>
      <c r="C547" s="26"/>
      <c r="D547" s="26"/>
      <c r="E547" s="24">
        <f t="shared" si="63"/>
        <v>0</v>
      </c>
      <c r="F547" s="21" t="str">
        <f t="shared" si="64"/>
        <v/>
      </c>
      <c r="G547" s="10" t="str">
        <f t="shared" si="65"/>
        <v/>
      </c>
      <c r="H547" s="19">
        <f t="shared" si="66"/>
        <v>0</v>
      </c>
      <c r="I547" s="19" t="e">
        <f t="shared" si="67"/>
        <v>#VALUE!</v>
      </c>
      <c r="J547" s="19" t="str">
        <f t="shared" si="68"/>
        <v/>
      </c>
      <c r="K547" s="19" t="str">
        <f t="shared" si="69"/>
        <v/>
      </c>
      <c r="L547" s="19" t="str">
        <f t="shared" si="70"/>
        <v/>
      </c>
    </row>
    <row r="548" spans="1:12" x14ac:dyDescent="0.25">
      <c r="A548" s="7">
        <f>IF(F548=5,1+COUNTIF(A$2:A547,"&lt;&gt;0"),0)</f>
        <v>0</v>
      </c>
      <c r="B548" s="21">
        <f t="shared" si="71"/>
        <v>546</v>
      </c>
      <c r="C548" s="26"/>
      <c r="D548" s="26"/>
      <c r="E548" s="24">
        <f t="shared" si="63"/>
        <v>0</v>
      </c>
      <c r="F548" s="21" t="str">
        <f t="shared" si="64"/>
        <v/>
      </c>
      <c r="G548" s="10" t="str">
        <f t="shared" si="65"/>
        <v/>
      </c>
      <c r="H548" s="19">
        <f t="shared" si="66"/>
        <v>0</v>
      </c>
      <c r="I548" s="19" t="e">
        <f t="shared" si="67"/>
        <v>#VALUE!</v>
      </c>
      <c r="J548" s="19" t="str">
        <f t="shared" si="68"/>
        <v/>
      </c>
      <c r="K548" s="19" t="str">
        <f t="shared" si="69"/>
        <v/>
      </c>
      <c r="L548" s="19" t="str">
        <f t="shared" si="70"/>
        <v/>
      </c>
    </row>
    <row r="549" spans="1:12" x14ac:dyDescent="0.25">
      <c r="A549" s="7">
        <f>IF(F549=5,1+COUNTIF(A$2:A548,"&lt;&gt;0"),0)</f>
        <v>0</v>
      </c>
      <c r="B549" s="21">
        <f t="shared" si="71"/>
        <v>547</v>
      </c>
      <c r="C549" s="26"/>
      <c r="D549" s="26"/>
      <c r="E549" s="24">
        <f t="shared" si="63"/>
        <v>0</v>
      </c>
      <c r="F549" s="21" t="str">
        <f t="shared" si="64"/>
        <v/>
      </c>
      <c r="G549" s="10" t="str">
        <f t="shared" si="65"/>
        <v/>
      </c>
      <c r="H549" s="19">
        <f t="shared" si="66"/>
        <v>0</v>
      </c>
      <c r="I549" s="19" t="e">
        <f t="shared" si="67"/>
        <v>#VALUE!</v>
      </c>
      <c r="J549" s="19" t="str">
        <f t="shared" si="68"/>
        <v/>
      </c>
      <c r="K549" s="19" t="str">
        <f t="shared" si="69"/>
        <v/>
      </c>
      <c r="L549" s="19" t="str">
        <f t="shared" si="70"/>
        <v/>
      </c>
    </row>
    <row r="550" spans="1:12" x14ac:dyDescent="0.25">
      <c r="A550" s="7">
        <f>IF(F550=5,1+COUNTIF(A$2:A549,"&lt;&gt;0"),0)</f>
        <v>0</v>
      </c>
      <c r="B550" s="21">
        <f t="shared" si="71"/>
        <v>548</v>
      </c>
      <c r="C550" s="26"/>
      <c r="D550" s="26"/>
      <c r="E550" s="24">
        <f t="shared" si="63"/>
        <v>0</v>
      </c>
      <c r="F550" s="21" t="str">
        <f t="shared" si="64"/>
        <v/>
      </c>
      <c r="G550" s="10" t="str">
        <f t="shared" si="65"/>
        <v/>
      </c>
      <c r="H550" s="19">
        <f t="shared" si="66"/>
        <v>0</v>
      </c>
      <c r="I550" s="19" t="e">
        <f t="shared" si="67"/>
        <v>#VALUE!</v>
      </c>
      <c r="J550" s="19" t="str">
        <f t="shared" si="68"/>
        <v/>
      </c>
      <c r="K550" s="19" t="str">
        <f t="shared" si="69"/>
        <v/>
      </c>
      <c r="L550" s="19" t="str">
        <f t="shared" si="70"/>
        <v/>
      </c>
    </row>
    <row r="551" spans="1:12" x14ac:dyDescent="0.25">
      <c r="A551" s="7">
        <f>IF(F551=5,1+COUNTIF(A$2:A550,"&lt;&gt;0"),0)</f>
        <v>0</v>
      </c>
      <c r="B551" s="21">
        <f t="shared" si="71"/>
        <v>549</v>
      </c>
      <c r="C551" s="26"/>
      <c r="D551" s="26"/>
      <c r="E551" s="24">
        <f t="shared" si="63"/>
        <v>0</v>
      </c>
      <c r="F551" s="21" t="str">
        <f t="shared" si="64"/>
        <v/>
      </c>
      <c r="G551" s="10" t="str">
        <f t="shared" si="65"/>
        <v/>
      </c>
      <c r="H551" s="19">
        <f t="shared" si="66"/>
        <v>0</v>
      </c>
      <c r="I551" s="19" t="e">
        <f t="shared" si="67"/>
        <v>#VALUE!</v>
      </c>
      <c r="J551" s="19" t="str">
        <f t="shared" si="68"/>
        <v/>
      </c>
      <c r="K551" s="19" t="str">
        <f t="shared" si="69"/>
        <v/>
      </c>
      <c r="L551" s="19" t="str">
        <f t="shared" si="70"/>
        <v/>
      </c>
    </row>
    <row r="552" spans="1:12" x14ac:dyDescent="0.25">
      <c r="A552" s="7">
        <f>IF(F552=5,1+COUNTIF(A$2:A551,"&lt;&gt;0"),0)</f>
        <v>0</v>
      </c>
      <c r="B552" s="21">
        <f t="shared" si="71"/>
        <v>550</v>
      </c>
      <c r="C552" s="26"/>
      <c r="D552" s="26"/>
      <c r="E552" s="24">
        <f t="shared" ref="E552:E615" si="72">IF(C552&lt;10,+C552&amp;"0000000",IF(C552&lt;100,C552&amp;"000000",IF(C552&lt;10000,C552&amp;"0000",IF(C552&lt;1000000,C552&amp;"00",C552))))*1</f>
        <v>0</v>
      </c>
      <c r="F552" s="21" t="str">
        <f t="shared" ref="F552:F615" si="73">IFERROR(IF(MID(E552,2,1)*1=0,1,IF(MID($E552,3,2)*1=0,2,IF(MID($E552,5,2)*1=0,3,IF(MID($E552,7,2)*1=0,4,5)))),"")</f>
        <v/>
      </c>
      <c r="G552" s="10" t="str">
        <f t="shared" ref="G552:G615" si="74">IFERROR(IF(SUM(P552:T552)=0,"",IF(SUM(P552:T552)&gt;1,"Multiple Errors",IF(P552=1,"Error - Inconsistency with Above/Below",IF(Q552=1,"Error - Too Many Digits",IF(R552=1,"Error - Level Missed",IF(S552=1,"Higher Code Level Missing from Code",IF(T552=1,"Missing Code or Description",""))))))),"")</f>
        <v/>
      </c>
      <c r="H552" s="19">
        <f t="shared" ref="H552:H615" si="75">MID(E552,1,1)*1</f>
        <v>0</v>
      </c>
      <c r="I552" s="19" t="e">
        <f t="shared" ref="I552:I615" si="76">MID(E552,2,1)*1</f>
        <v>#VALUE!</v>
      </c>
      <c r="J552" s="19" t="str">
        <f t="shared" ref="J552:J615" si="77">MID(E552,3,2)</f>
        <v/>
      </c>
      <c r="K552" s="19" t="str">
        <f t="shared" ref="K552:K615" si="78">MID(E552,5,2)</f>
        <v/>
      </c>
      <c r="L552" s="19" t="str">
        <f t="shared" ref="L552:L615" si="79">IF(F552=1,1,IF(F552=2,2,IF(F552=3,4,IF(F552=4,6,IF(F552=5,8,"")))))</f>
        <v/>
      </c>
    </row>
    <row r="553" spans="1:12" x14ac:dyDescent="0.25">
      <c r="A553" s="7">
        <f>IF(F553=5,1+COUNTIF(A$2:A552,"&lt;&gt;0"),0)</f>
        <v>0</v>
      </c>
      <c r="B553" s="21">
        <f t="shared" si="71"/>
        <v>551</v>
      </c>
      <c r="C553" s="26"/>
      <c r="D553" s="26"/>
      <c r="E553" s="24">
        <f t="shared" si="72"/>
        <v>0</v>
      </c>
      <c r="F553" s="21" t="str">
        <f t="shared" si="73"/>
        <v/>
      </c>
      <c r="G553" s="10" t="str">
        <f t="shared" si="74"/>
        <v/>
      </c>
      <c r="H553" s="19">
        <f t="shared" si="75"/>
        <v>0</v>
      </c>
      <c r="I553" s="19" t="e">
        <f t="shared" si="76"/>
        <v>#VALUE!</v>
      </c>
      <c r="J553" s="19" t="str">
        <f t="shared" si="77"/>
        <v/>
      </c>
      <c r="K553" s="19" t="str">
        <f t="shared" si="78"/>
        <v/>
      </c>
      <c r="L553" s="19" t="str">
        <f t="shared" si="79"/>
        <v/>
      </c>
    </row>
    <row r="554" spans="1:12" x14ac:dyDescent="0.25">
      <c r="A554" s="7">
        <f>IF(F554=5,1+COUNTIF(A$2:A553,"&lt;&gt;0"),0)</f>
        <v>0</v>
      </c>
      <c r="B554" s="21">
        <f t="shared" si="71"/>
        <v>552</v>
      </c>
      <c r="C554" s="26"/>
      <c r="D554" s="26"/>
      <c r="E554" s="24">
        <f t="shared" si="72"/>
        <v>0</v>
      </c>
      <c r="F554" s="21" t="str">
        <f t="shared" si="73"/>
        <v/>
      </c>
      <c r="G554" s="10" t="str">
        <f t="shared" si="74"/>
        <v/>
      </c>
      <c r="H554" s="19">
        <f t="shared" si="75"/>
        <v>0</v>
      </c>
      <c r="I554" s="19" t="e">
        <f t="shared" si="76"/>
        <v>#VALUE!</v>
      </c>
      <c r="J554" s="19" t="str">
        <f t="shared" si="77"/>
        <v/>
      </c>
      <c r="K554" s="19" t="str">
        <f t="shared" si="78"/>
        <v/>
      </c>
      <c r="L554" s="19" t="str">
        <f t="shared" si="79"/>
        <v/>
      </c>
    </row>
    <row r="555" spans="1:12" x14ac:dyDescent="0.25">
      <c r="A555" s="7">
        <f>IF(F555=5,1+COUNTIF(A$2:A554,"&lt;&gt;0"),0)</f>
        <v>0</v>
      </c>
      <c r="B555" s="21">
        <f t="shared" si="71"/>
        <v>553</v>
      </c>
      <c r="C555" s="26"/>
      <c r="D555" s="26"/>
      <c r="E555" s="24">
        <f t="shared" si="72"/>
        <v>0</v>
      </c>
      <c r="F555" s="21" t="str">
        <f t="shared" si="73"/>
        <v/>
      </c>
      <c r="G555" s="10" t="str">
        <f t="shared" si="74"/>
        <v/>
      </c>
      <c r="H555" s="19">
        <f t="shared" si="75"/>
        <v>0</v>
      </c>
      <c r="I555" s="19" t="e">
        <f t="shared" si="76"/>
        <v>#VALUE!</v>
      </c>
      <c r="J555" s="19" t="str">
        <f t="shared" si="77"/>
        <v/>
      </c>
      <c r="K555" s="19" t="str">
        <f t="shared" si="78"/>
        <v/>
      </c>
      <c r="L555" s="19" t="str">
        <f t="shared" si="79"/>
        <v/>
      </c>
    </row>
    <row r="556" spans="1:12" x14ac:dyDescent="0.25">
      <c r="A556" s="7">
        <f>IF(F556=5,1+COUNTIF(A$2:A555,"&lt;&gt;0"),0)</f>
        <v>0</v>
      </c>
      <c r="B556" s="21">
        <f t="shared" si="71"/>
        <v>554</v>
      </c>
      <c r="C556" s="26"/>
      <c r="D556" s="26"/>
      <c r="E556" s="24">
        <f t="shared" si="72"/>
        <v>0</v>
      </c>
      <c r="F556" s="21" t="str">
        <f t="shared" si="73"/>
        <v/>
      </c>
      <c r="G556" s="10" t="str">
        <f t="shared" si="74"/>
        <v/>
      </c>
      <c r="H556" s="19">
        <f t="shared" si="75"/>
        <v>0</v>
      </c>
      <c r="I556" s="19" t="e">
        <f t="shared" si="76"/>
        <v>#VALUE!</v>
      </c>
      <c r="J556" s="19" t="str">
        <f t="shared" si="77"/>
        <v/>
      </c>
      <c r="K556" s="19" t="str">
        <f t="shared" si="78"/>
        <v/>
      </c>
      <c r="L556" s="19" t="str">
        <f t="shared" si="79"/>
        <v/>
      </c>
    </row>
    <row r="557" spans="1:12" x14ac:dyDescent="0.25">
      <c r="A557" s="7">
        <f>IF(F557=5,1+COUNTIF(A$2:A556,"&lt;&gt;0"),0)</f>
        <v>0</v>
      </c>
      <c r="B557" s="21">
        <f t="shared" si="71"/>
        <v>555</v>
      </c>
      <c r="C557" s="26"/>
      <c r="D557" s="48"/>
      <c r="E557" s="24">
        <f t="shared" si="72"/>
        <v>0</v>
      </c>
      <c r="F557" s="21" t="str">
        <f t="shared" si="73"/>
        <v/>
      </c>
      <c r="G557" s="10" t="str">
        <f t="shared" si="74"/>
        <v/>
      </c>
      <c r="H557" s="19">
        <f t="shared" si="75"/>
        <v>0</v>
      </c>
      <c r="I557" s="19" t="e">
        <f t="shared" si="76"/>
        <v>#VALUE!</v>
      </c>
      <c r="J557" s="19" t="str">
        <f t="shared" si="77"/>
        <v/>
      </c>
      <c r="K557" s="19" t="str">
        <f t="shared" si="78"/>
        <v/>
      </c>
      <c r="L557" s="19" t="str">
        <f t="shared" si="79"/>
        <v/>
      </c>
    </row>
    <row r="558" spans="1:12" x14ac:dyDescent="0.25">
      <c r="A558" s="7">
        <f>IF(F558=5,1+COUNTIF(A$2:A557,"&lt;&gt;0"),0)</f>
        <v>0</v>
      </c>
      <c r="B558" s="21">
        <f t="shared" si="71"/>
        <v>556</v>
      </c>
      <c r="C558" s="26"/>
      <c r="D558" s="26"/>
      <c r="E558" s="24">
        <f t="shared" si="72"/>
        <v>0</v>
      </c>
      <c r="F558" s="21" t="str">
        <f t="shared" si="73"/>
        <v/>
      </c>
      <c r="G558" s="10" t="str">
        <f t="shared" si="74"/>
        <v/>
      </c>
      <c r="H558" s="19">
        <f t="shared" si="75"/>
        <v>0</v>
      </c>
      <c r="I558" s="19" t="e">
        <f t="shared" si="76"/>
        <v>#VALUE!</v>
      </c>
      <c r="J558" s="19" t="str">
        <f t="shared" si="77"/>
        <v/>
      </c>
      <c r="K558" s="19" t="str">
        <f t="shared" si="78"/>
        <v/>
      </c>
      <c r="L558" s="19" t="str">
        <f t="shared" si="79"/>
        <v/>
      </c>
    </row>
    <row r="559" spans="1:12" x14ac:dyDescent="0.25">
      <c r="A559" s="7">
        <f>IF(F559=5,1+COUNTIF(A$2:A558,"&lt;&gt;0"),0)</f>
        <v>0</v>
      </c>
      <c r="B559" s="21">
        <f t="shared" si="71"/>
        <v>557</v>
      </c>
      <c r="C559" s="26"/>
      <c r="D559" s="26"/>
      <c r="E559" s="24">
        <f t="shared" si="72"/>
        <v>0</v>
      </c>
      <c r="F559" s="21" t="str">
        <f t="shared" si="73"/>
        <v/>
      </c>
      <c r="G559" s="10" t="str">
        <f t="shared" si="74"/>
        <v/>
      </c>
      <c r="H559" s="19">
        <f t="shared" si="75"/>
        <v>0</v>
      </c>
      <c r="I559" s="19" t="e">
        <f t="shared" si="76"/>
        <v>#VALUE!</v>
      </c>
      <c r="J559" s="19" t="str">
        <f t="shared" si="77"/>
        <v/>
      </c>
      <c r="K559" s="19" t="str">
        <f t="shared" si="78"/>
        <v/>
      </c>
      <c r="L559" s="19" t="str">
        <f t="shared" si="79"/>
        <v/>
      </c>
    </row>
    <row r="560" spans="1:12" x14ac:dyDescent="0.25">
      <c r="A560" s="7">
        <f>IF(F560=5,1+COUNTIF(A$2:A559,"&lt;&gt;0"),0)</f>
        <v>0</v>
      </c>
      <c r="B560" s="21">
        <f t="shared" si="71"/>
        <v>558</v>
      </c>
      <c r="C560" s="26"/>
      <c r="D560" s="26"/>
      <c r="E560" s="24">
        <f t="shared" si="72"/>
        <v>0</v>
      </c>
      <c r="F560" s="21" t="str">
        <f t="shared" si="73"/>
        <v/>
      </c>
      <c r="G560" s="10" t="str">
        <f t="shared" si="74"/>
        <v/>
      </c>
      <c r="H560" s="19">
        <f t="shared" si="75"/>
        <v>0</v>
      </c>
      <c r="I560" s="19" t="e">
        <f t="shared" si="76"/>
        <v>#VALUE!</v>
      </c>
      <c r="J560" s="19" t="str">
        <f t="shared" si="77"/>
        <v/>
      </c>
      <c r="K560" s="19" t="str">
        <f t="shared" si="78"/>
        <v/>
      </c>
      <c r="L560" s="19" t="str">
        <f t="shared" si="79"/>
        <v/>
      </c>
    </row>
    <row r="561" spans="1:12" x14ac:dyDescent="0.25">
      <c r="A561" s="7">
        <f>IF(F561=5,1+COUNTIF(A$2:A560,"&lt;&gt;0"),0)</f>
        <v>0</v>
      </c>
      <c r="B561" s="21">
        <f t="shared" si="71"/>
        <v>559</v>
      </c>
      <c r="C561" s="26"/>
      <c r="D561" s="26"/>
      <c r="E561" s="24">
        <f t="shared" si="72"/>
        <v>0</v>
      </c>
      <c r="F561" s="21" t="str">
        <f t="shared" si="73"/>
        <v/>
      </c>
      <c r="G561" s="10" t="str">
        <f t="shared" si="74"/>
        <v/>
      </c>
      <c r="H561" s="19">
        <f t="shared" si="75"/>
        <v>0</v>
      </c>
      <c r="I561" s="19" t="e">
        <f t="shared" si="76"/>
        <v>#VALUE!</v>
      </c>
      <c r="J561" s="19" t="str">
        <f t="shared" si="77"/>
        <v/>
      </c>
      <c r="K561" s="19" t="str">
        <f t="shared" si="78"/>
        <v/>
      </c>
      <c r="L561" s="19" t="str">
        <f t="shared" si="79"/>
        <v/>
      </c>
    </row>
    <row r="562" spans="1:12" x14ac:dyDescent="0.25">
      <c r="A562" s="7">
        <f>IF(F562=5,1+COUNTIF(A$2:A561,"&lt;&gt;0"),0)</f>
        <v>0</v>
      </c>
      <c r="B562" s="21">
        <f t="shared" si="71"/>
        <v>560</v>
      </c>
      <c r="C562" s="26"/>
      <c r="D562" s="26"/>
      <c r="E562" s="24">
        <f t="shared" si="72"/>
        <v>0</v>
      </c>
      <c r="F562" s="21" t="str">
        <f t="shared" si="73"/>
        <v/>
      </c>
      <c r="G562" s="10" t="str">
        <f t="shared" si="74"/>
        <v/>
      </c>
      <c r="H562" s="19">
        <f t="shared" si="75"/>
        <v>0</v>
      </c>
      <c r="I562" s="19" t="e">
        <f t="shared" si="76"/>
        <v>#VALUE!</v>
      </c>
      <c r="J562" s="19" t="str">
        <f t="shared" si="77"/>
        <v/>
      </c>
      <c r="K562" s="19" t="str">
        <f t="shared" si="78"/>
        <v/>
      </c>
      <c r="L562" s="19" t="str">
        <f t="shared" si="79"/>
        <v/>
      </c>
    </row>
    <row r="563" spans="1:12" x14ac:dyDescent="0.25">
      <c r="A563" s="7">
        <f>IF(F563=5,1+COUNTIF(A$2:A562,"&lt;&gt;0"),0)</f>
        <v>0</v>
      </c>
      <c r="B563" s="21">
        <f t="shared" si="71"/>
        <v>561</v>
      </c>
      <c r="C563" s="26"/>
      <c r="D563" s="26"/>
      <c r="E563" s="24">
        <f t="shared" si="72"/>
        <v>0</v>
      </c>
      <c r="F563" s="21" t="str">
        <f t="shared" si="73"/>
        <v/>
      </c>
      <c r="G563" s="10" t="str">
        <f t="shared" si="74"/>
        <v/>
      </c>
      <c r="H563" s="19">
        <f t="shared" si="75"/>
        <v>0</v>
      </c>
      <c r="I563" s="19" t="e">
        <f t="shared" si="76"/>
        <v>#VALUE!</v>
      </c>
      <c r="J563" s="19" t="str">
        <f t="shared" si="77"/>
        <v/>
      </c>
      <c r="K563" s="19" t="str">
        <f t="shared" si="78"/>
        <v/>
      </c>
      <c r="L563" s="19" t="str">
        <f t="shared" si="79"/>
        <v/>
      </c>
    </row>
    <row r="564" spans="1:12" x14ac:dyDescent="0.25">
      <c r="A564" s="7">
        <f>IF(F564=5,1+COUNTIF(A$2:A563,"&lt;&gt;0"),0)</f>
        <v>0</v>
      </c>
      <c r="B564" s="21">
        <f t="shared" si="71"/>
        <v>562</v>
      </c>
      <c r="C564" s="26"/>
      <c r="D564" s="26"/>
      <c r="E564" s="24">
        <f t="shared" si="72"/>
        <v>0</v>
      </c>
      <c r="F564" s="21" t="str">
        <f t="shared" si="73"/>
        <v/>
      </c>
      <c r="G564" s="10" t="str">
        <f t="shared" si="74"/>
        <v/>
      </c>
      <c r="H564" s="19">
        <f t="shared" si="75"/>
        <v>0</v>
      </c>
      <c r="I564" s="19" t="e">
        <f t="shared" si="76"/>
        <v>#VALUE!</v>
      </c>
      <c r="J564" s="19" t="str">
        <f t="shared" si="77"/>
        <v/>
      </c>
      <c r="K564" s="19" t="str">
        <f t="shared" si="78"/>
        <v/>
      </c>
      <c r="L564" s="19" t="str">
        <f t="shared" si="79"/>
        <v/>
      </c>
    </row>
    <row r="565" spans="1:12" x14ac:dyDescent="0.25">
      <c r="A565" s="7">
        <f>IF(F565=5,1+COUNTIF(A$2:A564,"&lt;&gt;0"),0)</f>
        <v>0</v>
      </c>
      <c r="B565" s="21">
        <f t="shared" si="71"/>
        <v>563</v>
      </c>
      <c r="C565" s="26"/>
      <c r="D565" s="26"/>
      <c r="E565" s="24">
        <f t="shared" si="72"/>
        <v>0</v>
      </c>
      <c r="F565" s="21" t="str">
        <f t="shared" si="73"/>
        <v/>
      </c>
      <c r="G565" s="10" t="str">
        <f t="shared" si="74"/>
        <v/>
      </c>
      <c r="H565" s="19">
        <f t="shared" si="75"/>
        <v>0</v>
      </c>
      <c r="I565" s="19" t="e">
        <f t="shared" si="76"/>
        <v>#VALUE!</v>
      </c>
      <c r="J565" s="19" t="str">
        <f t="shared" si="77"/>
        <v/>
      </c>
      <c r="K565" s="19" t="str">
        <f t="shared" si="78"/>
        <v/>
      </c>
      <c r="L565" s="19" t="str">
        <f t="shared" si="79"/>
        <v/>
      </c>
    </row>
    <row r="566" spans="1:12" x14ac:dyDescent="0.25">
      <c r="A566" s="7">
        <f>IF(F566=5,1+COUNTIF(A$2:A565,"&lt;&gt;0"),0)</f>
        <v>0</v>
      </c>
      <c r="B566" s="21">
        <f t="shared" si="71"/>
        <v>564</v>
      </c>
      <c r="C566" s="26"/>
      <c r="D566" s="26"/>
      <c r="E566" s="24">
        <f t="shared" si="72"/>
        <v>0</v>
      </c>
      <c r="F566" s="21" t="str">
        <f t="shared" si="73"/>
        <v/>
      </c>
      <c r="G566" s="10" t="str">
        <f t="shared" si="74"/>
        <v/>
      </c>
      <c r="H566" s="19">
        <f t="shared" si="75"/>
        <v>0</v>
      </c>
      <c r="I566" s="19" t="e">
        <f t="shared" si="76"/>
        <v>#VALUE!</v>
      </c>
      <c r="J566" s="19" t="str">
        <f t="shared" si="77"/>
        <v/>
      </c>
      <c r="K566" s="19" t="str">
        <f t="shared" si="78"/>
        <v/>
      </c>
      <c r="L566" s="19" t="str">
        <f t="shared" si="79"/>
        <v/>
      </c>
    </row>
    <row r="567" spans="1:12" x14ac:dyDescent="0.25">
      <c r="A567" s="7">
        <f>IF(F567=5,1+COUNTIF(A$2:A566,"&lt;&gt;0"),0)</f>
        <v>0</v>
      </c>
      <c r="B567" s="21">
        <f t="shared" si="71"/>
        <v>565</v>
      </c>
      <c r="C567" s="26"/>
      <c r="D567" s="26"/>
      <c r="E567" s="24">
        <f t="shared" si="72"/>
        <v>0</v>
      </c>
      <c r="F567" s="21" t="str">
        <f t="shared" si="73"/>
        <v/>
      </c>
      <c r="G567" s="10" t="str">
        <f t="shared" si="74"/>
        <v/>
      </c>
      <c r="H567" s="19">
        <f t="shared" si="75"/>
        <v>0</v>
      </c>
      <c r="I567" s="19" t="e">
        <f t="shared" si="76"/>
        <v>#VALUE!</v>
      </c>
      <c r="J567" s="19" t="str">
        <f t="shared" si="77"/>
        <v/>
      </c>
      <c r="K567" s="19" t="str">
        <f t="shared" si="78"/>
        <v/>
      </c>
      <c r="L567" s="19" t="str">
        <f t="shared" si="79"/>
        <v/>
      </c>
    </row>
    <row r="568" spans="1:12" x14ac:dyDescent="0.25">
      <c r="A568" s="7">
        <f>IF(F568=5,1+COUNTIF(A$2:A567,"&lt;&gt;0"),0)</f>
        <v>0</v>
      </c>
      <c r="B568" s="21">
        <f t="shared" si="71"/>
        <v>566</v>
      </c>
      <c r="C568" s="26"/>
      <c r="D568" s="26"/>
      <c r="E568" s="24">
        <f t="shared" si="72"/>
        <v>0</v>
      </c>
      <c r="F568" s="21" t="str">
        <f t="shared" si="73"/>
        <v/>
      </c>
      <c r="G568" s="10" t="str">
        <f t="shared" si="74"/>
        <v/>
      </c>
      <c r="H568" s="19">
        <f t="shared" si="75"/>
        <v>0</v>
      </c>
      <c r="I568" s="19" t="e">
        <f t="shared" si="76"/>
        <v>#VALUE!</v>
      </c>
      <c r="J568" s="19" t="str">
        <f t="shared" si="77"/>
        <v/>
      </c>
      <c r="K568" s="19" t="str">
        <f t="shared" si="78"/>
        <v/>
      </c>
      <c r="L568" s="19" t="str">
        <f t="shared" si="79"/>
        <v/>
      </c>
    </row>
    <row r="569" spans="1:12" x14ac:dyDescent="0.25">
      <c r="A569" s="7">
        <f>IF(F569=5,1+COUNTIF(A$2:A568,"&lt;&gt;0"),0)</f>
        <v>0</v>
      </c>
      <c r="B569" s="21">
        <f t="shared" si="71"/>
        <v>567</v>
      </c>
      <c r="C569" s="26"/>
      <c r="D569" s="26"/>
      <c r="E569" s="24">
        <f t="shared" si="72"/>
        <v>0</v>
      </c>
      <c r="F569" s="21" t="str">
        <f t="shared" si="73"/>
        <v/>
      </c>
      <c r="G569" s="10" t="str">
        <f t="shared" si="74"/>
        <v/>
      </c>
      <c r="H569" s="19">
        <f t="shared" si="75"/>
        <v>0</v>
      </c>
      <c r="I569" s="19" t="e">
        <f t="shared" si="76"/>
        <v>#VALUE!</v>
      </c>
      <c r="J569" s="19" t="str">
        <f t="shared" si="77"/>
        <v/>
      </c>
      <c r="K569" s="19" t="str">
        <f t="shared" si="78"/>
        <v/>
      </c>
      <c r="L569" s="19" t="str">
        <f t="shared" si="79"/>
        <v/>
      </c>
    </row>
    <row r="570" spans="1:12" x14ac:dyDescent="0.25">
      <c r="A570" s="7">
        <f>IF(F570=5,1+COUNTIF(A$2:A569,"&lt;&gt;0"),0)</f>
        <v>0</v>
      </c>
      <c r="B570" s="21">
        <f t="shared" si="71"/>
        <v>568</v>
      </c>
      <c r="C570" s="26"/>
      <c r="D570" s="26"/>
      <c r="E570" s="24">
        <f t="shared" si="72"/>
        <v>0</v>
      </c>
      <c r="F570" s="21" t="str">
        <f t="shared" si="73"/>
        <v/>
      </c>
      <c r="G570" s="10" t="str">
        <f t="shared" si="74"/>
        <v/>
      </c>
      <c r="H570" s="19">
        <f t="shared" si="75"/>
        <v>0</v>
      </c>
      <c r="I570" s="19" t="e">
        <f t="shared" si="76"/>
        <v>#VALUE!</v>
      </c>
      <c r="J570" s="19" t="str">
        <f t="shared" si="77"/>
        <v/>
      </c>
      <c r="K570" s="19" t="str">
        <f t="shared" si="78"/>
        <v/>
      </c>
      <c r="L570" s="19" t="str">
        <f t="shared" si="79"/>
        <v/>
      </c>
    </row>
    <row r="571" spans="1:12" x14ac:dyDescent="0.25">
      <c r="A571" s="7">
        <f>IF(F571=5,1+COUNTIF(A$2:A570,"&lt;&gt;0"),0)</f>
        <v>0</v>
      </c>
      <c r="B571" s="21">
        <f t="shared" si="71"/>
        <v>569</v>
      </c>
      <c r="C571" s="26"/>
      <c r="D571" s="26"/>
      <c r="E571" s="24">
        <f t="shared" si="72"/>
        <v>0</v>
      </c>
      <c r="F571" s="21" t="str">
        <f t="shared" si="73"/>
        <v/>
      </c>
      <c r="G571" s="10" t="str">
        <f t="shared" si="74"/>
        <v/>
      </c>
      <c r="H571" s="19">
        <f t="shared" si="75"/>
        <v>0</v>
      </c>
      <c r="I571" s="19" t="e">
        <f t="shared" si="76"/>
        <v>#VALUE!</v>
      </c>
      <c r="J571" s="19" t="str">
        <f t="shared" si="77"/>
        <v/>
      </c>
      <c r="K571" s="19" t="str">
        <f t="shared" si="78"/>
        <v/>
      </c>
      <c r="L571" s="19" t="str">
        <f t="shared" si="79"/>
        <v/>
      </c>
    </row>
    <row r="572" spans="1:12" x14ac:dyDescent="0.25">
      <c r="A572" s="7">
        <f>IF(F572=5,1+COUNTIF(A$2:A571,"&lt;&gt;0"),0)</f>
        <v>0</v>
      </c>
      <c r="B572" s="21">
        <f t="shared" si="71"/>
        <v>570</v>
      </c>
      <c r="C572" s="26"/>
      <c r="D572" s="26"/>
      <c r="E572" s="24">
        <f t="shared" si="72"/>
        <v>0</v>
      </c>
      <c r="F572" s="21" t="str">
        <f t="shared" si="73"/>
        <v/>
      </c>
      <c r="G572" s="10" t="str">
        <f t="shared" si="74"/>
        <v/>
      </c>
      <c r="H572" s="19">
        <f t="shared" si="75"/>
        <v>0</v>
      </c>
      <c r="I572" s="19" t="e">
        <f t="shared" si="76"/>
        <v>#VALUE!</v>
      </c>
      <c r="J572" s="19" t="str">
        <f t="shared" si="77"/>
        <v/>
      </c>
      <c r="K572" s="19" t="str">
        <f t="shared" si="78"/>
        <v/>
      </c>
      <c r="L572" s="19" t="str">
        <f t="shared" si="79"/>
        <v/>
      </c>
    </row>
    <row r="573" spans="1:12" x14ac:dyDescent="0.25">
      <c r="A573" s="7">
        <f>IF(F573=5,1+COUNTIF(A$2:A572,"&lt;&gt;0"),0)</f>
        <v>0</v>
      </c>
      <c r="B573" s="21">
        <f t="shared" si="71"/>
        <v>571</v>
      </c>
      <c r="C573" s="26"/>
      <c r="D573" s="26"/>
      <c r="E573" s="24">
        <f t="shared" si="72"/>
        <v>0</v>
      </c>
      <c r="F573" s="21" t="str">
        <f t="shared" si="73"/>
        <v/>
      </c>
      <c r="G573" s="10" t="str">
        <f t="shared" si="74"/>
        <v/>
      </c>
      <c r="H573" s="19">
        <f t="shared" si="75"/>
        <v>0</v>
      </c>
      <c r="I573" s="19" t="e">
        <f t="shared" si="76"/>
        <v>#VALUE!</v>
      </c>
      <c r="J573" s="19" t="str">
        <f t="shared" si="77"/>
        <v/>
      </c>
      <c r="K573" s="19" t="str">
        <f t="shared" si="78"/>
        <v/>
      </c>
      <c r="L573" s="19" t="str">
        <f t="shared" si="79"/>
        <v/>
      </c>
    </row>
    <row r="574" spans="1:12" x14ac:dyDescent="0.25">
      <c r="A574" s="7">
        <f>IF(F574=5,1+COUNTIF(A$2:A573,"&lt;&gt;0"),0)</f>
        <v>0</v>
      </c>
      <c r="B574" s="21">
        <f t="shared" si="71"/>
        <v>572</v>
      </c>
      <c r="C574" s="26"/>
      <c r="D574" s="26"/>
      <c r="E574" s="24">
        <f t="shared" si="72"/>
        <v>0</v>
      </c>
      <c r="F574" s="21" t="str">
        <f t="shared" si="73"/>
        <v/>
      </c>
      <c r="G574" s="10" t="str">
        <f t="shared" si="74"/>
        <v/>
      </c>
      <c r="H574" s="19">
        <f t="shared" si="75"/>
        <v>0</v>
      </c>
      <c r="I574" s="19" t="e">
        <f t="shared" si="76"/>
        <v>#VALUE!</v>
      </c>
      <c r="J574" s="19" t="str">
        <f t="shared" si="77"/>
        <v/>
      </c>
      <c r="K574" s="19" t="str">
        <f t="shared" si="78"/>
        <v/>
      </c>
      <c r="L574" s="19" t="str">
        <f t="shared" si="79"/>
        <v/>
      </c>
    </row>
    <row r="575" spans="1:12" x14ac:dyDescent="0.25">
      <c r="A575" s="7">
        <f>IF(F575=5,1+COUNTIF(A$2:A574,"&lt;&gt;0"),0)</f>
        <v>0</v>
      </c>
      <c r="B575" s="21">
        <f t="shared" si="71"/>
        <v>573</v>
      </c>
      <c r="C575" s="26"/>
      <c r="D575" s="26"/>
      <c r="E575" s="24">
        <f t="shared" si="72"/>
        <v>0</v>
      </c>
      <c r="F575" s="21" t="str">
        <f t="shared" si="73"/>
        <v/>
      </c>
      <c r="G575" s="10" t="str">
        <f t="shared" si="74"/>
        <v/>
      </c>
      <c r="H575" s="19">
        <f t="shared" si="75"/>
        <v>0</v>
      </c>
      <c r="I575" s="19" t="e">
        <f t="shared" si="76"/>
        <v>#VALUE!</v>
      </c>
      <c r="J575" s="19" t="str">
        <f t="shared" si="77"/>
        <v/>
      </c>
      <c r="K575" s="19" t="str">
        <f t="shared" si="78"/>
        <v/>
      </c>
      <c r="L575" s="19" t="str">
        <f t="shared" si="79"/>
        <v/>
      </c>
    </row>
    <row r="576" spans="1:12" x14ac:dyDescent="0.25">
      <c r="A576" s="7">
        <f>IF(F576=5,1+COUNTIF(A$2:A575,"&lt;&gt;0"),0)</f>
        <v>0</v>
      </c>
      <c r="B576" s="21">
        <f t="shared" si="71"/>
        <v>574</v>
      </c>
      <c r="C576" s="26"/>
      <c r="D576" s="26"/>
      <c r="E576" s="24">
        <f t="shared" si="72"/>
        <v>0</v>
      </c>
      <c r="F576" s="21" t="str">
        <f t="shared" si="73"/>
        <v/>
      </c>
      <c r="G576" s="10" t="str">
        <f t="shared" si="74"/>
        <v/>
      </c>
      <c r="H576" s="19">
        <f t="shared" si="75"/>
        <v>0</v>
      </c>
      <c r="I576" s="19" t="e">
        <f t="shared" si="76"/>
        <v>#VALUE!</v>
      </c>
      <c r="J576" s="19" t="str">
        <f t="shared" si="77"/>
        <v/>
      </c>
      <c r="K576" s="19" t="str">
        <f t="shared" si="78"/>
        <v/>
      </c>
      <c r="L576" s="19" t="str">
        <f t="shared" si="79"/>
        <v/>
      </c>
    </row>
    <row r="577" spans="1:12" x14ac:dyDescent="0.25">
      <c r="A577" s="7">
        <f>IF(F577=5,1+COUNTIF(A$2:A576,"&lt;&gt;0"),0)</f>
        <v>0</v>
      </c>
      <c r="B577" s="21">
        <f t="shared" si="71"/>
        <v>575</v>
      </c>
      <c r="C577" s="26"/>
      <c r="D577" s="26"/>
      <c r="E577" s="24">
        <f t="shared" si="72"/>
        <v>0</v>
      </c>
      <c r="F577" s="21" t="str">
        <f t="shared" si="73"/>
        <v/>
      </c>
      <c r="G577" s="10" t="str">
        <f t="shared" si="74"/>
        <v/>
      </c>
      <c r="H577" s="19">
        <f t="shared" si="75"/>
        <v>0</v>
      </c>
      <c r="I577" s="19" t="e">
        <f t="shared" si="76"/>
        <v>#VALUE!</v>
      </c>
      <c r="J577" s="19" t="str">
        <f t="shared" si="77"/>
        <v/>
      </c>
      <c r="K577" s="19" t="str">
        <f t="shared" si="78"/>
        <v/>
      </c>
      <c r="L577" s="19" t="str">
        <f t="shared" si="79"/>
        <v/>
      </c>
    </row>
    <row r="578" spans="1:12" x14ac:dyDescent="0.25">
      <c r="A578" s="7">
        <f>IF(F578=5,1+COUNTIF(A$2:A577,"&lt;&gt;0"),0)</f>
        <v>0</v>
      </c>
      <c r="B578" s="21">
        <f t="shared" si="71"/>
        <v>576</v>
      </c>
      <c r="C578" s="26"/>
      <c r="D578" s="26"/>
      <c r="E578" s="24">
        <f t="shared" si="72"/>
        <v>0</v>
      </c>
      <c r="F578" s="21" t="str">
        <f t="shared" si="73"/>
        <v/>
      </c>
      <c r="G578" s="10" t="str">
        <f t="shared" si="74"/>
        <v/>
      </c>
      <c r="H578" s="19">
        <f t="shared" si="75"/>
        <v>0</v>
      </c>
      <c r="I578" s="19" t="e">
        <f t="shared" si="76"/>
        <v>#VALUE!</v>
      </c>
      <c r="J578" s="19" t="str">
        <f t="shared" si="77"/>
        <v/>
      </c>
      <c r="K578" s="19" t="str">
        <f t="shared" si="78"/>
        <v/>
      </c>
      <c r="L578" s="19" t="str">
        <f t="shared" si="79"/>
        <v/>
      </c>
    </row>
    <row r="579" spans="1:12" x14ac:dyDescent="0.25">
      <c r="A579" s="7">
        <f>IF(F579=5,1+COUNTIF(A$2:A578,"&lt;&gt;0"),0)</f>
        <v>0</v>
      </c>
      <c r="B579" s="21">
        <f t="shared" si="71"/>
        <v>577</v>
      </c>
      <c r="C579" s="26"/>
      <c r="D579" s="26"/>
      <c r="E579" s="24">
        <f t="shared" si="72"/>
        <v>0</v>
      </c>
      <c r="F579" s="21" t="str">
        <f t="shared" si="73"/>
        <v/>
      </c>
      <c r="G579" s="10" t="str">
        <f t="shared" si="74"/>
        <v/>
      </c>
      <c r="H579" s="19">
        <f t="shared" si="75"/>
        <v>0</v>
      </c>
      <c r="I579" s="19" t="e">
        <f t="shared" si="76"/>
        <v>#VALUE!</v>
      </c>
      <c r="J579" s="19" t="str">
        <f t="shared" si="77"/>
        <v/>
      </c>
      <c r="K579" s="19" t="str">
        <f t="shared" si="78"/>
        <v/>
      </c>
      <c r="L579" s="19" t="str">
        <f t="shared" si="79"/>
        <v/>
      </c>
    </row>
    <row r="580" spans="1:12" x14ac:dyDescent="0.25">
      <c r="A580" s="7">
        <f>IF(F580=5,1+COUNTIF(A$2:A579,"&lt;&gt;0"),0)</f>
        <v>0</v>
      </c>
      <c r="B580" s="21">
        <f t="shared" si="71"/>
        <v>578</v>
      </c>
      <c r="C580" s="26"/>
      <c r="D580" s="26"/>
      <c r="E580" s="24">
        <f t="shared" si="72"/>
        <v>0</v>
      </c>
      <c r="F580" s="21" t="str">
        <f t="shared" si="73"/>
        <v/>
      </c>
      <c r="G580" s="10" t="str">
        <f t="shared" si="74"/>
        <v/>
      </c>
      <c r="H580" s="19">
        <f t="shared" si="75"/>
        <v>0</v>
      </c>
      <c r="I580" s="19" t="e">
        <f t="shared" si="76"/>
        <v>#VALUE!</v>
      </c>
      <c r="J580" s="19" t="str">
        <f t="shared" si="77"/>
        <v/>
      </c>
      <c r="K580" s="19" t="str">
        <f t="shared" si="78"/>
        <v/>
      </c>
      <c r="L580" s="19" t="str">
        <f t="shared" si="79"/>
        <v/>
      </c>
    </row>
    <row r="581" spans="1:12" x14ac:dyDescent="0.25">
      <c r="A581" s="7">
        <f>IF(F581=5,1+COUNTIF(A$2:A580,"&lt;&gt;0"),0)</f>
        <v>0</v>
      </c>
      <c r="B581" s="21">
        <f t="shared" si="71"/>
        <v>579</v>
      </c>
      <c r="C581" s="26"/>
      <c r="D581" s="26"/>
      <c r="E581" s="24">
        <f t="shared" si="72"/>
        <v>0</v>
      </c>
      <c r="F581" s="21" t="str">
        <f t="shared" si="73"/>
        <v/>
      </c>
      <c r="G581" s="10" t="str">
        <f t="shared" si="74"/>
        <v/>
      </c>
      <c r="H581" s="19">
        <f t="shared" si="75"/>
        <v>0</v>
      </c>
      <c r="I581" s="19" t="e">
        <f t="shared" si="76"/>
        <v>#VALUE!</v>
      </c>
      <c r="J581" s="19" t="str">
        <f t="shared" si="77"/>
        <v/>
      </c>
      <c r="K581" s="19" t="str">
        <f t="shared" si="78"/>
        <v/>
      </c>
      <c r="L581" s="19" t="str">
        <f t="shared" si="79"/>
        <v/>
      </c>
    </row>
    <row r="582" spans="1:12" x14ac:dyDescent="0.25">
      <c r="A582" s="7">
        <f>IF(F582=5,1+COUNTIF(A$2:A581,"&lt;&gt;0"),0)</f>
        <v>0</v>
      </c>
      <c r="B582" s="21">
        <f t="shared" si="71"/>
        <v>580</v>
      </c>
      <c r="C582" s="26"/>
      <c r="D582" s="26"/>
      <c r="E582" s="24">
        <f t="shared" si="72"/>
        <v>0</v>
      </c>
      <c r="F582" s="21" t="str">
        <f t="shared" si="73"/>
        <v/>
      </c>
      <c r="G582" s="10" t="str">
        <f t="shared" si="74"/>
        <v/>
      </c>
      <c r="H582" s="19">
        <f t="shared" si="75"/>
        <v>0</v>
      </c>
      <c r="I582" s="19" t="e">
        <f t="shared" si="76"/>
        <v>#VALUE!</v>
      </c>
      <c r="J582" s="19" t="str">
        <f t="shared" si="77"/>
        <v/>
      </c>
      <c r="K582" s="19" t="str">
        <f t="shared" si="78"/>
        <v/>
      </c>
      <c r="L582" s="19" t="str">
        <f t="shared" si="79"/>
        <v/>
      </c>
    </row>
    <row r="583" spans="1:12" x14ac:dyDescent="0.25">
      <c r="A583" s="7">
        <f>IF(F583=5,1+COUNTIF(A$2:A582,"&lt;&gt;0"),0)</f>
        <v>0</v>
      </c>
      <c r="B583" s="21">
        <f t="shared" si="71"/>
        <v>581</v>
      </c>
      <c r="C583" s="26"/>
      <c r="D583" s="26"/>
      <c r="E583" s="24">
        <f t="shared" si="72"/>
        <v>0</v>
      </c>
      <c r="F583" s="21" t="str">
        <f t="shared" si="73"/>
        <v/>
      </c>
      <c r="G583" s="10" t="str">
        <f t="shared" si="74"/>
        <v/>
      </c>
      <c r="H583" s="19">
        <f t="shared" si="75"/>
        <v>0</v>
      </c>
      <c r="I583" s="19" t="e">
        <f t="shared" si="76"/>
        <v>#VALUE!</v>
      </c>
      <c r="J583" s="19" t="str">
        <f t="shared" si="77"/>
        <v/>
      </c>
      <c r="K583" s="19" t="str">
        <f t="shared" si="78"/>
        <v/>
      </c>
      <c r="L583" s="19" t="str">
        <f t="shared" si="79"/>
        <v/>
      </c>
    </row>
    <row r="584" spans="1:12" x14ac:dyDescent="0.25">
      <c r="A584" s="7">
        <f>IF(F584=5,1+COUNTIF(A$2:A583,"&lt;&gt;0"),0)</f>
        <v>0</v>
      </c>
      <c r="B584" s="21">
        <f t="shared" si="71"/>
        <v>582</v>
      </c>
      <c r="C584" s="26"/>
      <c r="D584" s="26"/>
      <c r="E584" s="24">
        <f t="shared" si="72"/>
        <v>0</v>
      </c>
      <c r="F584" s="21" t="str">
        <f t="shared" si="73"/>
        <v/>
      </c>
      <c r="G584" s="10" t="str">
        <f t="shared" si="74"/>
        <v/>
      </c>
      <c r="H584" s="19">
        <f t="shared" si="75"/>
        <v>0</v>
      </c>
      <c r="I584" s="19" t="e">
        <f t="shared" si="76"/>
        <v>#VALUE!</v>
      </c>
      <c r="J584" s="19" t="str">
        <f t="shared" si="77"/>
        <v/>
      </c>
      <c r="K584" s="19" t="str">
        <f t="shared" si="78"/>
        <v/>
      </c>
      <c r="L584" s="19" t="str">
        <f t="shared" si="79"/>
        <v/>
      </c>
    </row>
    <row r="585" spans="1:12" x14ac:dyDescent="0.25">
      <c r="A585" s="7">
        <f>IF(F585=5,1+COUNTIF(A$2:A584,"&lt;&gt;0"),0)</f>
        <v>0</v>
      </c>
      <c r="B585" s="21">
        <f t="shared" si="71"/>
        <v>583</v>
      </c>
      <c r="C585" s="26"/>
      <c r="D585" s="26"/>
      <c r="E585" s="24">
        <f t="shared" si="72"/>
        <v>0</v>
      </c>
      <c r="F585" s="21" t="str">
        <f t="shared" si="73"/>
        <v/>
      </c>
      <c r="G585" s="10" t="str">
        <f t="shared" si="74"/>
        <v/>
      </c>
      <c r="H585" s="19">
        <f t="shared" si="75"/>
        <v>0</v>
      </c>
      <c r="I585" s="19" t="e">
        <f t="shared" si="76"/>
        <v>#VALUE!</v>
      </c>
      <c r="J585" s="19" t="str">
        <f t="shared" si="77"/>
        <v/>
      </c>
      <c r="K585" s="19" t="str">
        <f t="shared" si="78"/>
        <v/>
      </c>
      <c r="L585" s="19" t="str">
        <f t="shared" si="79"/>
        <v/>
      </c>
    </row>
    <row r="586" spans="1:12" x14ac:dyDescent="0.25">
      <c r="A586" s="7">
        <f>IF(F586=5,1+COUNTIF(A$2:A585,"&lt;&gt;0"),0)</f>
        <v>0</v>
      </c>
      <c r="B586" s="21">
        <f t="shared" si="71"/>
        <v>584</v>
      </c>
      <c r="C586" s="26"/>
      <c r="D586" s="26"/>
      <c r="E586" s="24">
        <f t="shared" si="72"/>
        <v>0</v>
      </c>
      <c r="F586" s="21" t="str">
        <f t="shared" si="73"/>
        <v/>
      </c>
      <c r="G586" s="10" t="str">
        <f t="shared" si="74"/>
        <v/>
      </c>
      <c r="H586" s="19">
        <f t="shared" si="75"/>
        <v>0</v>
      </c>
      <c r="I586" s="19" t="e">
        <f t="shared" si="76"/>
        <v>#VALUE!</v>
      </c>
      <c r="J586" s="19" t="str">
        <f t="shared" si="77"/>
        <v/>
      </c>
      <c r="K586" s="19" t="str">
        <f t="shared" si="78"/>
        <v/>
      </c>
      <c r="L586" s="19" t="str">
        <f t="shared" si="79"/>
        <v/>
      </c>
    </row>
    <row r="587" spans="1:12" x14ac:dyDescent="0.25">
      <c r="A587" s="7">
        <f>IF(F587=5,1+COUNTIF(A$2:A586,"&lt;&gt;0"),0)</f>
        <v>0</v>
      </c>
      <c r="B587" s="21">
        <f t="shared" si="71"/>
        <v>585</v>
      </c>
      <c r="C587" s="22"/>
      <c r="D587" s="26"/>
      <c r="E587" s="24">
        <f t="shared" si="72"/>
        <v>0</v>
      </c>
      <c r="F587" s="21" t="str">
        <f t="shared" si="73"/>
        <v/>
      </c>
      <c r="G587" s="10" t="str">
        <f t="shared" si="74"/>
        <v/>
      </c>
      <c r="H587" s="19">
        <f t="shared" si="75"/>
        <v>0</v>
      </c>
      <c r="I587" s="19" t="e">
        <f t="shared" si="76"/>
        <v>#VALUE!</v>
      </c>
      <c r="J587" s="19" t="str">
        <f t="shared" si="77"/>
        <v/>
      </c>
      <c r="K587" s="19" t="str">
        <f t="shared" si="78"/>
        <v/>
      </c>
      <c r="L587" s="19" t="str">
        <f t="shared" si="79"/>
        <v/>
      </c>
    </row>
    <row r="588" spans="1:12" x14ac:dyDescent="0.25">
      <c r="A588" s="7">
        <f>IF(F588=5,1+COUNTIF(A$2:A587,"&lt;&gt;0"),0)</f>
        <v>0</v>
      </c>
      <c r="B588" s="21">
        <f t="shared" si="71"/>
        <v>586</v>
      </c>
      <c r="C588" s="26"/>
      <c r="D588" s="26"/>
      <c r="E588" s="24">
        <f t="shared" si="72"/>
        <v>0</v>
      </c>
      <c r="F588" s="21" t="str">
        <f t="shared" si="73"/>
        <v/>
      </c>
      <c r="G588" s="10" t="str">
        <f t="shared" si="74"/>
        <v/>
      </c>
      <c r="H588" s="19">
        <f t="shared" si="75"/>
        <v>0</v>
      </c>
      <c r="I588" s="19" t="e">
        <f t="shared" si="76"/>
        <v>#VALUE!</v>
      </c>
      <c r="J588" s="19" t="str">
        <f t="shared" si="77"/>
        <v/>
      </c>
      <c r="K588" s="19" t="str">
        <f t="shared" si="78"/>
        <v/>
      </c>
      <c r="L588" s="19" t="str">
        <f t="shared" si="79"/>
        <v/>
      </c>
    </row>
    <row r="589" spans="1:12" x14ac:dyDescent="0.25">
      <c r="A589" s="7">
        <f>IF(F589=5,1+COUNTIF(A$2:A588,"&lt;&gt;0"),0)</f>
        <v>0</v>
      </c>
      <c r="B589" s="21">
        <f t="shared" si="71"/>
        <v>587</v>
      </c>
      <c r="C589" s="26"/>
      <c r="D589" s="26"/>
      <c r="E589" s="24">
        <f t="shared" si="72"/>
        <v>0</v>
      </c>
      <c r="F589" s="21" t="str">
        <f t="shared" si="73"/>
        <v/>
      </c>
      <c r="G589" s="10" t="str">
        <f t="shared" si="74"/>
        <v/>
      </c>
      <c r="H589" s="19">
        <f t="shared" si="75"/>
        <v>0</v>
      </c>
      <c r="I589" s="19" t="e">
        <f t="shared" si="76"/>
        <v>#VALUE!</v>
      </c>
      <c r="J589" s="19" t="str">
        <f t="shared" si="77"/>
        <v/>
      </c>
      <c r="K589" s="19" t="str">
        <f t="shared" si="78"/>
        <v/>
      </c>
      <c r="L589" s="19" t="str">
        <f t="shared" si="79"/>
        <v/>
      </c>
    </row>
    <row r="590" spans="1:12" x14ac:dyDescent="0.25">
      <c r="A590" s="7">
        <f>IF(F590=5,1+COUNTIF(A$2:A589,"&lt;&gt;0"),0)</f>
        <v>0</v>
      </c>
      <c r="B590" s="21">
        <f t="shared" si="71"/>
        <v>588</v>
      </c>
      <c r="C590" s="26"/>
      <c r="D590" s="26"/>
      <c r="E590" s="24">
        <f t="shared" si="72"/>
        <v>0</v>
      </c>
      <c r="F590" s="21" t="str">
        <f t="shared" si="73"/>
        <v/>
      </c>
      <c r="G590" s="10" t="str">
        <f t="shared" si="74"/>
        <v/>
      </c>
      <c r="H590" s="19">
        <f t="shared" si="75"/>
        <v>0</v>
      </c>
      <c r="I590" s="19" t="e">
        <f t="shared" si="76"/>
        <v>#VALUE!</v>
      </c>
      <c r="J590" s="19" t="str">
        <f t="shared" si="77"/>
        <v/>
      </c>
      <c r="K590" s="19" t="str">
        <f t="shared" si="78"/>
        <v/>
      </c>
      <c r="L590" s="19" t="str">
        <f t="shared" si="79"/>
        <v/>
      </c>
    </row>
    <row r="591" spans="1:12" x14ac:dyDescent="0.25">
      <c r="A591" s="7">
        <f>IF(F591=5,1+COUNTIF(A$2:A590,"&lt;&gt;0"),0)</f>
        <v>0</v>
      </c>
      <c r="B591" s="21">
        <f t="shared" si="71"/>
        <v>589</v>
      </c>
      <c r="C591" s="22"/>
      <c r="D591" s="26"/>
      <c r="E591" s="24">
        <f t="shared" si="72"/>
        <v>0</v>
      </c>
      <c r="F591" s="21" t="str">
        <f t="shared" si="73"/>
        <v/>
      </c>
      <c r="G591" s="10" t="str">
        <f t="shared" si="74"/>
        <v/>
      </c>
      <c r="H591" s="19">
        <f t="shared" si="75"/>
        <v>0</v>
      </c>
      <c r="I591" s="19" t="e">
        <f t="shared" si="76"/>
        <v>#VALUE!</v>
      </c>
      <c r="J591" s="19" t="str">
        <f t="shared" si="77"/>
        <v/>
      </c>
      <c r="K591" s="19" t="str">
        <f t="shared" si="78"/>
        <v/>
      </c>
      <c r="L591" s="19" t="str">
        <f t="shared" si="79"/>
        <v/>
      </c>
    </row>
    <row r="592" spans="1:12" x14ac:dyDescent="0.25">
      <c r="A592" s="7">
        <f>IF(F592=5,1+COUNTIF(A$2:A591,"&lt;&gt;0"),0)</f>
        <v>0</v>
      </c>
      <c r="B592" s="21">
        <f t="shared" si="71"/>
        <v>590</v>
      </c>
      <c r="C592" s="26"/>
      <c r="D592" s="26"/>
      <c r="E592" s="24">
        <f t="shared" si="72"/>
        <v>0</v>
      </c>
      <c r="F592" s="21" t="str">
        <f t="shared" si="73"/>
        <v/>
      </c>
      <c r="G592" s="10" t="str">
        <f t="shared" si="74"/>
        <v/>
      </c>
      <c r="H592" s="19">
        <f t="shared" si="75"/>
        <v>0</v>
      </c>
      <c r="I592" s="19" t="e">
        <f t="shared" si="76"/>
        <v>#VALUE!</v>
      </c>
      <c r="J592" s="19" t="str">
        <f t="shared" si="77"/>
        <v/>
      </c>
      <c r="K592" s="19" t="str">
        <f t="shared" si="78"/>
        <v/>
      </c>
      <c r="L592" s="19" t="str">
        <f t="shared" si="79"/>
        <v/>
      </c>
    </row>
    <row r="593" spans="1:12" x14ac:dyDescent="0.25">
      <c r="A593" s="7">
        <f>IF(F593=5,1+COUNTIF(A$2:A592,"&lt;&gt;0"),0)</f>
        <v>0</v>
      </c>
      <c r="B593" s="21">
        <f t="shared" si="71"/>
        <v>591</v>
      </c>
      <c r="C593" s="26"/>
      <c r="D593" s="26"/>
      <c r="E593" s="24">
        <f t="shared" si="72"/>
        <v>0</v>
      </c>
      <c r="F593" s="21" t="str">
        <f t="shared" si="73"/>
        <v/>
      </c>
      <c r="G593" s="10" t="str">
        <f t="shared" si="74"/>
        <v/>
      </c>
      <c r="H593" s="19">
        <f t="shared" si="75"/>
        <v>0</v>
      </c>
      <c r="I593" s="19" t="e">
        <f t="shared" si="76"/>
        <v>#VALUE!</v>
      </c>
      <c r="J593" s="19" t="str">
        <f t="shared" si="77"/>
        <v/>
      </c>
      <c r="K593" s="19" t="str">
        <f t="shared" si="78"/>
        <v/>
      </c>
      <c r="L593" s="19" t="str">
        <f t="shared" si="79"/>
        <v/>
      </c>
    </row>
    <row r="594" spans="1:12" x14ac:dyDescent="0.25">
      <c r="A594" s="7">
        <f>IF(F594=5,1+COUNTIF(A$2:A593,"&lt;&gt;0"),0)</f>
        <v>0</v>
      </c>
      <c r="B594" s="21">
        <f t="shared" si="71"/>
        <v>592</v>
      </c>
      <c r="C594" s="26"/>
      <c r="D594" s="26"/>
      <c r="E594" s="24">
        <f t="shared" si="72"/>
        <v>0</v>
      </c>
      <c r="F594" s="21" t="str">
        <f t="shared" si="73"/>
        <v/>
      </c>
      <c r="G594" s="10" t="str">
        <f t="shared" si="74"/>
        <v/>
      </c>
      <c r="H594" s="19">
        <f t="shared" si="75"/>
        <v>0</v>
      </c>
      <c r="I594" s="19" t="e">
        <f t="shared" si="76"/>
        <v>#VALUE!</v>
      </c>
      <c r="J594" s="19" t="str">
        <f t="shared" si="77"/>
        <v/>
      </c>
      <c r="K594" s="19" t="str">
        <f t="shared" si="78"/>
        <v/>
      </c>
      <c r="L594" s="19" t="str">
        <f t="shared" si="79"/>
        <v/>
      </c>
    </row>
    <row r="595" spans="1:12" x14ac:dyDescent="0.25">
      <c r="A595" s="7">
        <f>IF(F595=5,1+COUNTIF(A$2:A594,"&lt;&gt;0"),0)</f>
        <v>0</v>
      </c>
      <c r="B595" s="21">
        <f t="shared" si="71"/>
        <v>593</v>
      </c>
      <c r="C595" s="26"/>
      <c r="D595" s="26"/>
      <c r="E595" s="24">
        <f t="shared" si="72"/>
        <v>0</v>
      </c>
      <c r="F595" s="21" t="str">
        <f t="shared" si="73"/>
        <v/>
      </c>
      <c r="G595" s="10" t="str">
        <f t="shared" si="74"/>
        <v/>
      </c>
      <c r="H595" s="19">
        <f t="shared" si="75"/>
        <v>0</v>
      </c>
      <c r="I595" s="19" t="e">
        <f t="shared" si="76"/>
        <v>#VALUE!</v>
      </c>
      <c r="J595" s="19" t="str">
        <f t="shared" si="77"/>
        <v/>
      </c>
      <c r="K595" s="19" t="str">
        <f t="shared" si="78"/>
        <v/>
      </c>
      <c r="L595" s="19" t="str">
        <f t="shared" si="79"/>
        <v/>
      </c>
    </row>
    <row r="596" spans="1:12" x14ac:dyDescent="0.25">
      <c r="A596" s="7">
        <f>IF(F596=5,1+COUNTIF(A$2:A595,"&lt;&gt;0"),0)</f>
        <v>0</v>
      </c>
      <c r="B596" s="21">
        <f t="shared" si="71"/>
        <v>594</v>
      </c>
      <c r="C596" s="26"/>
      <c r="D596" s="26"/>
      <c r="E596" s="24">
        <f t="shared" si="72"/>
        <v>0</v>
      </c>
      <c r="F596" s="21" t="str">
        <f t="shared" si="73"/>
        <v/>
      </c>
      <c r="G596" s="10" t="str">
        <f t="shared" si="74"/>
        <v/>
      </c>
      <c r="H596" s="19">
        <f t="shared" si="75"/>
        <v>0</v>
      </c>
      <c r="I596" s="19" t="e">
        <f t="shared" si="76"/>
        <v>#VALUE!</v>
      </c>
      <c r="J596" s="19" t="str">
        <f t="shared" si="77"/>
        <v/>
      </c>
      <c r="K596" s="19" t="str">
        <f t="shared" si="78"/>
        <v/>
      </c>
      <c r="L596" s="19" t="str">
        <f t="shared" si="79"/>
        <v/>
      </c>
    </row>
    <row r="597" spans="1:12" x14ac:dyDescent="0.25">
      <c r="A597" s="7">
        <f>IF(F597=5,1+COUNTIF(A$2:A596,"&lt;&gt;0"),0)</f>
        <v>0</v>
      </c>
      <c r="B597" s="21">
        <f t="shared" si="71"/>
        <v>595</v>
      </c>
      <c r="C597" s="26"/>
      <c r="D597" s="26"/>
      <c r="E597" s="24">
        <f t="shared" si="72"/>
        <v>0</v>
      </c>
      <c r="F597" s="21" t="str">
        <f t="shared" si="73"/>
        <v/>
      </c>
      <c r="G597" s="10" t="str">
        <f t="shared" si="74"/>
        <v/>
      </c>
      <c r="H597" s="19">
        <f t="shared" si="75"/>
        <v>0</v>
      </c>
      <c r="I597" s="19" t="e">
        <f t="shared" si="76"/>
        <v>#VALUE!</v>
      </c>
      <c r="J597" s="19" t="str">
        <f t="shared" si="77"/>
        <v/>
      </c>
      <c r="K597" s="19" t="str">
        <f t="shared" si="78"/>
        <v/>
      </c>
      <c r="L597" s="19" t="str">
        <f t="shared" si="79"/>
        <v/>
      </c>
    </row>
    <row r="598" spans="1:12" x14ac:dyDescent="0.25">
      <c r="A598" s="7">
        <f>IF(F598=5,1+COUNTIF(A$2:A597,"&lt;&gt;0"),0)</f>
        <v>0</v>
      </c>
      <c r="B598" s="21">
        <f t="shared" si="71"/>
        <v>596</v>
      </c>
      <c r="C598" s="26"/>
      <c r="D598" s="26"/>
      <c r="E598" s="24">
        <f t="shared" si="72"/>
        <v>0</v>
      </c>
      <c r="F598" s="21" t="str">
        <f t="shared" si="73"/>
        <v/>
      </c>
      <c r="G598" s="10" t="str">
        <f t="shared" si="74"/>
        <v/>
      </c>
      <c r="H598" s="19">
        <f t="shared" si="75"/>
        <v>0</v>
      </c>
      <c r="I598" s="19" t="e">
        <f t="shared" si="76"/>
        <v>#VALUE!</v>
      </c>
      <c r="J598" s="19" t="str">
        <f t="shared" si="77"/>
        <v/>
      </c>
      <c r="K598" s="19" t="str">
        <f t="shared" si="78"/>
        <v/>
      </c>
      <c r="L598" s="19" t="str">
        <f t="shared" si="79"/>
        <v/>
      </c>
    </row>
    <row r="599" spans="1:12" x14ac:dyDescent="0.25">
      <c r="A599" s="7">
        <f>IF(F599=5,1+COUNTIF(A$2:A598,"&lt;&gt;0"),0)</f>
        <v>0</v>
      </c>
      <c r="B599" s="21">
        <f t="shared" si="71"/>
        <v>597</v>
      </c>
      <c r="C599" s="26"/>
      <c r="D599" s="26"/>
      <c r="E599" s="24">
        <f t="shared" si="72"/>
        <v>0</v>
      </c>
      <c r="F599" s="21" t="str">
        <f t="shared" si="73"/>
        <v/>
      </c>
      <c r="G599" s="10" t="str">
        <f t="shared" si="74"/>
        <v/>
      </c>
      <c r="H599" s="19">
        <f t="shared" si="75"/>
        <v>0</v>
      </c>
      <c r="I599" s="19" t="e">
        <f t="shared" si="76"/>
        <v>#VALUE!</v>
      </c>
      <c r="J599" s="19" t="str">
        <f t="shared" si="77"/>
        <v/>
      </c>
      <c r="K599" s="19" t="str">
        <f t="shared" si="78"/>
        <v/>
      </c>
      <c r="L599" s="19" t="str">
        <f t="shared" si="79"/>
        <v/>
      </c>
    </row>
    <row r="600" spans="1:12" x14ac:dyDescent="0.25">
      <c r="A600" s="7">
        <f>IF(F600=5,1+COUNTIF(A$2:A599,"&lt;&gt;0"),0)</f>
        <v>0</v>
      </c>
      <c r="B600" s="21">
        <f t="shared" si="71"/>
        <v>598</v>
      </c>
      <c r="C600" s="26"/>
      <c r="D600" s="26"/>
      <c r="E600" s="24">
        <f t="shared" si="72"/>
        <v>0</v>
      </c>
      <c r="F600" s="21" t="str">
        <f t="shared" si="73"/>
        <v/>
      </c>
      <c r="G600" s="10" t="str">
        <f t="shared" si="74"/>
        <v/>
      </c>
      <c r="H600" s="19">
        <f t="shared" si="75"/>
        <v>0</v>
      </c>
      <c r="I600" s="19" t="e">
        <f t="shared" si="76"/>
        <v>#VALUE!</v>
      </c>
      <c r="J600" s="19" t="str">
        <f t="shared" si="77"/>
        <v/>
      </c>
      <c r="K600" s="19" t="str">
        <f t="shared" si="78"/>
        <v/>
      </c>
      <c r="L600" s="19" t="str">
        <f t="shared" si="79"/>
        <v/>
      </c>
    </row>
    <row r="601" spans="1:12" x14ac:dyDescent="0.25">
      <c r="A601" s="7">
        <f>IF(F601=5,1+COUNTIF(A$2:A600,"&lt;&gt;0"),0)</f>
        <v>0</v>
      </c>
      <c r="B601" s="21">
        <f t="shared" si="71"/>
        <v>599</v>
      </c>
      <c r="C601" s="26"/>
      <c r="D601" s="26"/>
      <c r="E601" s="24">
        <f t="shared" si="72"/>
        <v>0</v>
      </c>
      <c r="F601" s="21" t="str">
        <f t="shared" si="73"/>
        <v/>
      </c>
      <c r="G601" s="10" t="str">
        <f t="shared" si="74"/>
        <v/>
      </c>
      <c r="H601" s="19">
        <f t="shared" si="75"/>
        <v>0</v>
      </c>
      <c r="I601" s="19" t="e">
        <f t="shared" si="76"/>
        <v>#VALUE!</v>
      </c>
      <c r="J601" s="19" t="str">
        <f t="shared" si="77"/>
        <v/>
      </c>
      <c r="K601" s="19" t="str">
        <f t="shared" si="78"/>
        <v/>
      </c>
      <c r="L601" s="19" t="str">
        <f t="shared" si="79"/>
        <v/>
      </c>
    </row>
    <row r="602" spans="1:12" x14ac:dyDescent="0.25">
      <c r="A602" s="7">
        <f>IF(F602=5,1+COUNTIF(A$2:A601,"&lt;&gt;0"),0)</f>
        <v>0</v>
      </c>
      <c r="B602" s="21">
        <f t="shared" si="71"/>
        <v>600</v>
      </c>
      <c r="C602" s="26"/>
      <c r="D602" s="26"/>
      <c r="E602" s="24">
        <f t="shared" si="72"/>
        <v>0</v>
      </c>
      <c r="F602" s="21" t="str">
        <f t="shared" si="73"/>
        <v/>
      </c>
      <c r="G602" s="10" t="str">
        <f t="shared" si="74"/>
        <v/>
      </c>
      <c r="H602" s="19">
        <f t="shared" si="75"/>
        <v>0</v>
      </c>
      <c r="I602" s="19" t="e">
        <f t="shared" si="76"/>
        <v>#VALUE!</v>
      </c>
      <c r="J602" s="19" t="str">
        <f t="shared" si="77"/>
        <v/>
      </c>
      <c r="K602" s="19" t="str">
        <f t="shared" si="78"/>
        <v/>
      </c>
      <c r="L602" s="19" t="str">
        <f t="shared" si="79"/>
        <v/>
      </c>
    </row>
    <row r="603" spans="1:12" x14ac:dyDescent="0.25">
      <c r="A603" s="7">
        <f>IF(F603=5,1+COUNTIF(A$2:A602,"&lt;&gt;0"),0)</f>
        <v>0</v>
      </c>
      <c r="B603" s="21">
        <f t="shared" si="71"/>
        <v>601</v>
      </c>
      <c r="C603" s="26"/>
      <c r="D603" s="26"/>
      <c r="E603" s="24">
        <f t="shared" si="72"/>
        <v>0</v>
      </c>
      <c r="F603" s="21" t="str">
        <f t="shared" si="73"/>
        <v/>
      </c>
      <c r="G603" s="10" t="str">
        <f t="shared" si="74"/>
        <v/>
      </c>
      <c r="H603" s="19">
        <f t="shared" si="75"/>
        <v>0</v>
      </c>
      <c r="I603" s="19" t="e">
        <f t="shared" si="76"/>
        <v>#VALUE!</v>
      </c>
      <c r="J603" s="19" t="str">
        <f t="shared" si="77"/>
        <v/>
      </c>
      <c r="K603" s="19" t="str">
        <f t="shared" si="78"/>
        <v/>
      </c>
      <c r="L603" s="19" t="str">
        <f t="shared" si="79"/>
        <v/>
      </c>
    </row>
    <row r="604" spans="1:12" x14ac:dyDescent="0.25">
      <c r="A604" s="7">
        <f>IF(F604=5,1+COUNTIF(A$2:A603,"&lt;&gt;0"),0)</f>
        <v>0</v>
      </c>
      <c r="B604" s="21">
        <f t="shared" si="71"/>
        <v>602</v>
      </c>
      <c r="C604" s="26"/>
      <c r="D604" s="26"/>
      <c r="E604" s="24">
        <f t="shared" si="72"/>
        <v>0</v>
      </c>
      <c r="F604" s="21" t="str">
        <f t="shared" si="73"/>
        <v/>
      </c>
      <c r="G604" s="10" t="str">
        <f t="shared" si="74"/>
        <v/>
      </c>
      <c r="H604" s="19">
        <f t="shared" si="75"/>
        <v>0</v>
      </c>
      <c r="I604" s="19" t="e">
        <f t="shared" si="76"/>
        <v>#VALUE!</v>
      </c>
      <c r="J604" s="19" t="str">
        <f t="shared" si="77"/>
        <v/>
      </c>
      <c r="K604" s="19" t="str">
        <f t="shared" si="78"/>
        <v/>
      </c>
      <c r="L604" s="19" t="str">
        <f t="shared" si="79"/>
        <v/>
      </c>
    </row>
    <row r="605" spans="1:12" x14ac:dyDescent="0.25">
      <c r="A605" s="7">
        <f>IF(F605=5,1+COUNTIF(A$2:A604,"&lt;&gt;0"),0)</f>
        <v>0</v>
      </c>
      <c r="B605" s="21">
        <f t="shared" si="71"/>
        <v>603</v>
      </c>
      <c r="C605" s="26"/>
      <c r="D605" s="26"/>
      <c r="E605" s="24">
        <f t="shared" si="72"/>
        <v>0</v>
      </c>
      <c r="F605" s="21" t="str">
        <f t="shared" si="73"/>
        <v/>
      </c>
      <c r="G605" s="10" t="str">
        <f t="shared" si="74"/>
        <v/>
      </c>
      <c r="H605" s="19">
        <f t="shared" si="75"/>
        <v>0</v>
      </c>
      <c r="I605" s="19" t="e">
        <f t="shared" si="76"/>
        <v>#VALUE!</v>
      </c>
      <c r="J605" s="19" t="str">
        <f t="shared" si="77"/>
        <v/>
      </c>
      <c r="K605" s="19" t="str">
        <f t="shared" si="78"/>
        <v/>
      </c>
      <c r="L605" s="19" t="str">
        <f t="shared" si="79"/>
        <v/>
      </c>
    </row>
    <row r="606" spans="1:12" x14ac:dyDescent="0.25">
      <c r="A606" s="7">
        <f>IF(F606=5,1+COUNTIF(A$2:A605,"&lt;&gt;0"),0)</f>
        <v>0</v>
      </c>
      <c r="B606" s="21">
        <f t="shared" si="71"/>
        <v>604</v>
      </c>
      <c r="C606" s="26"/>
      <c r="D606" s="26"/>
      <c r="E606" s="24">
        <f t="shared" si="72"/>
        <v>0</v>
      </c>
      <c r="F606" s="21" t="str">
        <f t="shared" si="73"/>
        <v/>
      </c>
      <c r="G606" s="10" t="str">
        <f t="shared" si="74"/>
        <v/>
      </c>
      <c r="H606" s="19">
        <f t="shared" si="75"/>
        <v>0</v>
      </c>
      <c r="I606" s="19" t="e">
        <f t="shared" si="76"/>
        <v>#VALUE!</v>
      </c>
      <c r="J606" s="19" t="str">
        <f t="shared" si="77"/>
        <v/>
      </c>
      <c r="K606" s="19" t="str">
        <f t="shared" si="78"/>
        <v/>
      </c>
      <c r="L606" s="19" t="str">
        <f t="shared" si="79"/>
        <v/>
      </c>
    </row>
    <row r="607" spans="1:12" x14ac:dyDescent="0.25">
      <c r="A607" s="7">
        <f>IF(F607=5,1+COUNTIF(A$2:A606,"&lt;&gt;0"),0)</f>
        <v>0</v>
      </c>
      <c r="B607" s="21">
        <f t="shared" si="71"/>
        <v>605</v>
      </c>
      <c r="C607" s="26"/>
      <c r="D607" s="26"/>
      <c r="E607" s="24">
        <f t="shared" si="72"/>
        <v>0</v>
      </c>
      <c r="F607" s="21" t="str">
        <f t="shared" si="73"/>
        <v/>
      </c>
      <c r="G607" s="10" t="str">
        <f t="shared" si="74"/>
        <v/>
      </c>
      <c r="H607" s="19">
        <f t="shared" si="75"/>
        <v>0</v>
      </c>
      <c r="I607" s="19" t="e">
        <f t="shared" si="76"/>
        <v>#VALUE!</v>
      </c>
      <c r="J607" s="19" t="str">
        <f t="shared" si="77"/>
        <v/>
      </c>
      <c r="K607" s="19" t="str">
        <f t="shared" si="78"/>
        <v/>
      </c>
      <c r="L607" s="19" t="str">
        <f t="shared" si="79"/>
        <v/>
      </c>
    </row>
    <row r="608" spans="1:12" x14ac:dyDescent="0.25">
      <c r="A608" s="7">
        <f>IF(F608=5,1+COUNTIF(A$2:A607,"&lt;&gt;0"),0)</f>
        <v>0</v>
      </c>
      <c r="B608" s="21">
        <f t="shared" si="71"/>
        <v>606</v>
      </c>
      <c r="C608" s="26"/>
      <c r="D608" s="26"/>
      <c r="E608" s="24">
        <f t="shared" si="72"/>
        <v>0</v>
      </c>
      <c r="F608" s="21" t="str">
        <f t="shared" si="73"/>
        <v/>
      </c>
      <c r="G608" s="10" t="str">
        <f t="shared" si="74"/>
        <v/>
      </c>
      <c r="H608" s="19">
        <f t="shared" si="75"/>
        <v>0</v>
      </c>
      <c r="I608" s="19" t="e">
        <f t="shared" si="76"/>
        <v>#VALUE!</v>
      </c>
      <c r="J608" s="19" t="str">
        <f t="shared" si="77"/>
        <v/>
      </c>
      <c r="K608" s="19" t="str">
        <f t="shared" si="78"/>
        <v/>
      </c>
      <c r="L608" s="19" t="str">
        <f t="shared" si="79"/>
        <v/>
      </c>
    </row>
    <row r="609" spans="1:12" x14ac:dyDescent="0.25">
      <c r="A609" s="7">
        <f>IF(F609=5,1+COUNTIF(A$2:A608,"&lt;&gt;0"),0)</f>
        <v>0</v>
      </c>
      <c r="B609" s="21">
        <f t="shared" si="71"/>
        <v>607</v>
      </c>
      <c r="C609" s="26"/>
      <c r="D609" s="26"/>
      <c r="E609" s="24">
        <f t="shared" si="72"/>
        <v>0</v>
      </c>
      <c r="F609" s="21" t="str">
        <f t="shared" si="73"/>
        <v/>
      </c>
      <c r="G609" s="10" t="str">
        <f t="shared" si="74"/>
        <v/>
      </c>
      <c r="H609" s="19">
        <f t="shared" si="75"/>
        <v>0</v>
      </c>
      <c r="I609" s="19" t="e">
        <f t="shared" si="76"/>
        <v>#VALUE!</v>
      </c>
      <c r="J609" s="19" t="str">
        <f t="shared" si="77"/>
        <v/>
      </c>
      <c r="K609" s="19" t="str">
        <f t="shared" si="78"/>
        <v/>
      </c>
      <c r="L609" s="19" t="str">
        <f t="shared" si="79"/>
        <v/>
      </c>
    </row>
    <row r="610" spans="1:12" x14ac:dyDescent="0.25">
      <c r="A610" s="7">
        <f>IF(F610=5,1+COUNTIF(A$2:A609,"&lt;&gt;0"),0)</f>
        <v>0</v>
      </c>
      <c r="B610" s="21">
        <f t="shared" si="71"/>
        <v>608</v>
      </c>
      <c r="C610" s="26"/>
      <c r="D610" s="26"/>
      <c r="E610" s="24">
        <f t="shared" si="72"/>
        <v>0</v>
      </c>
      <c r="F610" s="21" t="str">
        <f t="shared" si="73"/>
        <v/>
      </c>
      <c r="G610" s="10" t="str">
        <f t="shared" si="74"/>
        <v/>
      </c>
      <c r="H610" s="19">
        <f t="shared" si="75"/>
        <v>0</v>
      </c>
      <c r="I610" s="19" t="e">
        <f t="shared" si="76"/>
        <v>#VALUE!</v>
      </c>
      <c r="J610" s="19" t="str">
        <f t="shared" si="77"/>
        <v/>
      </c>
      <c r="K610" s="19" t="str">
        <f t="shared" si="78"/>
        <v/>
      </c>
      <c r="L610" s="19" t="str">
        <f t="shared" si="79"/>
        <v/>
      </c>
    </row>
    <row r="611" spans="1:12" x14ac:dyDescent="0.25">
      <c r="A611" s="7">
        <f>IF(F611=5,1+COUNTIF(A$2:A610,"&lt;&gt;0"),0)</f>
        <v>0</v>
      </c>
      <c r="B611" s="21">
        <f t="shared" si="71"/>
        <v>609</v>
      </c>
      <c r="C611" s="26"/>
      <c r="D611" s="26"/>
      <c r="E611" s="24">
        <f t="shared" si="72"/>
        <v>0</v>
      </c>
      <c r="F611" s="21" t="str">
        <f t="shared" si="73"/>
        <v/>
      </c>
      <c r="G611" s="10" t="str">
        <f t="shared" si="74"/>
        <v/>
      </c>
      <c r="H611" s="19">
        <f t="shared" si="75"/>
        <v>0</v>
      </c>
      <c r="I611" s="19" t="e">
        <f t="shared" si="76"/>
        <v>#VALUE!</v>
      </c>
      <c r="J611" s="19" t="str">
        <f t="shared" si="77"/>
        <v/>
      </c>
      <c r="K611" s="19" t="str">
        <f t="shared" si="78"/>
        <v/>
      </c>
      <c r="L611" s="19" t="str">
        <f t="shared" si="79"/>
        <v/>
      </c>
    </row>
    <row r="612" spans="1:12" x14ac:dyDescent="0.25">
      <c r="A612" s="7">
        <f>IF(F612=5,1+COUNTIF(A$2:A611,"&lt;&gt;0"),0)</f>
        <v>0</v>
      </c>
      <c r="B612" s="21">
        <f t="shared" si="71"/>
        <v>610</v>
      </c>
      <c r="C612" s="26"/>
      <c r="D612" s="26"/>
      <c r="E612" s="24">
        <f t="shared" si="72"/>
        <v>0</v>
      </c>
      <c r="F612" s="21" t="str">
        <f t="shared" si="73"/>
        <v/>
      </c>
      <c r="G612" s="10" t="str">
        <f t="shared" si="74"/>
        <v/>
      </c>
      <c r="H612" s="19">
        <f t="shared" si="75"/>
        <v>0</v>
      </c>
      <c r="I612" s="19" t="e">
        <f t="shared" si="76"/>
        <v>#VALUE!</v>
      </c>
      <c r="J612" s="19" t="str">
        <f t="shared" si="77"/>
        <v/>
      </c>
      <c r="K612" s="19" t="str">
        <f t="shared" si="78"/>
        <v/>
      </c>
      <c r="L612" s="19" t="str">
        <f t="shared" si="79"/>
        <v/>
      </c>
    </row>
    <row r="613" spans="1:12" x14ac:dyDescent="0.25">
      <c r="A613" s="7">
        <f>IF(F613=5,1+COUNTIF(A$2:A612,"&lt;&gt;0"),0)</f>
        <v>0</v>
      </c>
      <c r="B613" s="21">
        <f t="shared" si="71"/>
        <v>611</v>
      </c>
      <c r="C613" s="26"/>
      <c r="D613" s="26"/>
      <c r="E613" s="24">
        <f t="shared" si="72"/>
        <v>0</v>
      </c>
      <c r="F613" s="21" t="str">
        <f t="shared" si="73"/>
        <v/>
      </c>
      <c r="G613" s="10" t="str">
        <f t="shared" si="74"/>
        <v/>
      </c>
      <c r="H613" s="19">
        <f t="shared" si="75"/>
        <v>0</v>
      </c>
      <c r="I613" s="19" t="e">
        <f t="shared" si="76"/>
        <v>#VALUE!</v>
      </c>
      <c r="J613" s="19" t="str">
        <f t="shared" si="77"/>
        <v/>
      </c>
      <c r="K613" s="19" t="str">
        <f t="shared" si="78"/>
        <v/>
      </c>
      <c r="L613" s="19" t="str">
        <f t="shared" si="79"/>
        <v/>
      </c>
    </row>
    <row r="614" spans="1:12" x14ac:dyDescent="0.25">
      <c r="A614" s="7">
        <f>IF(F614=5,1+COUNTIF(A$2:A613,"&lt;&gt;0"),0)</f>
        <v>0</v>
      </c>
      <c r="B614" s="21">
        <f t="shared" si="71"/>
        <v>612</v>
      </c>
      <c r="C614" s="26"/>
      <c r="D614" s="26"/>
      <c r="E614" s="24">
        <f t="shared" si="72"/>
        <v>0</v>
      </c>
      <c r="F614" s="21" t="str">
        <f t="shared" si="73"/>
        <v/>
      </c>
      <c r="G614" s="10" t="str">
        <f t="shared" si="74"/>
        <v/>
      </c>
      <c r="H614" s="19">
        <f t="shared" si="75"/>
        <v>0</v>
      </c>
      <c r="I614" s="19" t="e">
        <f t="shared" si="76"/>
        <v>#VALUE!</v>
      </c>
      <c r="J614" s="19" t="str">
        <f t="shared" si="77"/>
        <v/>
      </c>
      <c r="K614" s="19" t="str">
        <f t="shared" si="78"/>
        <v/>
      </c>
      <c r="L614" s="19" t="str">
        <f t="shared" si="79"/>
        <v/>
      </c>
    </row>
    <row r="615" spans="1:12" x14ac:dyDescent="0.25">
      <c r="A615" s="7">
        <f>IF(F615=5,1+COUNTIF(A$2:A614,"&lt;&gt;0"),0)</f>
        <v>0</v>
      </c>
      <c r="B615" s="21">
        <f t="shared" si="71"/>
        <v>613</v>
      </c>
      <c r="C615" s="26"/>
      <c r="D615" s="26"/>
      <c r="E615" s="24">
        <f t="shared" si="72"/>
        <v>0</v>
      </c>
      <c r="F615" s="21" t="str">
        <f t="shared" si="73"/>
        <v/>
      </c>
      <c r="G615" s="10" t="str">
        <f t="shared" si="74"/>
        <v/>
      </c>
      <c r="H615" s="19">
        <f t="shared" si="75"/>
        <v>0</v>
      </c>
      <c r="I615" s="19" t="e">
        <f t="shared" si="76"/>
        <v>#VALUE!</v>
      </c>
      <c r="J615" s="19" t="str">
        <f t="shared" si="77"/>
        <v/>
      </c>
      <c r="K615" s="19" t="str">
        <f t="shared" si="78"/>
        <v/>
      </c>
      <c r="L615" s="19" t="str">
        <f t="shared" si="79"/>
        <v/>
      </c>
    </row>
    <row r="616" spans="1:12" x14ac:dyDescent="0.25">
      <c r="A616" s="7">
        <f>IF(F616=5,1+COUNTIF(A$2:A615,"&lt;&gt;0"),0)</f>
        <v>0</v>
      </c>
      <c r="B616" s="21">
        <f t="shared" si="71"/>
        <v>614</v>
      </c>
      <c r="C616" s="26"/>
      <c r="D616" s="26"/>
      <c r="E616" s="24">
        <f t="shared" ref="E616:E679" si="80">IF(C616&lt;10,+C616&amp;"0000000",IF(C616&lt;100,C616&amp;"000000",IF(C616&lt;10000,C616&amp;"0000",IF(C616&lt;1000000,C616&amp;"00",C616))))*1</f>
        <v>0</v>
      </c>
      <c r="F616" s="21" t="str">
        <f t="shared" ref="F616:F679" si="81">IFERROR(IF(MID(E616,2,1)*1=0,1,IF(MID($E616,3,2)*1=0,2,IF(MID($E616,5,2)*1=0,3,IF(MID($E616,7,2)*1=0,4,5)))),"")</f>
        <v/>
      </c>
      <c r="G616" s="10" t="str">
        <f t="shared" ref="G616:G679" si="82">IFERROR(IF(SUM(P616:T616)=0,"",IF(SUM(P616:T616)&gt;1,"Multiple Errors",IF(P616=1,"Error - Inconsistency with Above/Below",IF(Q616=1,"Error - Too Many Digits",IF(R616=1,"Error - Level Missed",IF(S616=1,"Higher Code Level Missing from Code",IF(T616=1,"Missing Code or Description",""))))))),"")</f>
        <v/>
      </c>
      <c r="H616" s="19">
        <f t="shared" ref="H616:H679" si="83">MID(E616,1,1)*1</f>
        <v>0</v>
      </c>
      <c r="I616" s="19" t="e">
        <f t="shared" ref="I616:I679" si="84">MID(E616,2,1)*1</f>
        <v>#VALUE!</v>
      </c>
      <c r="J616" s="19" t="str">
        <f t="shared" ref="J616:J679" si="85">MID(E616,3,2)</f>
        <v/>
      </c>
      <c r="K616" s="19" t="str">
        <f t="shared" ref="K616:K679" si="86">MID(E616,5,2)</f>
        <v/>
      </c>
      <c r="L616" s="19" t="str">
        <f t="shared" ref="L616:L679" si="87">IF(F616=1,1,IF(F616=2,2,IF(F616=3,4,IF(F616=4,6,IF(F616=5,8,"")))))</f>
        <v/>
      </c>
    </row>
    <row r="617" spans="1:12" x14ac:dyDescent="0.25">
      <c r="A617" s="7">
        <f>IF(F617=5,1+COUNTIF(A$2:A616,"&lt;&gt;0"),0)</f>
        <v>0</v>
      </c>
      <c r="B617" s="21">
        <f t="shared" si="71"/>
        <v>615</v>
      </c>
      <c r="C617" s="26"/>
      <c r="D617" s="26"/>
      <c r="E617" s="24">
        <f t="shared" si="80"/>
        <v>0</v>
      </c>
      <c r="F617" s="21" t="str">
        <f t="shared" si="81"/>
        <v/>
      </c>
      <c r="G617" s="10" t="str">
        <f t="shared" si="82"/>
        <v/>
      </c>
      <c r="H617" s="19">
        <f t="shared" si="83"/>
        <v>0</v>
      </c>
      <c r="I617" s="19" t="e">
        <f t="shared" si="84"/>
        <v>#VALUE!</v>
      </c>
      <c r="J617" s="19" t="str">
        <f t="shared" si="85"/>
        <v/>
      </c>
      <c r="K617" s="19" t="str">
        <f t="shared" si="86"/>
        <v/>
      </c>
      <c r="L617" s="19" t="str">
        <f t="shared" si="87"/>
        <v/>
      </c>
    </row>
    <row r="618" spans="1:12" x14ac:dyDescent="0.25">
      <c r="A618" s="7">
        <f>IF(F618=5,1+COUNTIF(A$2:A617,"&lt;&gt;0"),0)</f>
        <v>0</v>
      </c>
      <c r="B618" s="21">
        <f t="shared" si="71"/>
        <v>616</v>
      </c>
      <c r="C618" s="26"/>
      <c r="D618" s="26"/>
      <c r="E618" s="24">
        <f t="shared" si="80"/>
        <v>0</v>
      </c>
      <c r="F618" s="21" t="str">
        <f t="shared" si="81"/>
        <v/>
      </c>
      <c r="G618" s="10" t="str">
        <f t="shared" si="82"/>
        <v/>
      </c>
      <c r="H618" s="19">
        <f t="shared" si="83"/>
        <v>0</v>
      </c>
      <c r="I618" s="19" t="e">
        <f t="shared" si="84"/>
        <v>#VALUE!</v>
      </c>
      <c r="J618" s="19" t="str">
        <f t="shared" si="85"/>
        <v/>
      </c>
      <c r="K618" s="19" t="str">
        <f t="shared" si="86"/>
        <v/>
      </c>
      <c r="L618" s="19" t="str">
        <f t="shared" si="87"/>
        <v/>
      </c>
    </row>
    <row r="619" spans="1:12" x14ac:dyDescent="0.25">
      <c r="A619" s="7">
        <f>IF(F619=5,1+COUNTIF(A$2:A618,"&lt;&gt;0"),0)</f>
        <v>0</v>
      </c>
      <c r="B619" s="21">
        <f t="shared" si="71"/>
        <v>617</v>
      </c>
      <c r="C619" s="26"/>
      <c r="D619" s="26"/>
      <c r="E619" s="24">
        <f t="shared" si="80"/>
        <v>0</v>
      </c>
      <c r="F619" s="21" t="str">
        <f t="shared" si="81"/>
        <v/>
      </c>
      <c r="G619" s="10" t="str">
        <f t="shared" si="82"/>
        <v/>
      </c>
      <c r="H619" s="19">
        <f t="shared" si="83"/>
        <v>0</v>
      </c>
      <c r="I619" s="19" t="e">
        <f t="shared" si="84"/>
        <v>#VALUE!</v>
      </c>
      <c r="J619" s="19" t="str">
        <f t="shared" si="85"/>
        <v/>
      </c>
      <c r="K619" s="19" t="str">
        <f t="shared" si="86"/>
        <v/>
      </c>
      <c r="L619" s="19" t="str">
        <f t="shared" si="87"/>
        <v/>
      </c>
    </row>
    <row r="620" spans="1:12" x14ac:dyDescent="0.25">
      <c r="A620" s="7">
        <f>IF(F620=5,1+COUNTIF(A$2:A619,"&lt;&gt;0"),0)</f>
        <v>0</v>
      </c>
      <c r="B620" s="21">
        <f t="shared" si="71"/>
        <v>618</v>
      </c>
      <c r="C620" s="26"/>
      <c r="D620" s="26"/>
      <c r="E620" s="24">
        <f t="shared" si="80"/>
        <v>0</v>
      </c>
      <c r="F620" s="21" t="str">
        <f t="shared" si="81"/>
        <v/>
      </c>
      <c r="G620" s="10" t="str">
        <f t="shared" si="82"/>
        <v/>
      </c>
      <c r="H620" s="19">
        <f t="shared" si="83"/>
        <v>0</v>
      </c>
      <c r="I620" s="19" t="e">
        <f t="shared" si="84"/>
        <v>#VALUE!</v>
      </c>
      <c r="J620" s="19" t="str">
        <f t="shared" si="85"/>
        <v/>
      </c>
      <c r="K620" s="19" t="str">
        <f t="shared" si="86"/>
        <v/>
      </c>
      <c r="L620" s="19" t="str">
        <f t="shared" si="87"/>
        <v/>
      </c>
    </row>
    <row r="621" spans="1:12" x14ac:dyDescent="0.25">
      <c r="A621" s="7">
        <f>IF(F621=5,1+COUNTIF(A$2:A620,"&lt;&gt;0"),0)</f>
        <v>0</v>
      </c>
      <c r="B621" s="21">
        <f t="shared" si="71"/>
        <v>619</v>
      </c>
      <c r="C621" s="26"/>
      <c r="D621" s="26"/>
      <c r="E621" s="24">
        <f t="shared" si="80"/>
        <v>0</v>
      </c>
      <c r="F621" s="21" t="str">
        <f t="shared" si="81"/>
        <v/>
      </c>
      <c r="G621" s="10" t="str">
        <f t="shared" si="82"/>
        <v/>
      </c>
      <c r="H621" s="19">
        <f t="shared" si="83"/>
        <v>0</v>
      </c>
      <c r="I621" s="19" t="e">
        <f t="shared" si="84"/>
        <v>#VALUE!</v>
      </c>
      <c r="J621" s="19" t="str">
        <f t="shared" si="85"/>
        <v/>
      </c>
      <c r="K621" s="19" t="str">
        <f t="shared" si="86"/>
        <v/>
      </c>
      <c r="L621" s="19" t="str">
        <f t="shared" si="87"/>
        <v/>
      </c>
    </row>
    <row r="622" spans="1:12" x14ac:dyDescent="0.25">
      <c r="A622" s="7">
        <f>IF(F622=5,1+COUNTIF(A$2:A621,"&lt;&gt;0"),0)</f>
        <v>0</v>
      </c>
      <c r="B622" s="21">
        <f t="shared" si="71"/>
        <v>620</v>
      </c>
      <c r="C622" s="26"/>
      <c r="D622" s="26"/>
      <c r="E622" s="24">
        <f t="shared" si="80"/>
        <v>0</v>
      </c>
      <c r="F622" s="21" t="str">
        <f t="shared" si="81"/>
        <v/>
      </c>
      <c r="G622" s="10" t="str">
        <f t="shared" si="82"/>
        <v/>
      </c>
      <c r="H622" s="19">
        <f t="shared" si="83"/>
        <v>0</v>
      </c>
      <c r="I622" s="19" t="e">
        <f t="shared" si="84"/>
        <v>#VALUE!</v>
      </c>
      <c r="J622" s="19" t="str">
        <f t="shared" si="85"/>
        <v/>
      </c>
      <c r="K622" s="19" t="str">
        <f t="shared" si="86"/>
        <v/>
      </c>
      <c r="L622" s="19" t="str">
        <f t="shared" si="87"/>
        <v/>
      </c>
    </row>
    <row r="623" spans="1:12" x14ac:dyDescent="0.25">
      <c r="A623" s="7">
        <f>IF(F623=5,1+COUNTIF(A$2:A622,"&lt;&gt;0"),0)</f>
        <v>0</v>
      </c>
      <c r="B623" s="21">
        <f t="shared" si="71"/>
        <v>621</v>
      </c>
      <c r="C623" s="26"/>
      <c r="D623" s="26"/>
      <c r="E623" s="24">
        <f t="shared" si="80"/>
        <v>0</v>
      </c>
      <c r="F623" s="21" t="str">
        <f t="shared" si="81"/>
        <v/>
      </c>
      <c r="G623" s="10" t="str">
        <f t="shared" si="82"/>
        <v/>
      </c>
      <c r="H623" s="19">
        <f t="shared" si="83"/>
        <v>0</v>
      </c>
      <c r="I623" s="19" t="e">
        <f t="shared" si="84"/>
        <v>#VALUE!</v>
      </c>
      <c r="J623" s="19" t="str">
        <f t="shared" si="85"/>
        <v/>
      </c>
      <c r="K623" s="19" t="str">
        <f t="shared" si="86"/>
        <v/>
      </c>
      <c r="L623" s="19" t="str">
        <f t="shared" si="87"/>
        <v/>
      </c>
    </row>
    <row r="624" spans="1:12" x14ac:dyDescent="0.25">
      <c r="A624" s="7">
        <f>IF(F624=5,1+COUNTIF(A$2:A623,"&lt;&gt;0"),0)</f>
        <v>0</v>
      </c>
      <c r="B624" s="21">
        <f t="shared" si="71"/>
        <v>622</v>
      </c>
      <c r="C624" s="26"/>
      <c r="D624" s="26"/>
      <c r="E624" s="24">
        <f t="shared" si="80"/>
        <v>0</v>
      </c>
      <c r="F624" s="21" t="str">
        <f t="shared" si="81"/>
        <v/>
      </c>
      <c r="G624" s="10" t="str">
        <f t="shared" si="82"/>
        <v/>
      </c>
      <c r="H624" s="19">
        <f t="shared" si="83"/>
        <v>0</v>
      </c>
      <c r="I624" s="19" t="e">
        <f t="shared" si="84"/>
        <v>#VALUE!</v>
      </c>
      <c r="J624" s="19" t="str">
        <f t="shared" si="85"/>
        <v/>
      </c>
      <c r="K624" s="19" t="str">
        <f t="shared" si="86"/>
        <v/>
      </c>
      <c r="L624" s="19" t="str">
        <f t="shared" si="87"/>
        <v/>
      </c>
    </row>
    <row r="625" spans="1:12" x14ac:dyDescent="0.25">
      <c r="A625" s="7">
        <f>IF(F625=5,1+COUNTIF(A$2:A624,"&lt;&gt;0"),0)</f>
        <v>0</v>
      </c>
      <c r="B625" s="21">
        <f t="shared" si="71"/>
        <v>623</v>
      </c>
      <c r="C625" s="26"/>
      <c r="D625" s="26"/>
      <c r="E625" s="24">
        <f t="shared" si="80"/>
        <v>0</v>
      </c>
      <c r="F625" s="21" t="str">
        <f t="shared" si="81"/>
        <v/>
      </c>
      <c r="G625" s="10" t="str">
        <f t="shared" si="82"/>
        <v/>
      </c>
      <c r="H625" s="19">
        <f t="shared" si="83"/>
        <v>0</v>
      </c>
      <c r="I625" s="19" t="e">
        <f t="shared" si="84"/>
        <v>#VALUE!</v>
      </c>
      <c r="J625" s="19" t="str">
        <f t="shared" si="85"/>
        <v/>
      </c>
      <c r="K625" s="19" t="str">
        <f t="shared" si="86"/>
        <v/>
      </c>
      <c r="L625" s="19" t="str">
        <f t="shared" si="87"/>
        <v/>
      </c>
    </row>
    <row r="626" spans="1:12" x14ac:dyDescent="0.25">
      <c r="A626" s="7">
        <f>IF(F626=5,1+COUNTIF(A$2:A625,"&lt;&gt;0"),0)</f>
        <v>0</v>
      </c>
      <c r="B626" s="21">
        <f t="shared" si="71"/>
        <v>624</v>
      </c>
      <c r="C626" s="26"/>
      <c r="D626" s="26"/>
      <c r="E626" s="24">
        <f t="shared" si="80"/>
        <v>0</v>
      </c>
      <c r="F626" s="21" t="str">
        <f t="shared" si="81"/>
        <v/>
      </c>
      <c r="G626" s="10" t="str">
        <f t="shared" si="82"/>
        <v/>
      </c>
      <c r="H626" s="19">
        <f t="shared" si="83"/>
        <v>0</v>
      </c>
      <c r="I626" s="19" t="e">
        <f t="shared" si="84"/>
        <v>#VALUE!</v>
      </c>
      <c r="J626" s="19" t="str">
        <f t="shared" si="85"/>
        <v/>
      </c>
      <c r="K626" s="19" t="str">
        <f t="shared" si="86"/>
        <v/>
      </c>
      <c r="L626" s="19" t="str">
        <f t="shared" si="87"/>
        <v/>
      </c>
    </row>
    <row r="627" spans="1:12" x14ac:dyDescent="0.25">
      <c r="A627" s="7">
        <f>IF(F627=5,1+COUNTIF(A$2:A626,"&lt;&gt;0"),0)</f>
        <v>0</v>
      </c>
      <c r="B627" s="21">
        <f t="shared" si="71"/>
        <v>625</v>
      </c>
      <c r="C627" s="26"/>
      <c r="D627" s="26"/>
      <c r="E627" s="24">
        <f t="shared" si="80"/>
        <v>0</v>
      </c>
      <c r="F627" s="21" t="str">
        <f t="shared" si="81"/>
        <v/>
      </c>
      <c r="G627" s="10" t="str">
        <f t="shared" si="82"/>
        <v/>
      </c>
      <c r="H627" s="19">
        <f t="shared" si="83"/>
        <v>0</v>
      </c>
      <c r="I627" s="19" t="e">
        <f t="shared" si="84"/>
        <v>#VALUE!</v>
      </c>
      <c r="J627" s="19" t="str">
        <f t="shared" si="85"/>
        <v/>
      </c>
      <c r="K627" s="19" t="str">
        <f t="shared" si="86"/>
        <v/>
      </c>
      <c r="L627" s="19" t="str">
        <f t="shared" si="87"/>
        <v/>
      </c>
    </row>
    <row r="628" spans="1:12" x14ac:dyDescent="0.25">
      <c r="A628" s="7">
        <f>IF(F628=5,1+COUNTIF(A$2:A627,"&lt;&gt;0"),0)</f>
        <v>0</v>
      </c>
      <c r="B628" s="21">
        <f t="shared" si="71"/>
        <v>626</v>
      </c>
      <c r="C628" s="26"/>
      <c r="D628" s="26"/>
      <c r="E628" s="24">
        <f t="shared" si="80"/>
        <v>0</v>
      </c>
      <c r="F628" s="21" t="str">
        <f t="shared" si="81"/>
        <v/>
      </c>
      <c r="G628" s="10" t="str">
        <f t="shared" si="82"/>
        <v/>
      </c>
      <c r="H628" s="19">
        <f t="shared" si="83"/>
        <v>0</v>
      </c>
      <c r="I628" s="19" t="e">
        <f t="shared" si="84"/>
        <v>#VALUE!</v>
      </c>
      <c r="J628" s="19" t="str">
        <f t="shared" si="85"/>
        <v/>
      </c>
      <c r="K628" s="19" t="str">
        <f t="shared" si="86"/>
        <v/>
      </c>
      <c r="L628" s="19" t="str">
        <f t="shared" si="87"/>
        <v/>
      </c>
    </row>
    <row r="629" spans="1:12" x14ac:dyDescent="0.25">
      <c r="A629" s="7">
        <f>IF(F629=5,1+COUNTIF(A$2:A628,"&lt;&gt;0"),0)</f>
        <v>0</v>
      </c>
      <c r="B629" s="21">
        <f t="shared" si="71"/>
        <v>627</v>
      </c>
      <c r="C629" s="26"/>
      <c r="D629" s="26"/>
      <c r="E629" s="24">
        <f t="shared" si="80"/>
        <v>0</v>
      </c>
      <c r="F629" s="21" t="str">
        <f t="shared" si="81"/>
        <v/>
      </c>
      <c r="G629" s="10" t="str">
        <f t="shared" si="82"/>
        <v/>
      </c>
      <c r="H629" s="19">
        <f t="shared" si="83"/>
        <v>0</v>
      </c>
      <c r="I629" s="19" t="e">
        <f t="shared" si="84"/>
        <v>#VALUE!</v>
      </c>
      <c r="J629" s="19" t="str">
        <f t="shared" si="85"/>
        <v/>
      </c>
      <c r="K629" s="19" t="str">
        <f t="shared" si="86"/>
        <v/>
      </c>
      <c r="L629" s="19" t="str">
        <f t="shared" si="87"/>
        <v/>
      </c>
    </row>
    <row r="630" spans="1:12" x14ac:dyDescent="0.25">
      <c r="A630" s="7">
        <f>IF(F630=5,1+COUNTIF(A$2:A629,"&lt;&gt;0"),0)</f>
        <v>0</v>
      </c>
      <c r="B630" s="21">
        <f t="shared" si="71"/>
        <v>628</v>
      </c>
      <c r="C630" s="26"/>
      <c r="D630" s="26"/>
      <c r="E630" s="24">
        <f t="shared" si="80"/>
        <v>0</v>
      </c>
      <c r="F630" s="21" t="str">
        <f t="shared" si="81"/>
        <v/>
      </c>
      <c r="G630" s="10" t="str">
        <f t="shared" si="82"/>
        <v/>
      </c>
      <c r="H630" s="19">
        <f t="shared" si="83"/>
        <v>0</v>
      </c>
      <c r="I630" s="19" t="e">
        <f t="shared" si="84"/>
        <v>#VALUE!</v>
      </c>
      <c r="J630" s="19" t="str">
        <f t="shared" si="85"/>
        <v/>
      </c>
      <c r="K630" s="19" t="str">
        <f t="shared" si="86"/>
        <v/>
      </c>
      <c r="L630" s="19" t="str">
        <f t="shared" si="87"/>
        <v/>
      </c>
    </row>
    <row r="631" spans="1:12" x14ac:dyDescent="0.25">
      <c r="A631" s="7">
        <f>IF(F631=5,1+COUNTIF(A$2:A630,"&lt;&gt;0"),0)</f>
        <v>0</v>
      </c>
      <c r="B631" s="21">
        <f t="shared" si="71"/>
        <v>629</v>
      </c>
      <c r="C631" s="26"/>
      <c r="D631" s="26"/>
      <c r="E631" s="24">
        <f t="shared" si="80"/>
        <v>0</v>
      </c>
      <c r="F631" s="21" t="str">
        <f t="shared" si="81"/>
        <v/>
      </c>
      <c r="G631" s="10" t="str">
        <f t="shared" si="82"/>
        <v/>
      </c>
      <c r="H631" s="19">
        <f t="shared" si="83"/>
        <v>0</v>
      </c>
      <c r="I631" s="19" t="e">
        <f t="shared" si="84"/>
        <v>#VALUE!</v>
      </c>
      <c r="J631" s="19" t="str">
        <f t="shared" si="85"/>
        <v/>
      </c>
      <c r="K631" s="19" t="str">
        <f t="shared" si="86"/>
        <v/>
      </c>
      <c r="L631" s="19" t="str">
        <f t="shared" si="87"/>
        <v/>
      </c>
    </row>
    <row r="632" spans="1:12" x14ac:dyDescent="0.25">
      <c r="A632" s="7">
        <f>IF(F632=5,1+COUNTIF(A$2:A631,"&lt;&gt;0"),0)</f>
        <v>0</v>
      </c>
      <c r="B632" s="21">
        <f t="shared" si="71"/>
        <v>630</v>
      </c>
      <c r="C632" s="26"/>
      <c r="D632" s="26"/>
      <c r="E632" s="24">
        <f t="shared" si="80"/>
        <v>0</v>
      </c>
      <c r="F632" s="21" t="str">
        <f t="shared" si="81"/>
        <v/>
      </c>
      <c r="G632" s="10" t="str">
        <f t="shared" si="82"/>
        <v/>
      </c>
      <c r="H632" s="19">
        <f t="shared" si="83"/>
        <v>0</v>
      </c>
      <c r="I632" s="19" t="e">
        <f t="shared" si="84"/>
        <v>#VALUE!</v>
      </c>
      <c r="J632" s="19" t="str">
        <f t="shared" si="85"/>
        <v/>
      </c>
      <c r="K632" s="19" t="str">
        <f t="shared" si="86"/>
        <v/>
      </c>
      <c r="L632" s="19" t="str">
        <f t="shared" si="87"/>
        <v/>
      </c>
    </row>
    <row r="633" spans="1:12" x14ac:dyDescent="0.25">
      <c r="A633" s="7">
        <f>IF(F633=5,1+COUNTIF(A$2:A632,"&lt;&gt;0"),0)</f>
        <v>0</v>
      </c>
      <c r="B633" s="21">
        <f t="shared" si="71"/>
        <v>631</v>
      </c>
      <c r="C633" s="26"/>
      <c r="D633" s="26"/>
      <c r="E633" s="24">
        <f t="shared" si="80"/>
        <v>0</v>
      </c>
      <c r="F633" s="21" t="str">
        <f t="shared" si="81"/>
        <v/>
      </c>
      <c r="G633" s="10" t="str">
        <f t="shared" si="82"/>
        <v/>
      </c>
      <c r="H633" s="19">
        <f t="shared" si="83"/>
        <v>0</v>
      </c>
      <c r="I633" s="19" t="e">
        <f t="shared" si="84"/>
        <v>#VALUE!</v>
      </c>
      <c r="J633" s="19" t="str">
        <f t="shared" si="85"/>
        <v/>
      </c>
      <c r="K633" s="19" t="str">
        <f t="shared" si="86"/>
        <v/>
      </c>
      <c r="L633" s="19" t="str">
        <f t="shared" si="87"/>
        <v/>
      </c>
    </row>
    <row r="634" spans="1:12" x14ac:dyDescent="0.25">
      <c r="A634" s="7">
        <f>IF(F634=5,1+COUNTIF(A$2:A633,"&lt;&gt;0"),0)</f>
        <v>0</v>
      </c>
      <c r="B634" s="21">
        <f t="shared" si="71"/>
        <v>632</v>
      </c>
      <c r="C634" s="22"/>
      <c r="D634" s="26"/>
      <c r="E634" s="24">
        <f t="shared" si="80"/>
        <v>0</v>
      </c>
      <c r="F634" s="21" t="str">
        <f t="shared" si="81"/>
        <v/>
      </c>
      <c r="G634" s="10" t="str">
        <f t="shared" si="82"/>
        <v/>
      </c>
      <c r="H634" s="19">
        <f t="shared" si="83"/>
        <v>0</v>
      </c>
      <c r="I634" s="19" t="e">
        <f t="shared" si="84"/>
        <v>#VALUE!</v>
      </c>
      <c r="J634" s="19" t="str">
        <f t="shared" si="85"/>
        <v/>
      </c>
      <c r="K634" s="19" t="str">
        <f t="shared" si="86"/>
        <v/>
      </c>
      <c r="L634" s="19" t="str">
        <f t="shared" si="87"/>
        <v/>
      </c>
    </row>
    <row r="635" spans="1:12" x14ac:dyDescent="0.25">
      <c r="A635" s="7">
        <f>IF(F635=5,1+COUNTIF(A$2:A634,"&lt;&gt;0"),0)</f>
        <v>0</v>
      </c>
      <c r="B635" s="21">
        <f t="shared" si="71"/>
        <v>633</v>
      </c>
      <c r="C635" s="26"/>
      <c r="D635" s="26"/>
      <c r="E635" s="24">
        <f t="shared" si="80"/>
        <v>0</v>
      </c>
      <c r="F635" s="21" t="str">
        <f t="shared" si="81"/>
        <v/>
      </c>
      <c r="G635" s="10" t="str">
        <f t="shared" si="82"/>
        <v/>
      </c>
      <c r="H635" s="19">
        <f t="shared" si="83"/>
        <v>0</v>
      </c>
      <c r="I635" s="19" t="e">
        <f t="shared" si="84"/>
        <v>#VALUE!</v>
      </c>
      <c r="J635" s="19" t="str">
        <f t="shared" si="85"/>
        <v/>
      </c>
      <c r="K635" s="19" t="str">
        <f t="shared" si="86"/>
        <v/>
      </c>
      <c r="L635" s="19" t="str">
        <f t="shared" si="87"/>
        <v/>
      </c>
    </row>
    <row r="636" spans="1:12" x14ac:dyDescent="0.25">
      <c r="A636" s="7">
        <f>IF(F636=5,1+COUNTIF(A$2:A635,"&lt;&gt;0"),0)</f>
        <v>0</v>
      </c>
      <c r="B636" s="21">
        <f t="shared" si="71"/>
        <v>634</v>
      </c>
      <c r="C636" s="26"/>
      <c r="D636" s="26"/>
      <c r="E636" s="24">
        <f t="shared" si="80"/>
        <v>0</v>
      </c>
      <c r="F636" s="21" t="str">
        <f t="shared" si="81"/>
        <v/>
      </c>
      <c r="G636" s="10" t="str">
        <f t="shared" si="82"/>
        <v/>
      </c>
      <c r="H636" s="19">
        <f t="shared" si="83"/>
        <v>0</v>
      </c>
      <c r="I636" s="19" t="e">
        <f t="shared" si="84"/>
        <v>#VALUE!</v>
      </c>
      <c r="J636" s="19" t="str">
        <f t="shared" si="85"/>
        <v/>
      </c>
      <c r="K636" s="19" t="str">
        <f t="shared" si="86"/>
        <v/>
      </c>
      <c r="L636" s="19" t="str">
        <f t="shared" si="87"/>
        <v/>
      </c>
    </row>
    <row r="637" spans="1:12" x14ac:dyDescent="0.25">
      <c r="A637" s="7">
        <f>IF(F637=5,1+COUNTIF(A$2:A636,"&lt;&gt;0"),0)</f>
        <v>0</v>
      </c>
      <c r="B637" s="21">
        <f t="shared" si="71"/>
        <v>635</v>
      </c>
      <c r="C637" s="26"/>
      <c r="D637" s="26"/>
      <c r="E637" s="24">
        <f t="shared" si="80"/>
        <v>0</v>
      </c>
      <c r="F637" s="21" t="str">
        <f t="shared" si="81"/>
        <v/>
      </c>
      <c r="G637" s="10" t="str">
        <f t="shared" si="82"/>
        <v/>
      </c>
      <c r="H637" s="19">
        <f t="shared" si="83"/>
        <v>0</v>
      </c>
      <c r="I637" s="19" t="e">
        <f t="shared" si="84"/>
        <v>#VALUE!</v>
      </c>
      <c r="J637" s="19" t="str">
        <f t="shared" si="85"/>
        <v/>
      </c>
      <c r="K637" s="19" t="str">
        <f t="shared" si="86"/>
        <v/>
      </c>
      <c r="L637" s="19" t="str">
        <f t="shared" si="87"/>
        <v/>
      </c>
    </row>
    <row r="638" spans="1:12" x14ac:dyDescent="0.25">
      <c r="A638" s="7">
        <f>IF(F638=5,1+COUNTIF(A$2:A637,"&lt;&gt;0"),0)</f>
        <v>0</v>
      </c>
      <c r="B638" s="21">
        <f t="shared" si="71"/>
        <v>636</v>
      </c>
      <c r="C638" s="26"/>
      <c r="D638" s="26"/>
      <c r="E638" s="24">
        <f t="shared" si="80"/>
        <v>0</v>
      </c>
      <c r="F638" s="21" t="str">
        <f t="shared" si="81"/>
        <v/>
      </c>
      <c r="G638" s="10" t="str">
        <f t="shared" si="82"/>
        <v/>
      </c>
      <c r="H638" s="19">
        <f t="shared" si="83"/>
        <v>0</v>
      </c>
      <c r="I638" s="19" t="e">
        <f t="shared" si="84"/>
        <v>#VALUE!</v>
      </c>
      <c r="J638" s="19" t="str">
        <f t="shared" si="85"/>
        <v/>
      </c>
      <c r="K638" s="19" t="str">
        <f t="shared" si="86"/>
        <v/>
      </c>
      <c r="L638" s="19" t="str">
        <f t="shared" si="87"/>
        <v/>
      </c>
    </row>
    <row r="639" spans="1:12" x14ac:dyDescent="0.25">
      <c r="A639" s="7">
        <f>IF(F639=5,1+COUNTIF(A$2:A638,"&lt;&gt;0"),0)</f>
        <v>0</v>
      </c>
      <c r="B639" s="21">
        <f t="shared" si="71"/>
        <v>637</v>
      </c>
      <c r="C639" s="26"/>
      <c r="D639" s="26"/>
      <c r="E639" s="24">
        <f t="shared" si="80"/>
        <v>0</v>
      </c>
      <c r="F639" s="21" t="str">
        <f t="shared" si="81"/>
        <v/>
      </c>
      <c r="G639" s="10" t="str">
        <f t="shared" si="82"/>
        <v/>
      </c>
      <c r="H639" s="19">
        <f t="shared" si="83"/>
        <v>0</v>
      </c>
      <c r="I639" s="19" t="e">
        <f t="shared" si="84"/>
        <v>#VALUE!</v>
      </c>
      <c r="J639" s="19" t="str">
        <f t="shared" si="85"/>
        <v/>
      </c>
      <c r="K639" s="19" t="str">
        <f t="shared" si="86"/>
        <v/>
      </c>
      <c r="L639" s="19" t="str">
        <f t="shared" si="87"/>
        <v/>
      </c>
    </row>
    <row r="640" spans="1:12" x14ac:dyDescent="0.25">
      <c r="A640" s="7">
        <f>IF(F640=5,1+COUNTIF(A$2:A639,"&lt;&gt;0"),0)</f>
        <v>0</v>
      </c>
      <c r="B640" s="21">
        <f t="shared" si="71"/>
        <v>638</v>
      </c>
      <c r="C640" s="26"/>
      <c r="D640" s="26"/>
      <c r="E640" s="24">
        <f t="shared" si="80"/>
        <v>0</v>
      </c>
      <c r="F640" s="21" t="str">
        <f t="shared" si="81"/>
        <v/>
      </c>
      <c r="G640" s="10" t="str">
        <f t="shared" si="82"/>
        <v/>
      </c>
      <c r="H640" s="19">
        <f t="shared" si="83"/>
        <v>0</v>
      </c>
      <c r="I640" s="19" t="e">
        <f t="shared" si="84"/>
        <v>#VALUE!</v>
      </c>
      <c r="J640" s="19" t="str">
        <f t="shared" si="85"/>
        <v/>
      </c>
      <c r="K640" s="19" t="str">
        <f t="shared" si="86"/>
        <v/>
      </c>
      <c r="L640" s="19" t="str">
        <f t="shared" si="87"/>
        <v/>
      </c>
    </row>
    <row r="641" spans="1:12" x14ac:dyDescent="0.25">
      <c r="A641" s="7">
        <f>IF(F641=5,1+COUNTIF(A$2:A640,"&lt;&gt;0"),0)</f>
        <v>0</v>
      </c>
      <c r="B641" s="21">
        <f t="shared" si="71"/>
        <v>639</v>
      </c>
      <c r="C641" s="26"/>
      <c r="D641" s="26"/>
      <c r="E641" s="24">
        <f t="shared" si="80"/>
        <v>0</v>
      </c>
      <c r="F641" s="21" t="str">
        <f t="shared" si="81"/>
        <v/>
      </c>
      <c r="G641" s="10" t="str">
        <f t="shared" si="82"/>
        <v/>
      </c>
      <c r="H641" s="19">
        <f t="shared" si="83"/>
        <v>0</v>
      </c>
      <c r="I641" s="19" t="e">
        <f t="shared" si="84"/>
        <v>#VALUE!</v>
      </c>
      <c r="J641" s="19" t="str">
        <f t="shared" si="85"/>
        <v/>
      </c>
      <c r="K641" s="19" t="str">
        <f t="shared" si="86"/>
        <v/>
      </c>
      <c r="L641" s="19" t="str">
        <f t="shared" si="87"/>
        <v/>
      </c>
    </row>
    <row r="642" spans="1:12" x14ac:dyDescent="0.25">
      <c r="A642" s="7">
        <f>IF(F642=5,1+COUNTIF(A$2:A641,"&lt;&gt;0"),0)</f>
        <v>0</v>
      </c>
      <c r="B642" s="21">
        <f t="shared" si="71"/>
        <v>640</v>
      </c>
      <c r="C642" s="26"/>
      <c r="D642" s="26"/>
      <c r="E642" s="24">
        <f t="shared" si="80"/>
        <v>0</v>
      </c>
      <c r="F642" s="21" t="str">
        <f t="shared" si="81"/>
        <v/>
      </c>
      <c r="G642" s="10" t="str">
        <f t="shared" si="82"/>
        <v/>
      </c>
      <c r="H642" s="19">
        <f t="shared" si="83"/>
        <v>0</v>
      </c>
      <c r="I642" s="19" t="e">
        <f t="shared" si="84"/>
        <v>#VALUE!</v>
      </c>
      <c r="J642" s="19" t="str">
        <f t="shared" si="85"/>
        <v/>
      </c>
      <c r="K642" s="19" t="str">
        <f t="shared" si="86"/>
        <v/>
      </c>
      <c r="L642" s="19" t="str">
        <f t="shared" si="87"/>
        <v/>
      </c>
    </row>
    <row r="643" spans="1:12" x14ac:dyDescent="0.25">
      <c r="A643" s="7">
        <f>IF(F643=5,1+COUNTIF(A$2:A642,"&lt;&gt;0"),0)</f>
        <v>0</v>
      </c>
      <c r="B643" s="21">
        <f t="shared" si="71"/>
        <v>641</v>
      </c>
      <c r="C643" s="26"/>
      <c r="D643" s="26"/>
      <c r="E643" s="24">
        <f t="shared" si="80"/>
        <v>0</v>
      </c>
      <c r="F643" s="21" t="str">
        <f t="shared" si="81"/>
        <v/>
      </c>
      <c r="G643" s="10" t="str">
        <f t="shared" si="82"/>
        <v/>
      </c>
      <c r="H643" s="19">
        <f t="shared" si="83"/>
        <v>0</v>
      </c>
      <c r="I643" s="19" t="e">
        <f t="shared" si="84"/>
        <v>#VALUE!</v>
      </c>
      <c r="J643" s="19" t="str">
        <f t="shared" si="85"/>
        <v/>
      </c>
      <c r="K643" s="19" t="str">
        <f t="shared" si="86"/>
        <v/>
      </c>
      <c r="L643" s="19" t="str">
        <f t="shared" si="87"/>
        <v/>
      </c>
    </row>
    <row r="644" spans="1:12" x14ac:dyDescent="0.25">
      <c r="A644" s="7">
        <f>IF(F644=5,1+COUNTIF(A$2:A643,"&lt;&gt;0"),0)</f>
        <v>0</v>
      </c>
      <c r="B644" s="21">
        <f t="shared" si="71"/>
        <v>642</v>
      </c>
      <c r="C644" s="26"/>
      <c r="D644" s="26"/>
      <c r="E644" s="24">
        <f t="shared" si="80"/>
        <v>0</v>
      </c>
      <c r="F644" s="21" t="str">
        <f t="shared" si="81"/>
        <v/>
      </c>
      <c r="G644" s="10" t="str">
        <f t="shared" si="82"/>
        <v/>
      </c>
      <c r="H644" s="19">
        <f t="shared" si="83"/>
        <v>0</v>
      </c>
      <c r="I644" s="19" t="e">
        <f t="shared" si="84"/>
        <v>#VALUE!</v>
      </c>
      <c r="J644" s="19" t="str">
        <f t="shared" si="85"/>
        <v/>
      </c>
      <c r="K644" s="19" t="str">
        <f t="shared" si="86"/>
        <v/>
      </c>
      <c r="L644" s="19" t="str">
        <f t="shared" si="87"/>
        <v/>
      </c>
    </row>
    <row r="645" spans="1:12" x14ac:dyDescent="0.25">
      <c r="A645" s="7">
        <f>IF(F645=5,1+COUNTIF(A$2:A644,"&lt;&gt;0"),0)</f>
        <v>0</v>
      </c>
      <c r="B645" s="21">
        <f t="shared" si="71"/>
        <v>643</v>
      </c>
      <c r="C645" s="26"/>
      <c r="D645" s="26"/>
      <c r="E645" s="24">
        <f t="shared" si="80"/>
        <v>0</v>
      </c>
      <c r="F645" s="21" t="str">
        <f t="shared" si="81"/>
        <v/>
      </c>
      <c r="G645" s="10" t="str">
        <f t="shared" si="82"/>
        <v/>
      </c>
      <c r="H645" s="19">
        <f t="shared" si="83"/>
        <v>0</v>
      </c>
      <c r="I645" s="19" t="e">
        <f t="shared" si="84"/>
        <v>#VALUE!</v>
      </c>
      <c r="J645" s="19" t="str">
        <f t="shared" si="85"/>
        <v/>
      </c>
      <c r="K645" s="19" t="str">
        <f t="shared" si="86"/>
        <v/>
      </c>
      <c r="L645" s="19" t="str">
        <f t="shared" si="87"/>
        <v/>
      </c>
    </row>
    <row r="646" spans="1:12" x14ac:dyDescent="0.25">
      <c r="A646" s="7">
        <f>IF(F646=5,1+COUNTIF(A$2:A645,"&lt;&gt;0"),0)</f>
        <v>0</v>
      </c>
      <c r="B646" s="21">
        <f t="shared" si="71"/>
        <v>644</v>
      </c>
      <c r="C646" s="26"/>
      <c r="D646" s="26"/>
      <c r="E646" s="24">
        <f t="shared" si="80"/>
        <v>0</v>
      </c>
      <c r="F646" s="21" t="str">
        <f t="shared" si="81"/>
        <v/>
      </c>
      <c r="G646" s="10" t="str">
        <f t="shared" si="82"/>
        <v/>
      </c>
      <c r="H646" s="19">
        <f t="shared" si="83"/>
        <v>0</v>
      </c>
      <c r="I646" s="19" t="e">
        <f t="shared" si="84"/>
        <v>#VALUE!</v>
      </c>
      <c r="J646" s="19" t="str">
        <f t="shared" si="85"/>
        <v/>
      </c>
      <c r="K646" s="19" t="str">
        <f t="shared" si="86"/>
        <v/>
      </c>
      <c r="L646" s="19" t="str">
        <f t="shared" si="87"/>
        <v/>
      </c>
    </row>
    <row r="647" spans="1:12" x14ac:dyDescent="0.25">
      <c r="A647" s="7">
        <f>IF(F647=5,1+COUNTIF(A$2:A646,"&lt;&gt;0"),0)</f>
        <v>0</v>
      </c>
      <c r="B647" s="21">
        <f t="shared" si="71"/>
        <v>645</v>
      </c>
      <c r="C647" s="26"/>
      <c r="D647" s="26"/>
      <c r="E647" s="24">
        <f t="shared" si="80"/>
        <v>0</v>
      </c>
      <c r="F647" s="21" t="str">
        <f t="shared" si="81"/>
        <v/>
      </c>
      <c r="G647" s="10" t="str">
        <f t="shared" si="82"/>
        <v/>
      </c>
      <c r="H647" s="19">
        <f t="shared" si="83"/>
        <v>0</v>
      </c>
      <c r="I647" s="19" t="e">
        <f t="shared" si="84"/>
        <v>#VALUE!</v>
      </c>
      <c r="J647" s="19" t="str">
        <f t="shared" si="85"/>
        <v/>
      </c>
      <c r="K647" s="19" t="str">
        <f t="shared" si="86"/>
        <v/>
      </c>
      <c r="L647" s="19" t="str">
        <f t="shared" si="87"/>
        <v/>
      </c>
    </row>
    <row r="648" spans="1:12" x14ac:dyDescent="0.25">
      <c r="A648" s="7">
        <f>IF(F648=5,1+COUNTIF(A$2:A647,"&lt;&gt;0"),0)</f>
        <v>0</v>
      </c>
      <c r="B648" s="21">
        <f t="shared" si="71"/>
        <v>646</v>
      </c>
      <c r="C648" s="26"/>
      <c r="D648" s="26"/>
      <c r="E648" s="24">
        <f t="shared" si="80"/>
        <v>0</v>
      </c>
      <c r="F648" s="21" t="str">
        <f t="shared" si="81"/>
        <v/>
      </c>
      <c r="G648" s="10" t="str">
        <f t="shared" si="82"/>
        <v/>
      </c>
      <c r="H648" s="19">
        <f t="shared" si="83"/>
        <v>0</v>
      </c>
      <c r="I648" s="19" t="e">
        <f t="shared" si="84"/>
        <v>#VALUE!</v>
      </c>
      <c r="J648" s="19" t="str">
        <f t="shared" si="85"/>
        <v/>
      </c>
      <c r="K648" s="19" t="str">
        <f t="shared" si="86"/>
        <v/>
      </c>
      <c r="L648" s="19" t="str">
        <f t="shared" si="87"/>
        <v/>
      </c>
    </row>
    <row r="649" spans="1:12" x14ac:dyDescent="0.25">
      <c r="A649" s="7">
        <f>IF(F649=5,1+COUNTIF(A$2:A648,"&lt;&gt;0"),0)</f>
        <v>0</v>
      </c>
      <c r="B649" s="21">
        <f t="shared" si="71"/>
        <v>647</v>
      </c>
      <c r="C649" s="26"/>
      <c r="D649" s="26"/>
      <c r="E649" s="24">
        <f t="shared" si="80"/>
        <v>0</v>
      </c>
      <c r="F649" s="21" t="str">
        <f t="shared" si="81"/>
        <v/>
      </c>
      <c r="G649" s="10" t="str">
        <f t="shared" si="82"/>
        <v/>
      </c>
      <c r="H649" s="19">
        <f t="shared" si="83"/>
        <v>0</v>
      </c>
      <c r="I649" s="19" t="e">
        <f t="shared" si="84"/>
        <v>#VALUE!</v>
      </c>
      <c r="J649" s="19" t="str">
        <f t="shared" si="85"/>
        <v/>
      </c>
      <c r="K649" s="19" t="str">
        <f t="shared" si="86"/>
        <v/>
      </c>
      <c r="L649" s="19" t="str">
        <f t="shared" si="87"/>
        <v/>
      </c>
    </row>
    <row r="650" spans="1:12" x14ac:dyDescent="0.25">
      <c r="A650" s="7">
        <f>IF(F650=5,1+COUNTIF(A$2:A649,"&lt;&gt;0"),0)</f>
        <v>0</v>
      </c>
      <c r="B650" s="21">
        <f t="shared" si="71"/>
        <v>648</v>
      </c>
      <c r="C650" s="26"/>
      <c r="D650" s="26"/>
      <c r="E650" s="24">
        <f t="shared" si="80"/>
        <v>0</v>
      </c>
      <c r="F650" s="21" t="str">
        <f t="shared" si="81"/>
        <v/>
      </c>
      <c r="G650" s="10" t="str">
        <f t="shared" si="82"/>
        <v/>
      </c>
      <c r="H650" s="19">
        <f t="shared" si="83"/>
        <v>0</v>
      </c>
      <c r="I650" s="19" t="e">
        <f t="shared" si="84"/>
        <v>#VALUE!</v>
      </c>
      <c r="J650" s="19" t="str">
        <f t="shared" si="85"/>
        <v/>
      </c>
      <c r="K650" s="19" t="str">
        <f t="shared" si="86"/>
        <v/>
      </c>
      <c r="L650" s="19" t="str">
        <f t="shared" si="87"/>
        <v/>
      </c>
    </row>
    <row r="651" spans="1:12" x14ac:dyDescent="0.25">
      <c r="A651" s="7">
        <f>IF(F651=5,1+COUNTIF(A$2:A650,"&lt;&gt;0"),0)</f>
        <v>0</v>
      </c>
      <c r="B651" s="21">
        <f t="shared" si="71"/>
        <v>649</v>
      </c>
      <c r="C651" s="26"/>
      <c r="D651" s="26"/>
      <c r="E651" s="24">
        <f t="shared" si="80"/>
        <v>0</v>
      </c>
      <c r="F651" s="21" t="str">
        <f t="shared" si="81"/>
        <v/>
      </c>
      <c r="G651" s="10" t="str">
        <f t="shared" si="82"/>
        <v/>
      </c>
      <c r="H651" s="19">
        <f t="shared" si="83"/>
        <v>0</v>
      </c>
      <c r="I651" s="19" t="e">
        <f t="shared" si="84"/>
        <v>#VALUE!</v>
      </c>
      <c r="J651" s="19" t="str">
        <f t="shared" si="85"/>
        <v/>
      </c>
      <c r="K651" s="19" t="str">
        <f t="shared" si="86"/>
        <v/>
      </c>
      <c r="L651" s="19" t="str">
        <f t="shared" si="87"/>
        <v/>
      </c>
    </row>
    <row r="652" spans="1:12" x14ac:dyDescent="0.25">
      <c r="A652" s="7">
        <f>IF(F652=5,1+COUNTIF(A$2:A651,"&lt;&gt;0"),0)</f>
        <v>0</v>
      </c>
      <c r="B652" s="21">
        <f t="shared" si="71"/>
        <v>650</v>
      </c>
      <c r="C652" s="26"/>
      <c r="D652" s="26"/>
      <c r="E652" s="24">
        <f t="shared" si="80"/>
        <v>0</v>
      </c>
      <c r="F652" s="21" t="str">
        <f t="shared" si="81"/>
        <v/>
      </c>
      <c r="G652" s="10" t="str">
        <f t="shared" si="82"/>
        <v/>
      </c>
      <c r="H652" s="19">
        <f t="shared" si="83"/>
        <v>0</v>
      </c>
      <c r="I652" s="19" t="e">
        <f t="shared" si="84"/>
        <v>#VALUE!</v>
      </c>
      <c r="J652" s="19" t="str">
        <f t="shared" si="85"/>
        <v/>
      </c>
      <c r="K652" s="19" t="str">
        <f t="shared" si="86"/>
        <v/>
      </c>
      <c r="L652" s="19" t="str">
        <f t="shared" si="87"/>
        <v/>
      </c>
    </row>
    <row r="653" spans="1:12" x14ac:dyDescent="0.25">
      <c r="A653" s="7">
        <f>IF(F653=5,1+COUNTIF(A$2:A652,"&lt;&gt;0"),0)</f>
        <v>0</v>
      </c>
      <c r="B653" s="21">
        <f t="shared" si="71"/>
        <v>651</v>
      </c>
      <c r="C653" s="26"/>
      <c r="D653" s="26"/>
      <c r="E653" s="24">
        <f t="shared" si="80"/>
        <v>0</v>
      </c>
      <c r="F653" s="21" t="str">
        <f t="shared" si="81"/>
        <v/>
      </c>
      <c r="G653" s="10" t="str">
        <f t="shared" si="82"/>
        <v/>
      </c>
      <c r="H653" s="19">
        <f t="shared" si="83"/>
        <v>0</v>
      </c>
      <c r="I653" s="19" t="e">
        <f t="shared" si="84"/>
        <v>#VALUE!</v>
      </c>
      <c r="J653" s="19" t="str">
        <f t="shared" si="85"/>
        <v/>
      </c>
      <c r="K653" s="19" t="str">
        <f t="shared" si="86"/>
        <v/>
      </c>
      <c r="L653" s="19" t="str">
        <f t="shared" si="87"/>
        <v/>
      </c>
    </row>
    <row r="654" spans="1:12" x14ac:dyDescent="0.25">
      <c r="A654" s="7">
        <f>IF(F654=5,1+COUNTIF(A$2:A653,"&lt;&gt;0"),0)</f>
        <v>0</v>
      </c>
      <c r="B654" s="21">
        <f t="shared" si="71"/>
        <v>652</v>
      </c>
      <c r="C654" s="26"/>
      <c r="D654" s="26"/>
      <c r="E654" s="24">
        <f t="shared" si="80"/>
        <v>0</v>
      </c>
      <c r="F654" s="21" t="str">
        <f t="shared" si="81"/>
        <v/>
      </c>
      <c r="G654" s="10" t="str">
        <f t="shared" si="82"/>
        <v/>
      </c>
      <c r="H654" s="19">
        <f t="shared" si="83"/>
        <v>0</v>
      </c>
      <c r="I654" s="19" t="e">
        <f t="shared" si="84"/>
        <v>#VALUE!</v>
      </c>
      <c r="J654" s="19" t="str">
        <f t="shared" si="85"/>
        <v/>
      </c>
      <c r="K654" s="19" t="str">
        <f t="shared" si="86"/>
        <v/>
      </c>
      <c r="L654" s="19" t="str">
        <f t="shared" si="87"/>
        <v/>
      </c>
    </row>
    <row r="655" spans="1:12" x14ac:dyDescent="0.25">
      <c r="A655" s="7">
        <f>IF(F655=5,1+COUNTIF(A$2:A654,"&lt;&gt;0"),0)</f>
        <v>0</v>
      </c>
      <c r="B655" s="21">
        <f t="shared" si="71"/>
        <v>653</v>
      </c>
      <c r="C655" s="26"/>
      <c r="D655" s="26"/>
      <c r="E655" s="24">
        <f t="shared" si="80"/>
        <v>0</v>
      </c>
      <c r="F655" s="21" t="str">
        <f t="shared" si="81"/>
        <v/>
      </c>
      <c r="G655" s="10" t="str">
        <f t="shared" si="82"/>
        <v/>
      </c>
      <c r="H655" s="19">
        <f t="shared" si="83"/>
        <v>0</v>
      </c>
      <c r="I655" s="19" t="e">
        <f t="shared" si="84"/>
        <v>#VALUE!</v>
      </c>
      <c r="J655" s="19" t="str">
        <f t="shared" si="85"/>
        <v/>
      </c>
      <c r="K655" s="19" t="str">
        <f t="shared" si="86"/>
        <v/>
      </c>
      <c r="L655" s="19" t="str">
        <f t="shared" si="87"/>
        <v/>
      </c>
    </row>
    <row r="656" spans="1:12" x14ac:dyDescent="0.25">
      <c r="A656" s="7">
        <f>IF(F656=5,1+COUNTIF(A$2:A655,"&lt;&gt;0"),0)</f>
        <v>0</v>
      </c>
      <c r="B656" s="21">
        <f t="shared" si="71"/>
        <v>654</v>
      </c>
      <c r="C656" s="26"/>
      <c r="D656" s="26"/>
      <c r="E656" s="24">
        <f t="shared" si="80"/>
        <v>0</v>
      </c>
      <c r="F656" s="21" t="str">
        <f t="shared" si="81"/>
        <v/>
      </c>
      <c r="G656" s="10" t="str">
        <f t="shared" si="82"/>
        <v/>
      </c>
      <c r="H656" s="19">
        <f t="shared" si="83"/>
        <v>0</v>
      </c>
      <c r="I656" s="19" t="e">
        <f t="shared" si="84"/>
        <v>#VALUE!</v>
      </c>
      <c r="J656" s="19" t="str">
        <f t="shared" si="85"/>
        <v/>
      </c>
      <c r="K656" s="19" t="str">
        <f t="shared" si="86"/>
        <v/>
      </c>
      <c r="L656" s="19" t="str">
        <f t="shared" si="87"/>
        <v/>
      </c>
    </row>
    <row r="657" spans="1:12" x14ac:dyDescent="0.25">
      <c r="A657" s="7">
        <f>IF(F657=5,1+COUNTIF(A$2:A656,"&lt;&gt;0"),0)</f>
        <v>0</v>
      </c>
      <c r="B657" s="21">
        <f t="shared" si="71"/>
        <v>655</v>
      </c>
      <c r="C657" s="26"/>
      <c r="D657" s="26"/>
      <c r="E657" s="24">
        <f t="shared" si="80"/>
        <v>0</v>
      </c>
      <c r="F657" s="21" t="str">
        <f t="shared" si="81"/>
        <v/>
      </c>
      <c r="G657" s="10" t="str">
        <f t="shared" si="82"/>
        <v/>
      </c>
      <c r="H657" s="19">
        <f t="shared" si="83"/>
        <v>0</v>
      </c>
      <c r="I657" s="19" t="e">
        <f t="shared" si="84"/>
        <v>#VALUE!</v>
      </c>
      <c r="J657" s="19" t="str">
        <f t="shared" si="85"/>
        <v/>
      </c>
      <c r="K657" s="19" t="str">
        <f t="shared" si="86"/>
        <v/>
      </c>
      <c r="L657" s="19" t="str">
        <f t="shared" si="87"/>
        <v/>
      </c>
    </row>
    <row r="658" spans="1:12" x14ac:dyDescent="0.25">
      <c r="A658" s="7">
        <f>IF(F658=5,1+COUNTIF(A$2:A657,"&lt;&gt;0"),0)</f>
        <v>0</v>
      </c>
      <c r="B658" s="21">
        <f t="shared" si="71"/>
        <v>656</v>
      </c>
      <c r="C658" s="22"/>
      <c r="D658" s="26"/>
      <c r="E658" s="24">
        <f t="shared" si="80"/>
        <v>0</v>
      </c>
      <c r="F658" s="21" t="str">
        <f t="shared" si="81"/>
        <v/>
      </c>
      <c r="G658" s="10" t="str">
        <f t="shared" si="82"/>
        <v/>
      </c>
      <c r="H658" s="19">
        <f t="shared" si="83"/>
        <v>0</v>
      </c>
      <c r="I658" s="19" t="e">
        <f t="shared" si="84"/>
        <v>#VALUE!</v>
      </c>
      <c r="J658" s="19" t="str">
        <f t="shared" si="85"/>
        <v/>
      </c>
      <c r="K658" s="19" t="str">
        <f t="shared" si="86"/>
        <v/>
      </c>
      <c r="L658" s="19" t="str">
        <f t="shared" si="87"/>
        <v/>
      </c>
    </row>
    <row r="659" spans="1:12" x14ac:dyDescent="0.25">
      <c r="A659" s="7">
        <f>IF(F659=5,1+COUNTIF(A$2:A658,"&lt;&gt;0"),0)</f>
        <v>0</v>
      </c>
      <c r="B659" s="21">
        <f t="shared" si="71"/>
        <v>657</v>
      </c>
      <c r="C659" s="22"/>
      <c r="D659" s="26"/>
      <c r="E659" s="24">
        <f t="shared" si="80"/>
        <v>0</v>
      </c>
      <c r="F659" s="21" t="str">
        <f t="shared" si="81"/>
        <v/>
      </c>
      <c r="G659" s="10" t="str">
        <f t="shared" si="82"/>
        <v/>
      </c>
      <c r="H659" s="19">
        <f t="shared" si="83"/>
        <v>0</v>
      </c>
      <c r="I659" s="19" t="e">
        <f t="shared" si="84"/>
        <v>#VALUE!</v>
      </c>
      <c r="J659" s="19" t="str">
        <f t="shared" si="85"/>
        <v/>
      </c>
      <c r="K659" s="19" t="str">
        <f t="shared" si="86"/>
        <v/>
      </c>
      <c r="L659" s="19" t="str">
        <f t="shared" si="87"/>
        <v/>
      </c>
    </row>
    <row r="660" spans="1:12" x14ac:dyDescent="0.25">
      <c r="A660" s="7">
        <f>IF(F660=5,1+COUNTIF(A$2:A659,"&lt;&gt;0"),0)</f>
        <v>0</v>
      </c>
      <c r="B660" s="21">
        <f t="shared" si="71"/>
        <v>658</v>
      </c>
      <c r="C660" s="26"/>
      <c r="D660" s="26"/>
      <c r="E660" s="24">
        <f t="shared" si="80"/>
        <v>0</v>
      </c>
      <c r="F660" s="21" t="str">
        <f t="shared" si="81"/>
        <v/>
      </c>
      <c r="G660" s="10" t="str">
        <f t="shared" si="82"/>
        <v/>
      </c>
      <c r="H660" s="19">
        <f t="shared" si="83"/>
        <v>0</v>
      </c>
      <c r="I660" s="19" t="e">
        <f t="shared" si="84"/>
        <v>#VALUE!</v>
      </c>
      <c r="J660" s="19" t="str">
        <f t="shared" si="85"/>
        <v/>
      </c>
      <c r="K660" s="19" t="str">
        <f t="shared" si="86"/>
        <v/>
      </c>
      <c r="L660" s="19" t="str">
        <f t="shared" si="87"/>
        <v/>
      </c>
    </row>
    <row r="661" spans="1:12" x14ac:dyDescent="0.25">
      <c r="A661" s="7">
        <f>IF(F661=5,1+COUNTIF(A$2:A660,"&lt;&gt;0"),0)</f>
        <v>0</v>
      </c>
      <c r="B661" s="21">
        <f t="shared" si="71"/>
        <v>659</v>
      </c>
      <c r="C661" s="26"/>
      <c r="D661" s="26"/>
      <c r="E661" s="24">
        <f t="shared" si="80"/>
        <v>0</v>
      </c>
      <c r="F661" s="21" t="str">
        <f t="shared" si="81"/>
        <v/>
      </c>
      <c r="G661" s="10" t="str">
        <f t="shared" si="82"/>
        <v/>
      </c>
      <c r="H661" s="19">
        <f t="shared" si="83"/>
        <v>0</v>
      </c>
      <c r="I661" s="19" t="e">
        <f t="shared" si="84"/>
        <v>#VALUE!</v>
      </c>
      <c r="J661" s="19" t="str">
        <f t="shared" si="85"/>
        <v/>
      </c>
      <c r="K661" s="19" t="str">
        <f t="shared" si="86"/>
        <v/>
      </c>
      <c r="L661" s="19" t="str">
        <f t="shared" si="87"/>
        <v/>
      </c>
    </row>
    <row r="662" spans="1:12" x14ac:dyDescent="0.25">
      <c r="A662" s="7">
        <f>IF(F662=5,1+COUNTIF(A$2:A661,"&lt;&gt;0"),0)</f>
        <v>0</v>
      </c>
      <c r="B662" s="21">
        <f t="shared" si="71"/>
        <v>660</v>
      </c>
      <c r="C662" s="26"/>
      <c r="D662" s="26"/>
      <c r="E662" s="24">
        <f t="shared" si="80"/>
        <v>0</v>
      </c>
      <c r="F662" s="21" t="str">
        <f t="shared" si="81"/>
        <v/>
      </c>
      <c r="G662" s="10" t="str">
        <f t="shared" si="82"/>
        <v/>
      </c>
      <c r="H662" s="19">
        <f t="shared" si="83"/>
        <v>0</v>
      </c>
      <c r="I662" s="19" t="e">
        <f t="shared" si="84"/>
        <v>#VALUE!</v>
      </c>
      <c r="J662" s="19" t="str">
        <f t="shared" si="85"/>
        <v/>
      </c>
      <c r="K662" s="19" t="str">
        <f t="shared" si="86"/>
        <v/>
      </c>
      <c r="L662" s="19" t="str">
        <f t="shared" si="87"/>
        <v/>
      </c>
    </row>
    <row r="663" spans="1:12" x14ac:dyDescent="0.25">
      <c r="A663" s="7">
        <f>IF(F663=5,1+COUNTIF(A$2:A662,"&lt;&gt;0"),0)</f>
        <v>0</v>
      </c>
      <c r="B663" s="21">
        <f t="shared" si="71"/>
        <v>661</v>
      </c>
      <c r="C663" s="26"/>
      <c r="D663" s="26"/>
      <c r="E663" s="24">
        <f t="shared" si="80"/>
        <v>0</v>
      </c>
      <c r="F663" s="21" t="str">
        <f t="shared" si="81"/>
        <v/>
      </c>
      <c r="G663" s="10" t="str">
        <f t="shared" si="82"/>
        <v/>
      </c>
      <c r="H663" s="19">
        <f t="shared" si="83"/>
        <v>0</v>
      </c>
      <c r="I663" s="19" t="e">
        <f t="shared" si="84"/>
        <v>#VALUE!</v>
      </c>
      <c r="J663" s="19" t="str">
        <f t="shared" si="85"/>
        <v/>
      </c>
      <c r="K663" s="19" t="str">
        <f t="shared" si="86"/>
        <v/>
      </c>
      <c r="L663" s="19" t="str">
        <f t="shared" si="87"/>
        <v/>
      </c>
    </row>
    <row r="664" spans="1:12" x14ac:dyDescent="0.25">
      <c r="A664" s="7">
        <f>IF(F664=5,1+COUNTIF(A$2:A663,"&lt;&gt;0"),0)</f>
        <v>0</v>
      </c>
      <c r="B664" s="21">
        <f t="shared" si="71"/>
        <v>662</v>
      </c>
      <c r="C664" s="26"/>
      <c r="D664" s="26"/>
      <c r="E664" s="24">
        <f t="shared" si="80"/>
        <v>0</v>
      </c>
      <c r="F664" s="21" t="str">
        <f t="shared" si="81"/>
        <v/>
      </c>
      <c r="G664" s="10" t="str">
        <f t="shared" si="82"/>
        <v/>
      </c>
      <c r="H664" s="19">
        <f t="shared" si="83"/>
        <v>0</v>
      </c>
      <c r="I664" s="19" t="e">
        <f t="shared" si="84"/>
        <v>#VALUE!</v>
      </c>
      <c r="J664" s="19" t="str">
        <f t="shared" si="85"/>
        <v/>
      </c>
      <c r="K664" s="19" t="str">
        <f t="shared" si="86"/>
        <v/>
      </c>
      <c r="L664" s="19" t="str">
        <f t="shared" si="87"/>
        <v/>
      </c>
    </row>
    <row r="665" spans="1:12" x14ac:dyDescent="0.25">
      <c r="A665" s="7">
        <f>IF(F665=5,1+COUNTIF(A$2:A664,"&lt;&gt;0"),0)</f>
        <v>0</v>
      </c>
      <c r="B665" s="21">
        <f t="shared" si="71"/>
        <v>663</v>
      </c>
      <c r="C665" s="26"/>
      <c r="D665" s="26"/>
      <c r="E665" s="24">
        <f t="shared" si="80"/>
        <v>0</v>
      </c>
      <c r="F665" s="21" t="str">
        <f t="shared" si="81"/>
        <v/>
      </c>
      <c r="G665" s="10" t="str">
        <f t="shared" si="82"/>
        <v/>
      </c>
      <c r="H665" s="19">
        <f t="shared" si="83"/>
        <v>0</v>
      </c>
      <c r="I665" s="19" t="e">
        <f t="shared" si="84"/>
        <v>#VALUE!</v>
      </c>
      <c r="J665" s="19" t="str">
        <f t="shared" si="85"/>
        <v/>
      </c>
      <c r="K665" s="19" t="str">
        <f t="shared" si="86"/>
        <v/>
      </c>
      <c r="L665" s="19" t="str">
        <f t="shared" si="87"/>
        <v/>
      </c>
    </row>
    <row r="666" spans="1:12" x14ac:dyDescent="0.25">
      <c r="A666" s="7">
        <f>IF(F666=5,1+COUNTIF(A$2:A665,"&lt;&gt;0"),0)</f>
        <v>0</v>
      </c>
      <c r="B666" s="21">
        <f t="shared" si="71"/>
        <v>664</v>
      </c>
      <c r="C666" s="26"/>
      <c r="D666" s="26"/>
      <c r="E666" s="24">
        <f t="shared" si="80"/>
        <v>0</v>
      </c>
      <c r="F666" s="21" t="str">
        <f t="shared" si="81"/>
        <v/>
      </c>
      <c r="G666" s="10" t="str">
        <f t="shared" si="82"/>
        <v/>
      </c>
      <c r="H666" s="19">
        <f t="shared" si="83"/>
        <v>0</v>
      </c>
      <c r="I666" s="19" t="e">
        <f t="shared" si="84"/>
        <v>#VALUE!</v>
      </c>
      <c r="J666" s="19" t="str">
        <f t="shared" si="85"/>
        <v/>
      </c>
      <c r="K666" s="19" t="str">
        <f t="shared" si="86"/>
        <v/>
      </c>
      <c r="L666" s="19" t="str">
        <f t="shared" si="87"/>
        <v/>
      </c>
    </row>
    <row r="667" spans="1:12" x14ac:dyDescent="0.25">
      <c r="A667" s="7">
        <f>IF(F667=5,1+COUNTIF(A$2:A666,"&lt;&gt;0"),0)</f>
        <v>0</v>
      </c>
      <c r="B667" s="21">
        <f t="shared" si="71"/>
        <v>665</v>
      </c>
      <c r="C667" s="22"/>
      <c r="D667" s="26"/>
      <c r="E667" s="24">
        <f t="shared" si="80"/>
        <v>0</v>
      </c>
      <c r="F667" s="21" t="str">
        <f t="shared" si="81"/>
        <v/>
      </c>
      <c r="G667" s="10" t="str">
        <f t="shared" si="82"/>
        <v/>
      </c>
      <c r="H667" s="19">
        <f t="shared" si="83"/>
        <v>0</v>
      </c>
      <c r="I667" s="19" t="e">
        <f t="shared" si="84"/>
        <v>#VALUE!</v>
      </c>
      <c r="J667" s="19" t="str">
        <f t="shared" si="85"/>
        <v/>
      </c>
      <c r="K667" s="19" t="str">
        <f t="shared" si="86"/>
        <v/>
      </c>
      <c r="L667" s="19" t="str">
        <f t="shared" si="87"/>
        <v/>
      </c>
    </row>
    <row r="668" spans="1:12" x14ac:dyDescent="0.25">
      <c r="A668" s="7">
        <f>IF(F668=5,1+COUNTIF(A$2:A667,"&lt;&gt;0"),0)</f>
        <v>0</v>
      </c>
      <c r="B668" s="21">
        <f t="shared" si="71"/>
        <v>666</v>
      </c>
      <c r="C668" s="26"/>
      <c r="D668" s="26"/>
      <c r="E668" s="24">
        <f t="shared" si="80"/>
        <v>0</v>
      </c>
      <c r="F668" s="21" t="str">
        <f t="shared" si="81"/>
        <v/>
      </c>
      <c r="G668" s="10" t="str">
        <f t="shared" si="82"/>
        <v/>
      </c>
      <c r="H668" s="19">
        <f t="shared" si="83"/>
        <v>0</v>
      </c>
      <c r="I668" s="19" t="e">
        <f t="shared" si="84"/>
        <v>#VALUE!</v>
      </c>
      <c r="J668" s="19" t="str">
        <f t="shared" si="85"/>
        <v/>
      </c>
      <c r="K668" s="19" t="str">
        <f t="shared" si="86"/>
        <v/>
      </c>
      <c r="L668" s="19" t="str">
        <f t="shared" si="87"/>
        <v/>
      </c>
    </row>
    <row r="669" spans="1:12" x14ac:dyDescent="0.25">
      <c r="A669" s="7">
        <f>IF(F669=5,1+COUNTIF(A$2:A668,"&lt;&gt;0"),0)</f>
        <v>0</v>
      </c>
      <c r="B669" s="21">
        <f t="shared" si="71"/>
        <v>667</v>
      </c>
      <c r="C669" s="26"/>
      <c r="D669" s="26"/>
      <c r="E669" s="24">
        <f t="shared" si="80"/>
        <v>0</v>
      </c>
      <c r="F669" s="21" t="str">
        <f t="shared" si="81"/>
        <v/>
      </c>
      <c r="G669" s="10" t="str">
        <f t="shared" si="82"/>
        <v/>
      </c>
      <c r="H669" s="19">
        <f t="shared" si="83"/>
        <v>0</v>
      </c>
      <c r="I669" s="19" t="e">
        <f t="shared" si="84"/>
        <v>#VALUE!</v>
      </c>
      <c r="J669" s="19" t="str">
        <f t="shared" si="85"/>
        <v/>
      </c>
      <c r="K669" s="19" t="str">
        <f t="shared" si="86"/>
        <v/>
      </c>
      <c r="L669" s="19" t="str">
        <f t="shared" si="87"/>
        <v/>
      </c>
    </row>
    <row r="670" spans="1:12" x14ac:dyDescent="0.25">
      <c r="A670" s="7">
        <f>IF(F670=5,1+COUNTIF(A$2:A669,"&lt;&gt;0"),0)</f>
        <v>0</v>
      </c>
      <c r="B670" s="21">
        <f t="shared" si="71"/>
        <v>668</v>
      </c>
      <c r="C670" s="22"/>
      <c r="D670" s="26"/>
      <c r="E670" s="24">
        <f t="shared" si="80"/>
        <v>0</v>
      </c>
      <c r="F670" s="21" t="str">
        <f t="shared" si="81"/>
        <v/>
      </c>
      <c r="G670" s="10" t="str">
        <f t="shared" si="82"/>
        <v/>
      </c>
      <c r="H670" s="19">
        <f t="shared" si="83"/>
        <v>0</v>
      </c>
      <c r="I670" s="19" t="e">
        <f t="shared" si="84"/>
        <v>#VALUE!</v>
      </c>
      <c r="J670" s="19" t="str">
        <f t="shared" si="85"/>
        <v/>
      </c>
      <c r="K670" s="19" t="str">
        <f t="shared" si="86"/>
        <v/>
      </c>
      <c r="L670" s="19" t="str">
        <f t="shared" si="87"/>
        <v/>
      </c>
    </row>
    <row r="671" spans="1:12" x14ac:dyDescent="0.25">
      <c r="A671" s="7">
        <f>IF(F671=5,1+COUNTIF(A$2:A670,"&lt;&gt;0"),0)</f>
        <v>0</v>
      </c>
      <c r="B671" s="21">
        <f t="shared" si="71"/>
        <v>669</v>
      </c>
      <c r="C671" s="22"/>
      <c r="D671" s="26"/>
      <c r="E671" s="24">
        <f t="shared" si="80"/>
        <v>0</v>
      </c>
      <c r="F671" s="21" t="str">
        <f t="shared" si="81"/>
        <v/>
      </c>
      <c r="G671" s="10" t="str">
        <f t="shared" si="82"/>
        <v/>
      </c>
      <c r="H671" s="19">
        <f t="shared" si="83"/>
        <v>0</v>
      </c>
      <c r="I671" s="19" t="e">
        <f t="shared" si="84"/>
        <v>#VALUE!</v>
      </c>
      <c r="J671" s="19" t="str">
        <f t="shared" si="85"/>
        <v/>
      </c>
      <c r="K671" s="19" t="str">
        <f t="shared" si="86"/>
        <v/>
      </c>
      <c r="L671" s="19" t="str">
        <f t="shared" si="87"/>
        <v/>
      </c>
    </row>
    <row r="672" spans="1:12" x14ac:dyDescent="0.25">
      <c r="A672" s="7">
        <f>IF(F672=5,1+COUNTIF(A$2:A671,"&lt;&gt;0"),0)</f>
        <v>0</v>
      </c>
      <c r="B672" s="21">
        <f t="shared" si="71"/>
        <v>670</v>
      </c>
      <c r="C672" s="22"/>
      <c r="D672" s="26"/>
      <c r="E672" s="24">
        <f t="shared" si="80"/>
        <v>0</v>
      </c>
      <c r="F672" s="21" t="str">
        <f t="shared" si="81"/>
        <v/>
      </c>
      <c r="G672" s="10" t="str">
        <f t="shared" si="82"/>
        <v/>
      </c>
      <c r="H672" s="19">
        <f t="shared" si="83"/>
        <v>0</v>
      </c>
      <c r="I672" s="19" t="e">
        <f t="shared" si="84"/>
        <v>#VALUE!</v>
      </c>
      <c r="J672" s="19" t="str">
        <f t="shared" si="85"/>
        <v/>
      </c>
      <c r="K672" s="19" t="str">
        <f t="shared" si="86"/>
        <v/>
      </c>
      <c r="L672" s="19" t="str">
        <f t="shared" si="87"/>
        <v/>
      </c>
    </row>
    <row r="673" spans="1:12" x14ac:dyDescent="0.25">
      <c r="A673" s="7">
        <f>IF(F673=5,1+COUNTIF(A$2:A672,"&lt;&gt;0"),0)</f>
        <v>0</v>
      </c>
      <c r="B673" s="21">
        <f t="shared" si="71"/>
        <v>671</v>
      </c>
      <c r="C673" s="22"/>
      <c r="D673" s="26"/>
      <c r="E673" s="24">
        <f t="shared" si="80"/>
        <v>0</v>
      </c>
      <c r="F673" s="21" t="str">
        <f t="shared" si="81"/>
        <v/>
      </c>
      <c r="G673" s="10" t="str">
        <f t="shared" si="82"/>
        <v/>
      </c>
      <c r="H673" s="19">
        <f t="shared" si="83"/>
        <v>0</v>
      </c>
      <c r="I673" s="19" t="e">
        <f t="shared" si="84"/>
        <v>#VALUE!</v>
      </c>
      <c r="J673" s="19" t="str">
        <f t="shared" si="85"/>
        <v/>
      </c>
      <c r="K673" s="19" t="str">
        <f t="shared" si="86"/>
        <v/>
      </c>
      <c r="L673" s="19" t="str">
        <f t="shared" si="87"/>
        <v/>
      </c>
    </row>
    <row r="674" spans="1:12" x14ac:dyDescent="0.25">
      <c r="A674" s="7">
        <f>IF(F674=5,1+COUNTIF(A$2:A673,"&lt;&gt;0"),0)</f>
        <v>0</v>
      </c>
      <c r="B674" s="21">
        <f t="shared" si="71"/>
        <v>672</v>
      </c>
      <c r="C674" s="22"/>
      <c r="D674" s="26"/>
      <c r="E674" s="24">
        <f t="shared" si="80"/>
        <v>0</v>
      </c>
      <c r="F674" s="21" t="str">
        <f t="shared" si="81"/>
        <v/>
      </c>
      <c r="G674" s="10" t="str">
        <f t="shared" si="82"/>
        <v/>
      </c>
      <c r="H674" s="19">
        <f t="shared" si="83"/>
        <v>0</v>
      </c>
      <c r="I674" s="19" t="e">
        <f t="shared" si="84"/>
        <v>#VALUE!</v>
      </c>
      <c r="J674" s="19" t="str">
        <f t="shared" si="85"/>
        <v/>
      </c>
      <c r="K674" s="19" t="str">
        <f t="shared" si="86"/>
        <v/>
      </c>
      <c r="L674" s="19" t="str">
        <f t="shared" si="87"/>
        <v/>
      </c>
    </row>
    <row r="675" spans="1:12" x14ac:dyDescent="0.25">
      <c r="A675" s="7">
        <f>IF(F675=5,1+COUNTIF(A$2:A674,"&lt;&gt;0"),0)</f>
        <v>0</v>
      </c>
      <c r="B675" s="21">
        <f t="shared" si="71"/>
        <v>673</v>
      </c>
      <c r="C675" s="22"/>
      <c r="D675" s="26"/>
      <c r="E675" s="24">
        <f t="shared" si="80"/>
        <v>0</v>
      </c>
      <c r="F675" s="21" t="str">
        <f t="shared" si="81"/>
        <v/>
      </c>
      <c r="G675" s="10" t="str">
        <f t="shared" si="82"/>
        <v/>
      </c>
      <c r="H675" s="19">
        <f t="shared" si="83"/>
        <v>0</v>
      </c>
      <c r="I675" s="19" t="e">
        <f t="shared" si="84"/>
        <v>#VALUE!</v>
      </c>
      <c r="J675" s="19" t="str">
        <f t="shared" si="85"/>
        <v/>
      </c>
      <c r="K675" s="19" t="str">
        <f t="shared" si="86"/>
        <v/>
      </c>
      <c r="L675" s="19" t="str">
        <f t="shared" si="87"/>
        <v/>
      </c>
    </row>
    <row r="676" spans="1:12" x14ac:dyDescent="0.25">
      <c r="A676" s="7">
        <f>IF(F676=5,1+COUNTIF(A$2:A675,"&lt;&gt;0"),0)</f>
        <v>0</v>
      </c>
      <c r="B676" s="21">
        <f t="shared" si="71"/>
        <v>674</v>
      </c>
      <c r="C676" s="22"/>
      <c r="D676" s="26"/>
      <c r="E676" s="24">
        <f t="shared" si="80"/>
        <v>0</v>
      </c>
      <c r="F676" s="21" t="str">
        <f t="shared" si="81"/>
        <v/>
      </c>
      <c r="G676" s="10" t="str">
        <f t="shared" si="82"/>
        <v/>
      </c>
      <c r="H676" s="19">
        <f t="shared" si="83"/>
        <v>0</v>
      </c>
      <c r="I676" s="19" t="e">
        <f t="shared" si="84"/>
        <v>#VALUE!</v>
      </c>
      <c r="J676" s="19" t="str">
        <f t="shared" si="85"/>
        <v/>
      </c>
      <c r="K676" s="19" t="str">
        <f t="shared" si="86"/>
        <v/>
      </c>
      <c r="L676" s="19" t="str">
        <f t="shared" si="87"/>
        <v/>
      </c>
    </row>
    <row r="677" spans="1:12" x14ac:dyDescent="0.25">
      <c r="A677" s="7">
        <f>IF(F677=5,1+COUNTIF(A$2:A676,"&lt;&gt;0"),0)</f>
        <v>0</v>
      </c>
      <c r="B677" s="21">
        <f t="shared" si="71"/>
        <v>675</v>
      </c>
      <c r="C677" s="22"/>
      <c r="D677" s="26"/>
      <c r="E677" s="24">
        <f t="shared" si="80"/>
        <v>0</v>
      </c>
      <c r="F677" s="21" t="str">
        <f t="shared" si="81"/>
        <v/>
      </c>
      <c r="G677" s="10" t="str">
        <f t="shared" si="82"/>
        <v/>
      </c>
      <c r="H677" s="19">
        <f t="shared" si="83"/>
        <v>0</v>
      </c>
      <c r="I677" s="19" t="e">
        <f t="shared" si="84"/>
        <v>#VALUE!</v>
      </c>
      <c r="J677" s="19" t="str">
        <f t="shared" si="85"/>
        <v/>
      </c>
      <c r="K677" s="19" t="str">
        <f t="shared" si="86"/>
        <v/>
      </c>
      <c r="L677" s="19" t="str">
        <f t="shared" si="87"/>
        <v/>
      </c>
    </row>
    <row r="678" spans="1:12" x14ac:dyDescent="0.25">
      <c r="A678" s="7">
        <f>IF(F678=5,1+COUNTIF(A$2:A677,"&lt;&gt;0"),0)</f>
        <v>0</v>
      </c>
      <c r="B678" s="21">
        <f t="shared" si="71"/>
        <v>676</v>
      </c>
      <c r="C678" s="22"/>
      <c r="D678" s="26"/>
      <c r="E678" s="24">
        <f t="shared" si="80"/>
        <v>0</v>
      </c>
      <c r="F678" s="21" t="str">
        <f t="shared" si="81"/>
        <v/>
      </c>
      <c r="G678" s="10" t="str">
        <f t="shared" si="82"/>
        <v/>
      </c>
      <c r="H678" s="19">
        <f t="shared" si="83"/>
        <v>0</v>
      </c>
      <c r="I678" s="19" t="e">
        <f t="shared" si="84"/>
        <v>#VALUE!</v>
      </c>
      <c r="J678" s="19" t="str">
        <f t="shared" si="85"/>
        <v/>
      </c>
      <c r="K678" s="19" t="str">
        <f t="shared" si="86"/>
        <v/>
      </c>
      <c r="L678" s="19" t="str">
        <f t="shared" si="87"/>
        <v/>
      </c>
    </row>
    <row r="679" spans="1:12" x14ac:dyDescent="0.25">
      <c r="A679" s="7">
        <f>IF(F679=5,1+COUNTIF(A$2:A678,"&lt;&gt;0"),0)</f>
        <v>0</v>
      </c>
      <c r="B679" s="21">
        <f t="shared" si="71"/>
        <v>677</v>
      </c>
      <c r="C679" s="22"/>
      <c r="D679" s="26"/>
      <c r="E679" s="24">
        <f t="shared" si="80"/>
        <v>0</v>
      </c>
      <c r="F679" s="21" t="str">
        <f t="shared" si="81"/>
        <v/>
      </c>
      <c r="G679" s="10" t="str">
        <f t="shared" si="82"/>
        <v/>
      </c>
      <c r="H679" s="19">
        <f t="shared" si="83"/>
        <v>0</v>
      </c>
      <c r="I679" s="19" t="e">
        <f t="shared" si="84"/>
        <v>#VALUE!</v>
      </c>
      <c r="J679" s="19" t="str">
        <f t="shared" si="85"/>
        <v/>
      </c>
      <c r="K679" s="19" t="str">
        <f t="shared" si="86"/>
        <v/>
      </c>
      <c r="L679" s="19" t="str">
        <f t="shared" si="87"/>
        <v/>
      </c>
    </row>
    <row r="680" spans="1:12" x14ac:dyDescent="0.25">
      <c r="A680" s="7">
        <f>IF(F680=5,1+COUNTIF(A$2:A679,"&lt;&gt;0"),0)</f>
        <v>0</v>
      </c>
      <c r="B680" s="21">
        <f t="shared" si="71"/>
        <v>678</v>
      </c>
      <c r="C680" s="22"/>
      <c r="D680" s="26"/>
      <c r="E680" s="24">
        <f t="shared" ref="E680:E743" si="88">IF(C680&lt;10,+C680&amp;"0000000",IF(C680&lt;100,C680&amp;"000000",IF(C680&lt;10000,C680&amp;"0000",IF(C680&lt;1000000,C680&amp;"00",C680))))*1</f>
        <v>0</v>
      </c>
      <c r="F680" s="21" t="str">
        <f t="shared" ref="F680:F743" si="89">IFERROR(IF(MID(E680,2,1)*1=0,1,IF(MID($E680,3,2)*1=0,2,IF(MID($E680,5,2)*1=0,3,IF(MID($E680,7,2)*1=0,4,5)))),"")</f>
        <v/>
      </c>
      <c r="G680" s="10" t="str">
        <f t="shared" ref="G680:G743" si="90">IFERROR(IF(SUM(P680:T680)=0,"",IF(SUM(P680:T680)&gt;1,"Multiple Errors",IF(P680=1,"Error - Inconsistency with Above/Below",IF(Q680=1,"Error - Too Many Digits",IF(R680=1,"Error - Level Missed",IF(S680=1,"Higher Code Level Missing from Code",IF(T680=1,"Missing Code or Description",""))))))),"")</f>
        <v/>
      </c>
      <c r="H680" s="19">
        <f t="shared" ref="H680:H743" si="91">MID(E680,1,1)*1</f>
        <v>0</v>
      </c>
      <c r="I680" s="19" t="e">
        <f t="shared" ref="I680:I743" si="92">MID(E680,2,1)*1</f>
        <v>#VALUE!</v>
      </c>
      <c r="J680" s="19" t="str">
        <f t="shared" ref="J680:J743" si="93">MID(E680,3,2)</f>
        <v/>
      </c>
      <c r="K680" s="19" t="str">
        <f t="shared" ref="K680:K743" si="94">MID(E680,5,2)</f>
        <v/>
      </c>
      <c r="L680" s="19" t="str">
        <f t="shared" ref="L680:L743" si="95">IF(F680=1,1,IF(F680=2,2,IF(F680=3,4,IF(F680=4,6,IF(F680=5,8,"")))))</f>
        <v/>
      </c>
    </row>
    <row r="681" spans="1:12" x14ac:dyDescent="0.25">
      <c r="A681" s="7">
        <f>IF(F681=5,1+COUNTIF(A$2:A680,"&lt;&gt;0"),0)</f>
        <v>0</v>
      </c>
      <c r="B681" s="21">
        <f t="shared" si="71"/>
        <v>679</v>
      </c>
      <c r="C681" s="22"/>
      <c r="D681" s="26"/>
      <c r="E681" s="24">
        <f t="shared" si="88"/>
        <v>0</v>
      </c>
      <c r="F681" s="21" t="str">
        <f t="shared" si="89"/>
        <v/>
      </c>
      <c r="G681" s="10" t="str">
        <f t="shared" si="90"/>
        <v/>
      </c>
      <c r="H681" s="19">
        <f t="shared" si="91"/>
        <v>0</v>
      </c>
      <c r="I681" s="19" t="e">
        <f t="shared" si="92"/>
        <v>#VALUE!</v>
      </c>
      <c r="J681" s="19" t="str">
        <f t="shared" si="93"/>
        <v/>
      </c>
      <c r="K681" s="19" t="str">
        <f t="shared" si="94"/>
        <v/>
      </c>
      <c r="L681" s="19" t="str">
        <f t="shared" si="95"/>
        <v/>
      </c>
    </row>
    <row r="682" spans="1:12" x14ac:dyDescent="0.25">
      <c r="A682" s="7">
        <f>IF(F682=5,1+COUNTIF(A$2:A681,"&lt;&gt;0"),0)</f>
        <v>0</v>
      </c>
      <c r="B682" s="21">
        <f t="shared" si="71"/>
        <v>680</v>
      </c>
      <c r="C682" s="26"/>
      <c r="D682" s="26"/>
      <c r="E682" s="24">
        <f t="shared" si="88"/>
        <v>0</v>
      </c>
      <c r="F682" s="21" t="str">
        <f t="shared" si="89"/>
        <v/>
      </c>
      <c r="G682" s="10" t="str">
        <f t="shared" si="90"/>
        <v/>
      </c>
      <c r="H682" s="19">
        <f t="shared" si="91"/>
        <v>0</v>
      </c>
      <c r="I682" s="19" t="e">
        <f t="shared" si="92"/>
        <v>#VALUE!</v>
      </c>
      <c r="J682" s="19" t="str">
        <f t="shared" si="93"/>
        <v/>
      </c>
      <c r="K682" s="19" t="str">
        <f t="shared" si="94"/>
        <v/>
      </c>
      <c r="L682" s="19" t="str">
        <f t="shared" si="95"/>
        <v/>
      </c>
    </row>
    <row r="683" spans="1:12" x14ac:dyDescent="0.25">
      <c r="A683" s="7">
        <f>IF(F683=5,1+COUNTIF(A$2:A682,"&lt;&gt;0"),0)</f>
        <v>0</v>
      </c>
      <c r="B683" s="21">
        <f t="shared" si="71"/>
        <v>681</v>
      </c>
      <c r="C683" s="22"/>
      <c r="D683" s="26"/>
      <c r="E683" s="24">
        <f t="shared" si="88"/>
        <v>0</v>
      </c>
      <c r="F683" s="21" t="str">
        <f t="shared" si="89"/>
        <v/>
      </c>
      <c r="G683" s="10" t="str">
        <f t="shared" si="90"/>
        <v/>
      </c>
      <c r="H683" s="19">
        <f t="shared" si="91"/>
        <v>0</v>
      </c>
      <c r="I683" s="19" t="e">
        <f t="shared" si="92"/>
        <v>#VALUE!</v>
      </c>
      <c r="J683" s="19" t="str">
        <f t="shared" si="93"/>
        <v/>
      </c>
      <c r="K683" s="19" t="str">
        <f t="shared" si="94"/>
        <v/>
      </c>
      <c r="L683" s="19" t="str">
        <f t="shared" si="95"/>
        <v/>
      </c>
    </row>
    <row r="684" spans="1:12" x14ac:dyDescent="0.25">
      <c r="A684" s="7">
        <f>IF(F684=5,1+COUNTIF(A$2:A683,"&lt;&gt;0"),0)</f>
        <v>0</v>
      </c>
      <c r="B684" s="21">
        <f t="shared" si="71"/>
        <v>682</v>
      </c>
      <c r="C684" s="22"/>
      <c r="D684" s="26"/>
      <c r="E684" s="24">
        <f t="shared" si="88"/>
        <v>0</v>
      </c>
      <c r="F684" s="21" t="str">
        <f t="shared" si="89"/>
        <v/>
      </c>
      <c r="G684" s="10" t="str">
        <f t="shared" si="90"/>
        <v/>
      </c>
      <c r="H684" s="19">
        <f t="shared" si="91"/>
        <v>0</v>
      </c>
      <c r="I684" s="19" t="e">
        <f t="shared" si="92"/>
        <v>#VALUE!</v>
      </c>
      <c r="J684" s="19" t="str">
        <f t="shared" si="93"/>
        <v/>
      </c>
      <c r="K684" s="19" t="str">
        <f t="shared" si="94"/>
        <v/>
      </c>
      <c r="L684" s="19" t="str">
        <f t="shared" si="95"/>
        <v/>
      </c>
    </row>
    <row r="685" spans="1:12" x14ac:dyDescent="0.25">
      <c r="A685" s="7">
        <f>IF(F685=5,1+COUNTIF(A$2:A684,"&lt;&gt;0"),0)</f>
        <v>0</v>
      </c>
      <c r="B685" s="21">
        <f t="shared" si="71"/>
        <v>683</v>
      </c>
      <c r="C685" s="22"/>
      <c r="D685" s="26"/>
      <c r="E685" s="24">
        <f t="shared" si="88"/>
        <v>0</v>
      </c>
      <c r="F685" s="21" t="str">
        <f t="shared" si="89"/>
        <v/>
      </c>
      <c r="G685" s="10" t="str">
        <f t="shared" si="90"/>
        <v/>
      </c>
      <c r="H685" s="19">
        <f t="shared" si="91"/>
        <v>0</v>
      </c>
      <c r="I685" s="19" t="e">
        <f t="shared" si="92"/>
        <v>#VALUE!</v>
      </c>
      <c r="J685" s="19" t="str">
        <f t="shared" si="93"/>
        <v/>
      </c>
      <c r="K685" s="19" t="str">
        <f t="shared" si="94"/>
        <v/>
      </c>
      <c r="L685" s="19" t="str">
        <f t="shared" si="95"/>
        <v/>
      </c>
    </row>
    <row r="686" spans="1:12" x14ac:dyDescent="0.25">
      <c r="A686" s="7">
        <f>IF(F686=5,1+COUNTIF(A$2:A685,"&lt;&gt;0"),0)</f>
        <v>0</v>
      </c>
      <c r="B686" s="21">
        <f t="shared" si="71"/>
        <v>684</v>
      </c>
      <c r="C686" s="26"/>
      <c r="D686" s="26"/>
      <c r="E686" s="24">
        <f t="shared" si="88"/>
        <v>0</v>
      </c>
      <c r="F686" s="21" t="str">
        <f t="shared" si="89"/>
        <v/>
      </c>
      <c r="G686" s="10" t="str">
        <f t="shared" si="90"/>
        <v/>
      </c>
      <c r="H686" s="19">
        <f t="shared" si="91"/>
        <v>0</v>
      </c>
      <c r="I686" s="19" t="e">
        <f t="shared" si="92"/>
        <v>#VALUE!</v>
      </c>
      <c r="J686" s="19" t="str">
        <f t="shared" si="93"/>
        <v/>
      </c>
      <c r="K686" s="19" t="str">
        <f t="shared" si="94"/>
        <v/>
      </c>
      <c r="L686" s="19" t="str">
        <f t="shared" si="95"/>
        <v/>
      </c>
    </row>
    <row r="687" spans="1:12" x14ac:dyDescent="0.25">
      <c r="A687" s="7">
        <f>IF(F687=5,1+COUNTIF(A$2:A686,"&lt;&gt;0"),0)</f>
        <v>0</v>
      </c>
      <c r="B687" s="21">
        <f t="shared" si="71"/>
        <v>685</v>
      </c>
      <c r="C687" s="26"/>
      <c r="D687" s="26"/>
      <c r="E687" s="24">
        <f t="shared" si="88"/>
        <v>0</v>
      </c>
      <c r="F687" s="21" t="str">
        <f t="shared" si="89"/>
        <v/>
      </c>
      <c r="G687" s="10" t="str">
        <f t="shared" si="90"/>
        <v/>
      </c>
      <c r="H687" s="19">
        <f t="shared" si="91"/>
        <v>0</v>
      </c>
      <c r="I687" s="19" t="e">
        <f t="shared" si="92"/>
        <v>#VALUE!</v>
      </c>
      <c r="J687" s="19" t="str">
        <f t="shared" si="93"/>
        <v/>
      </c>
      <c r="K687" s="19" t="str">
        <f t="shared" si="94"/>
        <v/>
      </c>
      <c r="L687" s="19" t="str">
        <f t="shared" si="95"/>
        <v/>
      </c>
    </row>
    <row r="688" spans="1:12" x14ac:dyDescent="0.25">
      <c r="A688" s="7">
        <f>IF(F688=5,1+COUNTIF(A$2:A687,"&lt;&gt;0"),0)</f>
        <v>0</v>
      </c>
      <c r="B688" s="21">
        <f t="shared" si="71"/>
        <v>686</v>
      </c>
      <c r="C688" s="26"/>
      <c r="D688" s="26"/>
      <c r="E688" s="24">
        <f t="shared" si="88"/>
        <v>0</v>
      </c>
      <c r="F688" s="21" t="str">
        <f t="shared" si="89"/>
        <v/>
      </c>
      <c r="G688" s="10" t="str">
        <f t="shared" si="90"/>
        <v/>
      </c>
      <c r="H688" s="19">
        <f t="shared" si="91"/>
        <v>0</v>
      </c>
      <c r="I688" s="19" t="e">
        <f t="shared" si="92"/>
        <v>#VALUE!</v>
      </c>
      <c r="J688" s="19" t="str">
        <f t="shared" si="93"/>
        <v/>
      </c>
      <c r="K688" s="19" t="str">
        <f t="shared" si="94"/>
        <v/>
      </c>
      <c r="L688" s="19" t="str">
        <f t="shared" si="95"/>
        <v/>
      </c>
    </row>
    <row r="689" spans="1:12" x14ac:dyDescent="0.25">
      <c r="A689" s="7">
        <f>IF(F689=5,1+COUNTIF(A$2:A688,"&lt;&gt;0"),0)</f>
        <v>0</v>
      </c>
      <c r="B689" s="21">
        <f t="shared" si="71"/>
        <v>687</v>
      </c>
      <c r="C689" s="26"/>
      <c r="D689" s="26"/>
      <c r="E689" s="24">
        <f t="shared" si="88"/>
        <v>0</v>
      </c>
      <c r="F689" s="21" t="str">
        <f t="shared" si="89"/>
        <v/>
      </c>
      <c r="G689" s="10" t="str">
        <f t="shared" si="90"/>
        <v/>
      </c>
      <c r="H689" s="19">
        <f t="shared" si="91"/>
        <v>0</v>
      </c>
      <c r="I689" s="19" t="e">
        <f t="shared" si="92"/>
        <v>#VALUE!</v>
      </c>
      <c r="J689" s="19" t="str">
        <f t="shared" si="93"/>
        <v/>
      </c>
      <c r="K689" s="19" t="str">
        <f t="shared" si="94"/>
        <v/>
      </c>
      <c r="L689" s="19" t="str">
        <f t="shared" si="95"/>
        <v/>
      </c>
    </row>
    <row r="690" spans="1:12" x14ac:dyDescent="0.25">
      <c r="A690" s="7">
        <f>IF(F690=5,1+COUNTIF(A$2:A689,"&lt;&gt;0"),0)</f>
        <v>0</v>
      </c>
      <c r="B690" s="21">
        <f t="shared" si="71"/>
        <v>688</v>
      </c>
      <c r="C690" s="26"/>
      <c r="D690" s="26"/>
      <c r="E690" s="24">
        <f t="shared" si="88"/>
        <v>0</v>
      </c>
      <c r="F690" s="21" t="str">
        <f t="shared" si="89"/>
        <v/>
      </c>
      <c r="G690" s="10" t="str">
        <f t="shared" si="90"/>
        <v/>
      </c>
      <c r="H690" s="19">
        <f t="shared" si="91"/>
        <v>0</v>
      </c>
      <c r="I690" s="19" t="e">
        <f t="shared" si="92"/>
        <v>#VALUE!</v>
      </c>
      <c r="J690" s="19" t="str">
        <f t="shared" si="93"/>
        <v/>
      </c>
      <c r="K690" s="19" t="str">
        <f t="shared" si="94"/>
        <v/>
      </c>
      <c r="L690" s="19" t="str">
        <f t="shared" si="95"/>
        <v/>
      </c>
    </row>
    <row r="691" spans="1:12" x14ac:dyDescent="0.25">
      <c r="A691" s="7">
        <f>IF(F691=5,1+COUNTIF(A$2:A690,"&lt;&gt;0"),0)</f>
        <v>0</v>
      </c>
      <c r="B691" s="21">
        <f t="shared" si="71"/>
        <v>689</v>
      </c>
      <c r="C691" s="26"/>
      <c r="D691" s="26"/>
      <c r="E691" s="24">
        <f t="shared" si="88"/>
        <v>0</v>
      </c>
      <c r="F691" s="21" t="str">
        <f t="shared" si="89"/>
        <v/>
      </c>
      <c r="G691" s="10" t="str">
        <f t="shared" si="90"/>
        <v/>
      </c>
      <c r="H691" s="19">
        <f t="shared" si="91"/>
        <v>0</v>
      </c>
      <c r="I691" s="19" t="e">
        <f t="shared" si="92"/>
        <v>#VALUE!</v>
      </c>
      <c r="J691" s="19" t="str">
        <f t="shared" si="93"/>
        <v/>
      </c>
      <c r="K691" s="19" t="str">
        <f t="shared" si="94"/>
        <v/>
      </c>
      <c r="L691" s="19" t="str">
        <f t="shared" si="95"/>
        <v/>
      </c>
    </row>
    <row r="692" spans="1:12" x14ac:dyDescent="0.25">
      <c r="A692" s="7">
        <f>IF(F692=5,1+COUNTIF(A$2:A691,"&lt;&gt;0"),0)</f>
        <v>0</v>
      </c>
      <c r="B692" s="21">
        <f t="shared" si="71"/>
        <v>690</v>
      </c>
      <c r="C692" s="26"/>
      <c r="D692" s="26"/>
      <c r="E692" s="24">
        <f t="shared" si="88"/>
        <v>0</v>
      </c>
      <c r="F692" s="21" t="str">
        <f t="shared" si="89"/>
        <v/>
      </c>
      <c r="G692" s="10" t="str">
        <f t="shared" si="90"/>
        <v/>
      </c>
      <c r="H692" s="19">
        <f t="shared" si="91"/>
        <v>0</v>
      </c>
      <c r="I692" s="19" t="e">
        <f t="shared" si="92"/>
        <v>#VALUE!</v>
      </c>
      <c r="J692" s="19" t="str">
        <f t="shared" si="93"/>
        <v/>
      </c>
      <c r="K692" s="19" t="str">
        <f t="shared" si="94"/>
        <v/>
      </c>
      <c r="L692" s="19" t="str">
        <f t="shared" si="95"/>
        <v/>
      </c>
    </row>
    <row r="693" spans="1:12" x14ac:dyDescent="0.25">
      <c r="A693" s="7">
        <f>IF(F693=5,1+COUNTIF(A$2:A692,"&lt;&gt;0"),0)</f>
        <v>0</v>
      </c>
      <c r="B693" s="21">
        <f t="shared" si="71"/>
        <v>691</v>
      </c>
      <c r="C693" s="26"/>
      <c r="D693" s="26"/>
      <c r="E693" s="24">
        <f t="shared" si="88"/>
        <v>0</v>
      </c>
      <c r="F693" s="21" t="str">
        <f t="shared" si="89"/>
        <v/>
      </c>
      <c r="G693" s="10" t="str">
        <f t="shared" si="90"/>
        <v/>
      </c>
      <c r="H693" s="19">
        <f t="shared" si="91"/>
        <v>0</v>
      </c>
      <c r="I693" s="19" t="e">
        <f t="shared" si="92"/>
        <v>#VALUE!</v>
      </c>
      <c r="J693" s="19" t="str">
        <f t="shared" si="93"/>
        <v/>
      </c>
      <c r="K693" s="19" t="str">
        <f t="shared" si="94"/>
        <v/>
      </c>
      <c r="L693" s="19" t="str">
        <f t="shared" si="95"/>
        <v/>
      </c>
    </row>
    <row r="694" spans="1:12" x14ac:dyDescent="0.25">
      <c r="A694" s="7">
        <f>IF(F694=5,1+COUNTIF(A$2:A693,"&lt;&gt;0"),0)</f>
        <v>0</v>
      </c>
      <c r="B694" s="21">
        <f t="shared" si="71"/>
        <v>692</v>
      </c>
      <c r="C694" s="26"/>
      <c r="D694" s="26"/>
      <c r="E694" s="24">
        <f t="shared" si="88"/>
        <v>0</v>
      </c>
      <c r="F694" s="21" t="str">
        <f t="shared" si="89"/>
        <v/>
      </c>
      <c r="G694" s="10" t="str">
        <f t="shared" si="90"/>
        <v/>
      </c>
      <c r="H694" s="19">
        <f t="shared" si="91"/>
        <v>0</v>
      </c>
      <c r="I694" s="19" t="e">
        <f t="shared" si="92"/>
        <v>#VALUE!</v>
      </c>
      <c r="J694" s="19" t="str">
        <f t="shared" si="93"/>
        <v/>
      </c>
      <c r="K694" s="19" t="str">
        <f t="shared" si="94"/>
        <v/>
      </c>
      <c r="L694" s="19" t="str">
        <f t="shared" si="95"/>
        <v/>
      </c>
    </row>
    <row r="695" spans="1:12" x14ac:dyDescent="0.25">
      <c r="A695" s="7">
        <f>IF(F695=5,1+COUNTIF(A$2:A694,"&lt;&gt;0"),0)</f>
        <v>0</v>
      </c>
      <c r="B695" s="21">
        <f t="shared" si="71"/>
        <v>693</v>
      </c>
      <c r="C695" s="26"/>
      <c r="D695" s="26"/>
      <c r="E695" s="24">
        <f t="shared" si="88"/>
        <v>0</v>
      </c>
      <c r="F695" s="21" t="str">
        <f t="shared" si="89"/>
        <v/>
      </c>
      <c r="G695" s="10" t="str">
        <f t="shared" si="90"/>
        <v/>
      </c>
      <c r="H695" s="19">
        <f t="shared" si="91"/>
        <v>0</v>
      </c>
      <c r="I695" s="19" t="e">
        <f t="shared" si="92"/>
        <v>#VALUE!</v>
      </c>
      <c r="J695" s="19" t="str">
        <f t="shared" si="93"/>
        <v/>
      </c>
      <c r="K695" s="19" t="str">
        <f t="shared" si="94"/>
        <v/>
      </c>
      <c r="L695" s="19" t="str">
        <f t="shared" si="95"/>
        <v/>
      </c>
    </row>
    <row r="696" spans="1:12" x14ac:dyDescent="0.25">
      <c r="A696" s="7">
        <f>IF(F696=5,1+COUNTIF(A$2:A695,"&lt;&gt;0"),0)</f>
        <v>0</v>
      </c>
      <c r="B696" s="21">
        <f t="shared" si="71"/>
        <v>694</v>
      </c>
      <c r="C696" s="26"/>
      <c r="D696" s="26"/>
      <c r="E696" s="24">
        <f t="shared" si="88"/>
        <v>0</v>
      </c>
      <c r="F696" s="21" t="str">
        <f t="shared" si="89"/>
        <v/>
      </c>
      <c r="G696" s="10" t="str">
        <f t="shared" si="90"/>
        <v/>
      </c>
      <c r="H696" s="19">
        <f t="shared" si="91"/>
        <v>0</v>
      </c>
      <c r="I696" s="19" t="e">
        <f t="shared" si="92"/>
        <v>#VALUE!</v>
      </c>
      <c r="J696" s="19" t="str">
        <f t="shared" si="93"/>
        <v/>
      </c>
      <c r="K696" s="19" t="str">
        <f t="shared" si="94"/>
        <v/>
      </c>
      <c r="L696" s="19" t="str">
        <f t="shared" si="95"/>
        <v/>
      </c>
    </row>
    <row r="697" spans="1:12" x14ac:dyDescent="0.25">
      <c r="A697" s="7">
        <f>IF(F697=5,1+COUNTIF(A$2:A696,"&lt;&gt;0"),0)</f>
        <v>0</v>
      </c>
      <c r="B697" s="21">
        <f t="shared" si="71"/>
        <v>695</v>
      </c>
      <c r="C697" s="22"/>
      <c r="D697" s="26"/>
      <c r="E697" s="24">
        <f t="shared" si="88"/>
        <v>0</v>
      </c>
      <c r="F697" s="21" t="str">
        <f t="shared" si="89"/>
        <v/>
      </c>
      <c r="G697" s="10" t="str">
        <f t="shared" si="90"/>
        <v/>
      </c>
      <c r="H697" s="19">
        <f t="shared" si="91"/>
        <v>0</v>
      </c>
      <c r="I697" s="19" t="e">
        <f t="shared" si="92"/>
        <v>#VALUE!</v>
      </c>
      <c r="J697" s="19" t="str">
        <f t="shared" si="93"/>
        <v/>
      </c>
      <c r="K697" s="19" t="str">
        <f t="shared" si="94"/>
        <v/>
      </c>
      <c r="L697" s="19" t="str">
        <f t="shared" si="95"/>
        <v/>
      </c>
    </row>
    <row r="698" spans="1:12" x14ac:dyDescent="0.25">
      <c r="A698" s="7">
        <f>IF(F698=5,1+COUNTIF(A$2:A697,"&lt;&gt;0"),0)</f>
        <v>0</v>
      </c>
      <c r="B698" s="21">
        <f t="shared" si="71"/>
        <v>696</v>
      </c>
      <c r="C698" s="22"/>
      <c r="D698" s="26"/>
      <c r="E698" s="24">
        <f t="shared" si="88"/>
        <v>0</v>
      </c>
      <c r="F698" s="21" t="str">
        <f t="shared" si="89"/>
        <v/>
      </c>
      <c r="G698" s="10" t="str">
        <f t="shared" si="90"/>
        <v/>
      </c>
      <c r="H698" s="19">
        <f t="shared" si="91"/>
        <v>0</v>
      </c>
      <c r="I698" s="19" t="e">
        <f t="shared" si="92"/>
        <v>#VALUE!</v>
      </c>
      <c r="J698" s="19" t="str">
        <f t="shared" si="93"/>
        <v/>
      </c>
      <c r="K698" s="19" t="str">
        <f t="shared" si="94"/>
        <v/>
      </c>
      <c r="L698" s="19" t="str">
        <f t="shared" si="95"/>
        <v/>
      </c>
    </row>
    <row r="699" spans="1:12" x14ac:dyDescent="0.25">
      <c r="A699" s="7">
        <f>IF(F699=5,1+COUNTIF(A$2:A698,"&lt;&gt;0"),0)</f>
        <v>0</v>
      </c>
      <c r="B699" s="21">
        <f t="shared" si="71"/>
        <v>697</v>
      </c>
      <c r="C699" s="22"/>
      <c r="D699" s="26"/>
      <c r="E699" s="24">
        <f t="shared" si="88"/>
        <v>0</v>
      </c>
      <c r="F699" s="21" t="str">
        <f t="shared" si="89"/>
        <v/>
      </c>
      <c r="G699" s="10" t="str">
        <f t="shared" si="90"/>
        <v/>
      </c>
      <c r="H699" s="19">
        <f t="shared" si="91"/>
        <v>0</v>
      </c>
      <c r="I699" s="19" t="e">
        <f t="shared" si="92"/>
        <v>#VALUE!</v>
      </c>
      <c r="J699" s="19" t="str">
        <f t="shared" si="93"/>
        <v/>
      </c>
      <c r="K699" s="19" t="str">
        <f t="shared" si="94"/>
        <v/>
      </c>
      <c r="L699" s="19" t="str">
        <f t="shared" si="95"/>
        <v/>
      </c>
    </row>
    <row r="700" spans="1:12" x14ac:dyDescent="0.25">
      <c r="A700" s="7">
        <f>IF(F700=5,1+COUNTIF(A$2:A699,"&lt;&gt;0"),0)</f>
        <v>0</v>
      </c>
      <c r="B700" s="21">
        <f t="shared" si="71"/>
        <v>698</v>
      </c>
      <c r="C700" s="22"/>
      <c r="D700" s="26"/>
      <c r="E700" s="24">
        <f t="shared" si="88"/>
        <v>0</v>
      </c>
      <c r="F700" s="21" t="str">
        <f t="shared" si="89"/>
        <v/>
      </c>
      <c r="G700" s="10" t="str">
        <f t="shared" si="90"/>
        <v/>
      </c>
      <c r="H700" s="19">
        <f t="shared" si="91"/>
        <v>0</v>
      </c>
      <c r="I700" s="19" t="e">
        <f t="shared" si="92"/>
        <v>#VALUE!</v>
      </c>
      <c r="J700" s="19" t="str">
        <f t="shared" si="93"/>
        <v/>
      </c>
      <c r="K700" s="19" t="str">
        <f t="shared" si="94"/>
        <v/>
      </c>
      <c r="L700" s="19" t="str">
        <f t="shared" si="95"/>
        <v/>
      </c>
    </row>
    <row r="701" spans="1:12" x14ac:dyDescent="0.25">
      <c r="A701" s="7">
        <f>IF(F701=5,1+COUNTIF(A$2:A700,"&lt;&gt;0"),0)</f>
        <v>0</v>
      </c>
      <c r="B701" s="21">
        <f t="shared" si="71"/>
        <v>699</v>
      </c>
      <c r="C701" s="22"/>
      <c r="D701" s="26"/>
      <c r="E701" s="24">
        <f t="shared" si="88"/>
        <v>0</v>
      </c>
      <c r="F701" s="21" t="str">
        <f t="shared" si="89"/>
        <v/>
      </c>
      <c r="G701" s="10" t="str">
        <f t="shared" si="90"/>
        <v/>
      </c>
      <c r="H701" s="19">
        <f t="shared" si="91"/>
        <v>0</v>
      </c>
      <c r="I701" s="19" t="e">
        <f t="shared" si="92"/>
        <v>#VALUE!</v>
      </c>
      <c r="J701" s="19" t="str">
        <f t="shared" si="93"/>
        <v/>
      </c>
      <c r="K701" s="19" t="str">
        <f t="shared" si="94"/>
        <v/>
      </c>
      <c r="L701" s="19" t="str">
        <f t="shared" si="95"/>
        <v/>
      </c>
    </row>
    <row r="702" spans="1:12" x14ac:dyDescent="0.25">
      <c r="A702" s="7">
        <f>IF(F702=5,1+COUNTIF(A$2:A701,"&lt;&gt;0"),0)</f>
        <v>0</v>
      </c>
      <c r="B702" s="21">
        <f t="shared" si="71"/>
        <v>700</v>
      </c>
      <c r="C702" s="22"/>
      <c r="D702" s="26"/>
      <c r="E702" s="24">
        <f t="shared" si="88"/>
        <v>0</v>
      </c>
      <c r="F702" s="21" t="str">
        <f t="shared" si="89"/>
        <v/>
      </c>
      <c r="G702" s="10" t="str">
        <f t="shared" si="90"/>
        <v/>
      </c>
      <c r="H702" s="19">
        <f t="shared" si="91"/>
        <v>0</v>
      </c>
      <c r="I702" s="19" t="e">
        <f t="shared" si="92"/>
        <v>#VALUE!</v>
      </c>
      <c r="J702" s="19" t="str">
        <f t="shared" si="93"/>
        <v/>
      </c>
      <c r="K702" s="19" t="str">
        <f t="shared" si="94"/>
        <v/>
      </c>
      <c r="L702" s="19" t="str">
        <f t="shared" si="95"/>
        <v/>
      </c>
    </row>
    <row r="703" spans="1:12" x14ac:dyDescent="0.25">
      <c r="A703" s="7">
        <f>IF(F703=5,1+COUNTIF(A$2:A702,"&lt;&gt;0"),0)</f>
        <v>0</v>
      </c>
      <c r="B703" s="21">
        <f t="shared" si="71"/>
        <v>701</v>
      </c>
      <c r="C703" s="22"/>
      <c r="D703" s="26"/>
      <c r="E703" s="24">
        <f t="shared" si="88"/>
        <v>0</v>
      </c>
      <c r="F703" s="21" t="str">
        <f t="shared" si="89"/>
        <v/>
      </c>
      <c r="G703" s="10" t="str">
        <f t="shared" si="90"/>
        <v/>
      </c>
      <c r="H703" s="19">
        <f t="shared" si="91"/>
        <v>0</v>
      </c>
      <c r="I703" s="19" t="e">
        <f t="shared" si="92"/>
        <v>#VALUE!</v>
      </c>
      <c r="J703" s="19" t="str">
        <f t="shared" si="93"/>
        <v/>
      </c>
      <c r="K703" s="19" t="str">
        <f t="shared" si="94"/>
        <v/>
      </c>
      <c r="L703" s="19" t="str">
        <f t="shared" si="95"/>
        <v/>
      </c>
    </row>
    <row r="704" spans="1:12" x14ac:dyDescent="0.25">
      <c r="A704" s="7">
        <f>IF(F704=5,1+COUNTIF(A$2:A703,"&lt;&gt;0"),0)</f>
        <v>0</v>
      </c>
      <c r="B704" s="21">
        <f t="shared" si="71"/>
        <v>702</v>
      </c>
      <c r="C704" s="22"/>
      <c r="D704" s="26"/>
      <c r="E704" s="24">
        <f t="shared" si="88"/>
        <v>0</v>
      </c>
      <c r="F704" s="21" t="str">
        <f t="shared" si="89"/>
        <v/>
      </c>
      <c r="G704" s="10" t="str">
        <f t="shared" si="90"/>
        <v/>
      </c>
      <c r="H704" s="19">
        <f t="shared" si="91"/>
        <v>0</v>
      </c>
      <c r="I704" s="19" t="e">
        <f t="shared" si="92"/>
        <v>#VALUE!</v>
      </c>
      <c r="J704" s="19" t="str">
        <f t="shared" si="93"/>
        <v/>
      </c>
      <c r="K704" s="19" t="str">
        <f t="shared" si="94"/>
        <v/>
      </c>
      <c r="L704" s="19" t="str">
        <f t="shared" si="95"/>
        <v/>
      </c>
    </row>
    <row r="705" spans="1:12" x14ac:dyDescent="0.25">
      <c r="A705" s="7">
        <f>IF(F705=5,1+COUNTIF(A$2:A704,"&lt;&gt;0"),0)</f>
        <v>0</v>
      </c>
      <c r="B705" s="21">
        <f t="shared" si="71"/>
        <v>703</v>
      </c>
      <c r="C705" s="22"/>
      <c r="D705" s="26"/>
      <c r="E705" s="24">
        <f t="shared" si="88"/>
        <v>0</v>
      </c>
      <c r="F705" s="21" t="str">
        <f t="shared" si="89"/>
        <v/>
      </c>
      <c r="G705" s="10" t="str">
        <f t="shared" si="90"/>
        <v/>
      </c>
      <c r="H705" s="19">
        <f t="shared" si="91"/>
        <v>0</v>
      </c>
      <c r="I705" s="19" t="e">
        <f t="shared" si="92"/>
        <v>#VALUE!</v>
      </c>
      <c r="J705" s="19" t="str">
        <f t="shared" si="93"/>
        <v/>
      </c>
      <c r="K705" s="19" t="str">
        <f t="shared" si="94"/>
        <v/>
      </c>
      <c r="L705" s="19" t="str">
        <f t="shared" si="95"/>
        <v/>
      </c>
    </row>
    <row r="706" spans="1:12" x14ac:dyDescent="0.25">
      <c r="A706" s="7">
        <f>IF(F706=5,1+COUNTIF(A$2:A705,"&lt;&gt;0"),0)</f>
        <v>0</v>
      </c>
      <c r="B706" s="21">
        <f t="shared" si="71"/>
        <v>704</v>
      </c>
      <c r="C706" s="22"/>
      <c r="D706" s="26"/>
      <c r="E706" s="24">
        <f t="shared" si="88"/>
        <v>0</v>
      </c>
      <c r="F706" s="21" t="str">
        <f t="shared" si="89"/>
        <v/>
      </c>
      <c r="G706" s="10" t="str">
        <f t="shared" si="90"/>
        <v/>
      </c>
      <c r="H706" s="19">
        <f t="shared" si="91"/>
        <v>0</v>
      </c>
      <c r="I706" s="19" t="e">
        <f t="shared" si="92"/>
        <v>#VALUE!</v>
      </c>
      <c r="J706" s="19" t="str">
        <f t="shared" si="93"/>
        <v/>
      </c>
      <c r="K706" s="19" t="str">
        <f t="shared" si="94"/>
        <v/>
      </c>
      <c r="L706" s="19" t="str">
        <f t="shared" si="95"/>
        <v/>
      </c>
    </row>
    <row r="707" spans="1:12" x14ac:dyDescent="0.25">
      <c r="A707" s="7">
        <f>IF(F707=5,1+COUNTIF(A$2:A706,"&lt;&gt;0"),0)</f>
        <v>0</v>
      </c>
      <c r="B707" s="21">
        <f t="shared" si="71"/>
        <v>705</v>
      </c>
      <c r="C707" s="22"/>
      <c r="D707" s="26"/>
      <c r="E707" s="24">
        <f t="shared" si="88"/>
        <v>0</v>
      </c>
      <c r="F707" s="21" t="str">
        <f t="shared" si="89"/>
        <v/>
      </c>
      <c r="G707" s="10" t="str">
        <f t="shared" si="90"/>
        <v/>
      </c>
      <c r="H707" s="19">
        <f t="shared" si="91"/>
        <v>0</v>
      </c>
      <c r="I707" s="19" t="e">
        <f t="shared" si="92"/>
        <v>#VALUE!</v>
      </c>
      <c r="J707" s="19" t="str">
        <f t="shared" si="93"/>
        <v/>
      </c>
      <c r="K707" s="19" t="str">
        <f t="shared" si="94"/>
        <v/>
      </c>
      <c r="L707" s="19" t="str">
        <f t="shared" si="95"/>
        <v/>
      </c>
    </row>
    <row r="708" spans="1:12" x14ac:dyDescent="0.25">
      <c r="A708" s="7">
        <f>IF(F708=5,1+COUNTIF(A$2:A707,"&lt;&gt;0"),0)</f>
        <v>0</v>
      </c>
      <c r="B708" s="21">
        <f t="shared" si="71"/>
        <v>706</v>
      </c>
      <c r="C708" s="22"/>
      <c r="D708" s="26"/>
      <c r="E708" s="24">
        <f t="shared" si="88"/>
        <v>0</v>
      </c>
      <c r="F708" s="21" t="str">
        <f t="shared" si="89"/>
        <v/>
      </c>
      <c r="G708" s="10" t="str">
        <f t="shared" si="90"/>
        <v/>
      </c>
      <c r="H708" s="19">
        <f t="shared" si="91"/>
        <v>0</v>
      </c>
      <c r="I708" s="19" t="e">
        <f t="shared" si="92"/>
        <v>#VALUE!</v>
      </c>
      <c r="J708" s="19" t="str">
        <f t="shared" si="93"/>
        <v/>
      </c>
      <c r="K708" s="19" t="str">
        <f t="shared" si="94"/>
        <v/>
      </c>
      <c r="L708" s="19" t="str">
        <f t="shared" si="95"/>
        <v/>
      </c>
    </row>
    <row r="709" spans="1:12" x14ac:dyDescent="0.25">
      <c r="A709" s="7">
        <f>IF(F709=5,1+COUNTIF(A$2:A708,"&lt;&gt;0"),0)</f>
        <v>0</v>
      </c>
      <c r="B709" s="21">
        <f t="shared" si="71"/>
        <v>707</v>
      </c>
      <c r="C709" s="22"/>
      <c r="D709" s="26"/>
      <c r="E709" s="24">
        <f t="shared" si="88"/>
        <v>0</v>
      </c>
      <c r="F709" s="21" t="str">
        <f t="shared" si="89"/>
        <v/>
      </c>
      <c r="G709" s="10" t="str">
        <f t="shared" si="90"/>
        <v/>
      </c>
      <c r="H709" s="19">
        <f t="shared" si="91"/>
        <v>0</v>
      </c>
      <c r="I709" s="19" t="e">
        <f t="shared" si="92"/>
        <v>#VALUE!</v>
      </c>
      <c r="J709" s="19" t="str">
        <f t="shared" si="93"/>
        <v/>
      </c>
      <c r="K709" s="19" t="str">
        <f t="shared" si="94"/>
        <v/>
      </c>
      <c r="L709" s="19" t="str">
        <f t="shared" si="95"/>
        <v/>
      </c>
    </row>
    <row r="710" spans="1:12" x14ac:dyDescent="0.25">
      <c r="A710" s="7">
        <f>IF(F710=5,1+COUNTIF(A$2:A709,"&lt;&gt;0"),0)</f>
        <v>0</v>
      </c>
      <c r="B710" s="21">
        <f t="shared" si="71"/>
        <v>708</v>
      </c>
      <c r="C710" s="22"/>
      <c r="D710" s="26"/>
      <c r="E710" s="24">
        <f t="shared" si="88"/>
        <v>0</v>
      </c>
      <c r="F710" s="21" t="str">
        <f t="shared" si="89"/>
        <v/>
      </c>
      <c r="G710" s="10" t="str">
        <f t="shared" si="90"/>
        <v/>
      </c>
      <c r="H710" s="19">
        <f t="shared" si="91"/>
        <v>0</v>
      </c>
      <c r="I710" s="19" t="e">
        <f t="shared" si="92"/>
        <v>#VALUE!</v>
      </c>
      <c r="J710" s="19" t="str">
        <f t="shared" si="93"/>
        <v/>
      </c>
      <c r="K710" s="19" t="str">
        <f t="shared" si="94"/>
        <v/>
      </c>
      <c r="L710" s="19" t="str">
        <f t="shared" si="95"/>
        <v/>
      </c>
    </row>
    <row r="711" spans="1:12" x14ac:dyDescent="0.25">
      <c r="A711" s="7">
        <f>IF(F711=5,1+COUNTIF(A$2:A710,"&lt;&gt;0"),0)</f>
        <v>0</v>
      </c>
      <c r="B711" s="21">
        <f t="shared" si="71"/>
        <v>709</v>
      </c>
      <c r="C711" s="22"/>
      <c r="D711" s="26"/>
      <c r="E711" s="24">
        <f t="shared" si="88"/>
        <v>0</v>
      </c>
      <c r="F711" s="21" t="str">
        <f t="shared" si="89"/>
        <v/>
      </c>
      <c r="G711" s="10" t="str">
        <f t="shared" si="90"/>
        <v/>
      </c>
      <c r="H711" s="19">
        <f t="shared" si="91"/>
        <v>0</v>
      </c>
      <c r="I711" s="19" t="e">
        <f t="shared" si="92"/>
        <v>#VALUE!</v>
      </c>
      <c r="J711" s="19" t="str">
        <f t="shared" si="93"/>
        <v/>
      </c>
      <c r="K711" s="19" t="str">
        <f t="shared" si="94"/>
        <v/>
      </c>
      <c r="L711" s="19" t="str">
        <f t="shared" si="95"/>
        <v/>
      </c>
    </row>
    <row r="712" spans="1:12" x14ac:dyDescent="0.25">
      <c r="A712" s="7">
        <f>IF(F712=5,1+COUNTIF(A$2:A711,"&lt;&gt;0"),0)</f>
        <v>0</v>
      </c>
      <c r="B712" s="21">
        <f t="shared" si="71"/>
        <v>710</v>
      </c>
      <c r="C712" s="22"/>
      <c r="D712" s="26"/>
      <c r="E712" s="24">
        <f t="shared" si="88"/>
        <v>0</v>
      </c>
      <c r="F712" s="21" t="str">
        <f t="shared" si="89"/>
        <v/>
      </c>
      <c r="G712" s="10" t="str">
        <f t="shared" si="90"/>
        <v/>
      </c>
      <c r="H712" s="19">
        <f t="shared" si="91"/>
        <v>0</v>
      </c>
      <c r="I712" s="19" t="e">
        <f t="shared" si="92"/>
        <v>#VALUE!</v>
      </c>
      <c r="J712" s="19" t="str">
        <f t="shared" si="93"/>
        <v/>
      </c>
      <c r="K712" s="19" t="str">
        <f t="shared" si="94"/>
        <v/>
      </c>
      <c r="L712" s="19" t="str">
        <f t="shared" si="95"/>
        <v/>
      </c>
    </row>
    <row r="713" spans="1:12" x14ac:dyDescent="0.25">
      <c r="A713" s="7">
        <f>IF(F713=5,1+COUNTIF(A$2:A712,"&lt;&gt;0"),0)</f>
        <v>0</v>
      </c>
      <c r="B713" s="21">
        <f t="shared" si="71"/>
        <v>711</v>
      </c>
      <c r="C713" s="22"/>
      <c r="D713" s="26"/>
      <c r="E713" s="24">
        <f t="shared" si="88"/>
        <v>0</v>
      </c>
      <c r="F713" s="21" t="str">
        <f t="shared" si="89"/>
        <v/>
      </c>
      <c r="G713" s="10" t="str">
        <f t="shared" si="90"/>
        <v/>
      </c>
      <c r="H713" s="19">
        <f t="shared" si="91"/>
        <v>0</v>
      </c>
      <c r="I713" s="19" t="e">
        <f t="shared" si="92"/>
        <v>#VALUE!</v>
      </c>
      <c r="J713" s="19" t="str">
        <f t="shared" si="93"/>
        <v/>
      </c>
      <c r="K713" s="19" t="str">
        <f t="shared" si="94"/>
        <v/>
      </c>
      <c r="L713" s="19" t="str">
        <f t="shared" si="95"/>
        <v/>
      </c>
    </row>
    <row r="714" spans="1:12" x14ac:dyDescent="0.25">
      <c r="A714" s="7">
        <f>IF(F714=5,1+COUNTIF(A$2:A713,"&lt;&gt;0"),0)</f>
        <v>0</v>
      </c>
      <c r="B714" s="21">
        <f t="shared" si="71"/>
        <v>712</v>
      </c>
      <c r="C714" s="22"/>
      <c r="D714" s="26"/>
      <c r="E714" s="24">
        <f t="shared" si="88"/>
        <v>0</v>
      </c>
      <c r="F714" s="21" t="str">
        <f t="shared" si="89"/>
        <v/>
      </c>
      <c r="G714" s="10" t="str">
        <f t="shared" si="90"/>
        <v/>
      </c>
      <c r="H714" s="19">
        <f t="shared" si="91"/>
        <v>0</v>
      </c>
      <c r="I714" s="19" t="e">
        <f t="shared" si="92"/>
        <v>#VALUE!</v>
      </c>
      <c r="J714" s="19" t="str">
        <f t="shared" si="93"/>
        <v/>
      </c>
      <c r="K714" s="19" t="str">
        <f t="shared" si="94"/>
        <v/>
      </c>
      <c r="L714" s="19" t="str">
        <f t="shared" si="95"/>
        <v/>
      </c>
    </row>
    <row r="715" spans="1:12" x14ac:dyDescent="0.25">
      <c r="A715" s="7">
        <f>IF(F715=5,1+COUNTIF(A$2:A714,"&lt;&gt;0"),0)</f>
        <v>0</v>
      </c>
      <c r="B715" s="21">
        <f t="shared" si="71"/>
        <v>713</v>
      </c>
      <c r="C715" s="22"/>
      <c r="D715" s="22"/>
      <c r="E715" s="24">
        <f t="shared" si="88"/>
        <v>0</v>
      </c>
      <c r="F715" s="21" t="str">
        <f t="shared" si="89"/>
        <v/>
      </c>
      <c r="G715" s="10" t="str">
        <f t="shared" si="90"/>
        <v/>
      </c>
      <c r="H715" s="19">
        <f t="shared" si="91"/>
        <v>0</v>
      </c>
      <c r="I715" s="19" t="e">
        <f t="shared" si="92"/>
        <v>#VALUE!</v>
      </c>
      <c r="J715" s="19" t="str">
        <f t="shared" si="93"/>
        <v/>
      </c>
      <c r="K715" s="19" t="str">
        <f t="shared" si="94"/>
        <v/>
      </c>
      <c r="L715" s="19" t="str">
        <f t="shared" si="95"/>
        <v/>
      </c>
    </row>
    <row r="716" spans="1:12" x14ac:dyDescent="0.25">
      <c r="A716" s="7">
        <f>IF(F716=5,1+COUNTIF(A$2:A715,"&lt;&gt;0"),0)</f>
        <v>0</v>
      </c>
      <c r="B716" s="21">
        <f t="shared" si="71"/>
        <v>714</v>
      </c>
      <c r="C716" s="22"/>
      <c r="D716" s="22"/>
      <c r="E716" s="24">
        <f t="shared" si="88"/>
        <v>0</v>
      </c>
      <c r="F716" s="21" t="str">
        <f t="shared" si="89"/>
        <v/>
      </c>
      <c r="G716" s="10" t="str">
        <f t="shared" si="90"/>
        <v/>
      </c>
      <c r="H716" s="19">
        <f t="shared" si="91"/>
        <v>0</v>
      </c>
      <c r="I716" s="19" t="e">
        <f t="shared" si="92"/>
        <v>#VALUE!</v>
      </c>
      <c r="J716" s="19" t="str">
        <f t="shared" si="93"/>
        <v/>
      </c>
      <c r="K716" s="19" t="str">
        <f t="shared" si="94"/>
        <v/>
      </c>
      <c r="L716" s="19" t="str">
        <f t="shared" si="95"/>
        <v/>
      </c>
    </row>
    <row r="717" spans="1:12" x14ac:dyDescent="0.25">
      <c r="A717" s="7">
        <f>IF(F717=5,1+COUNTIF(A$2:A716,"&lt;&gt;0"),0)</f>
        <v>0</v>
      </c>
      <c r="B717" s="21">
        <f t="shared" si="71"/>
        <v>715</v>
      </c>
      <c r="C717" s="22"/>
      <c r="D717" s="26"/>
      <c r="E717" s="24">
        <f t="shared" si="88"/>
        <v>0</v>
      </c>
      <c r="F717" s="21" t="str">
        <f t="shared" si="89"/>
        <v/>
      </c>
      <c r="G717" s="10" t="str">
        <f t="shared" si="90"/>
        <v/>
      </c>
      <c r="H717" s="19">
        <f t="shared" si="91"/>
        <v>0</v>
      </c>
      <c r="I717" s="19" t="e">
        <f t="shared" si="92"/>
        <v>#VALUE!</v>
      </c>
      <c r="J717" s="19" t="str">
        <f t="shared" si="93"/>
        <v/>
      </c>
      <c r="K717" s="19" t="str">
        <f t="shared" si="94"/>
        <v/>
      </c>
      <c r="L717" s="19" t="str">
        <f t="shared" si="95"/>
        <v/>
      </c>
    </row>
    <row r="718" spans="1:12" x14ac:dyDescent="0.25">
      <c r="A718" s="7">
        <f>IF(F718=5,1+COUNTIF(A$2:A717,"&lt;&gt;0"),0)</f>
        <v>0</v>
      </c>
      <c r="B718" s="21">
        <f t="shared" si="71"/>
        <v>716</v>
      </c>
      <c r="C718" s="22"/>
      <c r="D718" s="26"/>
      <c r="E718" s="24">
        <f t="shared" si="88"/>
        <v>0</v>
      </c>
      <c r="F718" s="21" t="str">
        <f t="shared" si="89"/>
        <v/>
      </c>
      <c r="G718" s="10" t="str">
        <f t="shared" si="90"/>
        <v/>
      </c>
      <c r="H718" s="19">
        <f t="shared" si="91"/>
        <v>0</v>
      </c>
      <c r="I718" s="19" t="e">
        <f t="shared" si="92"/>
        <v>#VALUE!</v>
      </c>
      <c r="J718" s="19" t="str">
        <f t="shared" si="93"/>
        <v/>
      </c>
      <c r="K718" s="19" t="str">
        <f t="shared" si="94"/>
        <v/>
      </c>
      <c r="L718" s="19" t="str">
        <f t="shared" si="95"/>
        <v/>
      </c>
    </row>
    <row r="719" spans="1:12" x14ac:dyDescent="0.25">
      <c r="A719" s="7">
        <f>IF(F719=5,1+COUNTIF(A$2:A718,"&lt;&gt;0"),0)</f>
        <v>0</v>
      </c>
      <c r="B719" s="21">
        <f t="shared" si="71"/>
        <v>717</v>
      </c>
      <c r="C719" s="22"/>
      <c r="D719" s="26"/>
      <c r="E719" s="24">
        <f t="shared" si="88"/>
        <v>0</v>
      </c>
      <c r="F719" s="21" t="str">
        <f t="shared" si="89"/>
        <v/>
      </c>
      <c r="G719" s="10" t="str">
        <f t="shared" si="90"/>
        <v/>
      </c>
      <c r="H719" s="19">
        <f t="shared" si="91"/>
        <v>0</v>
      </c>
      <c r="I719" s="19" t="e">
        <f t="shared" si="92"/>
        <v>#VALUE!</v>
      </c>
      <c r="J719" s="19" t="str">
        <f t="shared" si="93"/>
        <v/>
      </c>
      <c r="K719" s="19" t="str">
        <f t="shared" si="94"/>
        <v/>
      </c>
      <c r="L719" s="19" t="str">
        <f t="shared" si="95"/>
        <v/>
      </c>
    </row>
    <row r="720" spans="1:12" x14ac:dyDescent="0.25">
      <c r="A720" s="7">
        <f>IF(F720=5,1+COUNTIF(A$2:A719,"&lt;&gt;0"),0)</f>
        <v>0</v>
      </c>
      <c r="B720" s="21">
        <f t="shared" si="71"/>
        <v>718</v>
      </c>
      <c r="C720" s="22"/>
      <c r="D720" s="26"/>
      <c r="E720" s="24">
        <f t="shared" si="88"/>
        <v>0</v>
      </c>
      <c r="F720" s="21" t="str">
        <f t="shared" si="89"/>
        <v/>
      </c>
      <c r="G720" s="10" t="str">
        <f t="shared" si="90"/>
        <v/>
      </c>
      <c r="H720" s="19">
        <f t="shared" si="91"/>
        <v>0</v>
      </c>
      <c r="I720" s="19" t="e">
        <f t="shared" si="92"/>
        <v>#VALUE!</v>
      </c>
      <c r="J720" s="19" t="str">
        <f t="shared" si="93"/>
        <v/>
      </c>
      <c r="K720" s="19" t="str">
        <f t="shared" si="94"/>
        <v/>
      </c>
      <c r="L720" s="19" t="str">
        <f t="shared" si="95"/>
        <v/>
      </c>
    </row>
    <row r="721" spans="1:12" x14ac:dyDescent="0.25">
      <c r="A721" s="7">
        <f>IF(F721=5,1+COUNTIF(A$2:A720,"&lt;&gt;0"),0)</f>
        <v>0</v>
      </c>
      <c r="B721" s="21">
        <f t="shared" si="71"/>
        <v>719</v>
      </c>
      <c r="C721" s="22"/>
      <c r="D721" s="26"/>
      <c r="E721" s="24">
        <f t="shared" si="88"/>
        <v>0</v>
      </c>
      <c r="F721" s="21" t="str">
        <f t="shared" si="89"/>
        <v/>
      </c>
      <c r="G721" s="10" t="str">
        <f t="shared" si="90"/>
        <v/>
      </c>
      <c r="H721" s="19">
        <f t="shared" si="91"/>
        <v>0</v>
      </c>
      <c r="I721" s="19" t="e">
        <f t="shared" si="92"/>
        <v>#VALUE!</v>
      </c>
      <c r="J721" s="19" t="str">
        <f t="shared" si="93"/>
        <v/>
      </c>
      <c r="K721" s="19" t="str">
        <f t="shared" si="94"/>
        <v/>
      </c>
      <c r="L721" s="19" t="str">
        <f t="shared" si="95"/>
        <v/>
      </c>
    </row>
    <row r="722" spans="1:12" x14ac:dyDescent="0.25">
      <c r="A722" s="7">
        <f>IF(F722=5,1+COUNTIF(A$2:A721,"&lt;&gt;0"),0)</f>
        <v>0</v>
      </c>
      <c r="B722" s="21">
        <f t="shared" si="71"/>
        <v>720</v>
      </c>
      <c r="C722" s="22"/>
      <c r="D722" s="26"/>
      <c r="E722" s="24">
        <f t="shared" si="88"/>
        <v>0</v>
      </c>
      <c r="F722" s="21" t="str">
        <f t="shared" si="89"/>
        <v/>
      </c>
      <c r="G722" s="10" t="str">
        <f t="shared" si="90"/>
        <v/>
      </c>
      <c r="H722" s="19">
        <f t="shared" si="91"/>
        <v>0</v>
      </c>
      <c r="I722" s="19" t="e">
        <f t="shared" si="92"/>
        <v>#VALUE!</v>
      </c>
      <c r="J722" s="19" t="str">
        <f t="shared" si="93"/>
        <v/>
      </c>
      <c r="K722" s="19" t="str">
        <f t="shared" si="94"/>
        <v/>
      </c>
      <c r="L722" s="19" t="str">
        <f t="shared" si="95"/>
        <v/>
      </c>
    </row>
    <row r="723" spans="1:12" x14ac:dyDescent="0.25">
      <c r="A723" s="7">
        <f>IF(F723=5,1+COUNTIF(A$2:A722,"&lt;&gt;0"),0)</f>
        <v>0</v>
      </c>
      <c r="B723" s="21">
        <f t="shared" si="71"/>
        <v>721</v>
      </c>
      <c r="C723" s="22"/>
      <c r="D723" s="26"/>
      <c r="E723" s="24">
        <f t="shared" si="88"/>
        <v>0</v>
      </c>
      <c r="F723" s="21" t="str">
        <f t="shared" si="89"/>
        <v/>
      </c>
      <c r="G723" s="10" t="str">
        <f t="shared" si="90"/>
        <v/>
      </c>
      <c r="H723" s="19">
        <f t="shared" si="91"/>
        <v>0</v>
      </c>
      <c r="I723" s="19" t="e">
        <f t="shared" si="92"/>
        <v>#VALUE!</v>
      </c>
      <c r="J723" s="19" t="str">
        <f t="shared" si="93"/>
        <v/>
      </c>
      <c r="K723" s="19" t="str">
        <f t="shared" si="94"/>
        <v/>
      </c>
      <c r="L723" s="19" t="str">
        <f t="shared" si="95"/>
        <v/>
      </c>
    </row>
    <row r="724" spans="1:12" x14ac:dyDescent="0.25">
      <c r="A724" s="7">
        <f>IF(F724=5,1+COUNTIF(A$2:A723,"&lt;&gt;0"),0)</f>
        <v>0</v>
      </c>
      <c r="B724" s="21">
        <f t="shared" si="71"/>
        <v>722</v>
      </c>
      <c r="C724" s="22"/>
      <c r="D724" s="26"/>
      <c r="E724" s="24">
        <f t="shared" si="88"/>
        <v>0</v>
      </c>
      <c r="F724" s="21" t="str">
        <f t="shared" si="89"/>
        <v/>
      </c>
      <c r="G724" s="10" t="str">
        <f t="shared" si="90"/>
        <v/>
      </c>
      <c r="H724" s="19">
        <f t="shared" si="91"/>
        <v>0</v>
      </c>
      <c r="I724" s="19" t="e">
        <f t="shared" si="92"/>
        <v>#VALUE!</v>
      </c>
      <c r="J724" s="19" t="str">
        <f t="shared" si="93"/>
        <v/>
      </c>
      <c r="K724" s="19" t="str">
        <f t="shared" si="94"/>
        <v/>
      </c>
      <c r="L724" s="19" t="str">
        <f t="shared" si="95"/>
        <v/>
      </c>
    </row>
    <row r="725" spans="1:12" x14ac:dyDescent="0.25">
      <c r="A725" s="7">
        <f>IF(F725=5,1+COUNTIF(A$2:A724,"&lt;&gt;0"),0)</f>
        <v>0</v>
      </c>
      <c r="B725" s="21">
        <f t="shared" si="71"/>
        <v>723</v>
      </c>
      <c r="C725" s="22"/>
      <c r="D725" s="26"/>
      <c r="E725" s="24">
        <f t="shared" si="88"/>
        <v>0</v>
      </c>
      <c r="F725" s="21" t="str">
        <f t="shared" si="89"/>
        <v/>
      </c>
      <c r="G725" s="10" t="str">
        <f t="shared" si="90"/>
        <v/>
      </c>
      <c r="H725" s="19">
        <f t="shared" si="91"/>
        <v>0</v>
      </c>
      <c r="I725" s="19" t="e">
        <f t="shared" si="92"/>
        <v>#VALUE!</v>
      </c>
      <c r="J725" s="19" t="str">
        <f t="shared" si="93"/>
        <v/>
      </c>
      <c r="K725" s="19" t="str">
        <f t="shared" si="94"/>
        <v/>
      </c>
      <c r="L725" s="19" t="str">
        <f t="shared" si="95"/>
        <v/>
      </c>
    </row>
    <row r="726" spans="1:12" x14ac:dyDescent="0.25">
      <c r="A726" s="7">
        <f>IF(F726=5,1+COUNTIF(A$2:A725,"&lt;&gt;0"),0)</f>
        <v>0</v>
      </c>
      <c r="B726" s="21">
        <f t="shared" si="71"/>
        <v>724</v>
      </c>
      <c r="C726" s="22"/>
      <c r="D726" s="26"/>
      <c r="E726" s="24">
        <f t="shared" si="88"/>
        <v>0</v>
      </c>
      <c r="F726" s="21" t="str">
        <f t="shared" si="89"/>
        <v/>
      </c>
      <c r="G726" s="10" t="str">
        <f t="shared" si="90"/>
        <v/>
      </c>
      <c r="H726" s="19">
        <f t="shared" si="91"/>
        <v>0</v>
      </c>
      <c r="I726" s="19" t="e">
        <f t="shared" si="92"/>
        <v>#VALUE!</v>
      </c>
      <c r="J726" s="19" t="str">
        <f t="shared" si="93"/>
        <v/>
      </c>
      <c r="K726" s="19" t="str">
        <f t="shared" si="94"/>
        <v/>
      </c>
      <c r="L726" s="19" t="str">
        <f t="shared" si="95"/>
        <v/>
      </c>
    </row>
    <row r="727" spans="1:12" x14ac:dyDescent="0.25">
      <c r="A727" s="7">
        <f>IF(F727=5,1+COUNTIF(A$2:A726,"&lt;&gt;0"),0)</f>
        <v>0</v>
      </c>
      <c r="B727" s="21">
        <f t="shared" si="71"/>
        <v>725</v>
      </c>
      <c r="C727" s="22"/>
      <c r="D727" s="22"/>
      <c r="E727" s="24">
        <f t="shared" si="88"/>
        <v>0</v>
      </c>
      <c r="F727" s="21" t="str">
        <f t="shared" si="89"/>
        <v/>
      </c>
      <c r="G727" s="10" t="str">
        <f t="shared" si="90"/>
        <v/>
      </c>
      <c r="H727" s="19">
        <f t="shared" si="91"/>
        <v>0</v>
      </c>
      <c r="I727" s="19" t="e">
        <f t="shared" si="92"/>
        <v>#VALUE!</v>
      </c>
      <c r="J727" s="19" t="str">
        <f t="shared" si="93"/>
        <v/>
      </c>
      <c r="K727" s="19" t="str">
        <f t="shared" si="94"/>
        <v/>
      </c>
      <c r="L727" s="19" t="str">
        <f t="shared" si="95"/>
        <v/>
      </c>
    </row>
    <row r="728" spans="1:12" x14ac:dyDescent="0.25">
      <c r="A728" s="7">
        <f>IF(F728=5,1+COUNTIF(A$2:A727,"&lt;&gt;0"),0)</f>
        <v>0</v>
      </c>
      <c r="B728" s="21">
        <f t="shared" si="71"/>
        <v>726</v>
      </c>
      <c r="C728" s="22"/>
      <c r="D728" s="26"/>
      <c r="E728" s="24">
        <f t="shared" si="88"/>
        <v>0</v>
      </c>
      <c r="F728" s="21" t="str">
        <f t="shared" si="89"/>
        <v/>
      </c>
      <c r="G728" s="10" t="str">
        <f t="shared" si="90"/>
        <v/>
      </c>
      <c r="H728" s="19">
        <f t="shared" si="91"/>
        <v>0</v>
      </c>
      <c r="I728" s="19" t="e">
        <f t="shared" si="92"/>
        <v>#VALUE!</v>
      </c>
      <c r="J728" s="19" t="str">
        <f t="shared" si="93"/>
        <v/>
      </c>
      <c r="K728" s="19" t="str">
        <f t="shared" si="94"/>
        <v/>
      </c>
      <c r="L728" s="19" t="str">
        <f t="shared" si="95"/>
        <v/>
      </c>
    </row>
    <row r="729" spans="1:12" x14ac:dyDescent="0.25">
      <c r="A729" s="7">
        <f>IF(F729=5,1+COUNTIF(A$2:A728,"&lt;&gt;0"),0)</f>
        <v>0</v>
      </c>
      <c r="B729" s="21">
        <f t="shared" si="71"/>
        <v>727</v>
      </c>
      <c r="C729" s="22"/>
      <c r="D729" s="26"/>
      <c r="E729" s="24">
        <f t="shared" si="88"/>
        <v>0</v>
      </c>
      <c r="F729" s="21" t="str">
        <f t="shared" si="89"/>
        <v/>
      </c>
      <c r="G729" s="10" t="str">
        <f t="shared" si="90"/>
        <v/>
      </c>
      <c r="H729" s="19">
        <f t="shared" si="91"/>
        <v>0</v>
      </c>
      <c r="I729" s="19" t="e">
        <f t="shared" si="92"/>
        <v>#VALUE!</v>
      </c>
      <c r="J729" s="19" t="str">
        <f t="shared" si="93"/>
        <v/>
      </c>
      <c r="K729" s="19" t="str">
        <f t="shared" si="94"/>
        <v/>
      </c>
      <c r="L729" s="19" t="str">
        <f t="shared" si="95"/>
        <v/>
      </c>
    </row>
    <row r="730" spans="1:12" x14ac:dyDescent="0.25">
      <c r="A730" s="7">
        <f>IF(F730=5,1+COUNTIF(A$2:A729,"&lt;&gt;0"),0)</f>
        <v>0</v>
      </c>
      <c r="B730" s="21">
        <f t="shared" si="71"/>
        <v>728</v>
      </c>
      <c r="C730" s="22"/>
      <c r="D730" s="26"/>
      <c r="E730" s="24">
        <f t="shared" si="88"/>
        <v>0</v>
      </c>
      <c r="F730" s="21" t="str">
        <f t="shared" si="89"/>
        <v/>
      </c>
      <c r="G730" s="10" t="str">
        <f t="shared" si="90"/>
        <v/>
      </c>
      <c r="H730" s="19">
        <f t="shared" si="91"/>
        <v>0</v>
      </c>
      <c r="I730" s="19" t="e">
        <f t="shared" si="92"/>
        <v>#VALUE!</v>
      </c>
      <c r="J730" s="19" t="str">
        <f t="shared" si="93"/>
        <v/>
      </c>
      <c r="K730" s="19" t="str">
        <f t="shared" si="94"/>
        <v/>
      </c>
      <c r="L730" s="19" t="str">
        <f t="shared" si="95"/>
        <v/>
      </c>
    </row>
    <row r="731" spans="1:12" x14ac:dyDescent="0.25">
      <c r="A731" s="7">
        <f>IF(F731=5,1+COUNTIF(A$2:A730,"&lt;&gt;0"),0)</f>
        <v>0</v>
      </c>
      <c r="B731" s="21">
        <f t="shared" si="71"/>
        <v>729</v>
      </c>
      <c r="C731" s="22"/>
      <c r="D731" s="26"/>
      <c r="E731" s="24">
        <f t="shared" si="88"/>
        <v>0</v>
      </c>
      <c r="F731" s="21" t="str">
        <f t="shared" si="89"/>
        <v/>
      </c>
      <c r="G731" s="10" t="str">
        <f t="shared" si="90"/>
        <v/>
      </c>
      <c r="H731" s="19">
        <f t="shared" si="91"/>
        <v>0</v>
      </c>
      <c r="I731" s="19" t="e">
        <f t="shared" si="92"/>
        <v>#VALUE!</v>
      </c>
      <c r="J731" s="19" t="str">
        <f t="shared" si="93"/>
        <v/>
      </c>
      <c r="K731" s="19" t="str">
        <f t="shared" si="94"/>
        <v/>
      </c>
      <c r="L731" s="19" t="str">
        <f t="shared" si="95"/>
        <v/>
      </c>
    </row>
    <row r="732" spans="1:12" x14ac:dyDescent="0.25">
      <c r="A732" s="7">
        <f>IF(F732=5,1+COUNTIF(A$2:A731,"&lt;&gt;0"),0)</f>
        <v>0</v>
      </c>
      <c r="B732" s="21">
        <f t="shared" si="71"/>
        <v>730</v>
      </c>
      <c r="C732" s="22"/>
      <c r="D732" s="26"/>
      <c r="E732" s="24">
        <f t="shared" si="88"/>
        <v>0</v>
      </c>
      <c r="F732" s="21" t="str">
        <f t="shared" si="89"/>
        <v/>
      </c>
      <c r="G732" s="10" t="str">
        <f t="shared" si="90"/>
        <v/>
      </c>
      <c r="H732" s="19">
        <f t="shared" si="91"/>
        <v>0</v>
      </c>
      <c r="I732" s="19" t="e">
        <f t="shared" si="92"/>
        <v>#VALUE!</v>
      </c>
      <c r="J732" s="19" t="str">
        <f t="shared" si="93"/>
        <v/>
      </c>
      <c r="K732" s="19" t="str">
        <f t="shared" si="94"/>
        <v/>
      </c>
      <c r="L732" s="19" t="str">
        <f t="shared" si="95"/>
        <v/>
      </c>
    </row>
    <row r="733" spans="1:12" x14ac:dyDescent="0.25">
      <c r="A733" s="7">
        <f>IF(F733=5,1+COUNTIF(A$2:A732,"&lt;&gt;0"),0)</f>
        <v>0</v>
      </c>
      <c r="B733" s="21">
        <f t="shared" si="71"/>
        <v>731</v>
      </c>
      <c r="C733" s="22"/>
      <c r="D733" s="26"/>
      <c r="E733" s="24">
        <f t="shared" si="88"/>
        <v>0</v>
      </c>
      <c r="F733" s="21" t="str">
        <f t="shared" si="89"/>
        <v/>
      </c>
      <c r="G733" s="10" t="str">
        <f t="shared" si="90"/>
        <v/>
      </c>
      <c r="H733" s="19">
        <f t="shared" si="91"/>
        <v>0</v>
      </c>
      <c r="I733" s="19" t="e">
        <f t="shared" si="92"/>
        <v>#VALUE!</v>
      </c>
      <c r="J733" s="19" t="str">
        <f t="shared" si="93"/>
        <v/>
      </c>
      <c r="K733" s="19" t="str">
        <f t="shared" si="94"/>
        <v/>
      </c>
      <c r="L733" s="19" t="str">
        <f t="shared" si="95"/>
        <v/>
      </c>
    </row>
    <row r="734" spans="1:12" x14ac:dyDescent="0.25">
      <c r="A734" s="7">
        <f>IF(F734=5,1+COUNTIF(A$2:A733,"&lt;&gt;0"),0)</f>
        <v>0</v>
      </c>
      <c r="B734" s="21">
        <f t="shared" si="71"/>
        <v>732</v>
      </c>
      <c r="C734" s="22"/>
      <c r="D734" s="26"/>
      <c r="E734" s="24">
        <f t="shared" si="88"/>
        <v>0</v>
      </c>
      <c r="F734" s="21" t="str">
        <f t="shared" si="89"/>
        <v/>
      </c>
      <c r="G734" s="10" t="str">
        <f t="shared" si="90"/>
        <v/>
      </c>
      <c r="H734" s="19">
        <f t="shared" si="91"/>
        <v>0</v>
      </c>
      <c r="I734" s="19" t="e">
        <f t="shared" si="92"/>
        <v>#VALUE!</v>
      </c>
      <c r="J734" s="19" t="str">
        <f t="shared" si="93"/>
        <v/>
      </c>
      <c r="K734" s="19" t="str">
        <f t="shared" si="94"/>
        <v/>
      </c>
      <c r="L734" s="19" t="str">
        <f t="shared" si="95"/>
        <v/>
      </c>
    </row>
    <row r="735" spans="1:12" x14ac:dyDescent="0.25">
      <c r="A735" s="7">
        <f>IF(F735=5,1+COUNTIF(A$2:A734,"&lt;&gt;0"),0)</f>
        <v>0</v>
      </c>
      <c r="B735" s="21">
        <f t="shared" si="71"/>
        <v>733</v>
      </c>
      <c r="C735" s="22"/>
      <c r="D735" s="26"/>
      <c r="E735" s="24">
        <f t="shared" si="88"/>
        <v>0</v>
      </c>
      <c r="F735" s="21" t="str">
        <f t="shared" si="89"/>
        <v/>
      </c>
      <c r="G735" s="10" t="str">
        <f t="shared" si="90"/>
        <v/>
      </c>
      <c r="H735" s="19">
        <f t="shared" si="91"/>
        <v>0</v>
      </c>
      <c r="I735" s="19" t="e">
        <f t="shared" si="92"/>
        <v>#VALUE!</v>
      </c>
      <c r="J735" s="19" t="str">
        <f t="shared" si="93"/>
        <v/>
      </c>
      <c r="K735" s="19" t="str">
        <f t="shared" si="94"/>
        <v/>
      </c>
      <c r="L735" s="19" t="str">
        <f t="shared" si="95"/>
        <v/>
      </c>
    </row>
    <row r="736" spans="1:12" x14ac:dyDescent="0.25">
      <c r="A736" s="7">
        <f>IF(F736=5,1+COUNTIF(A$2:A735,"&lt;&gt;0"),0)</f>
        <v>0</v>
      </c>
      <c r="B736" s="21">
        <f t="shared" si="71"/>
        <v>734</v>
      </c>
      <c r="C736" s="22"/>
      <c r="D736" s="26"/>
      <c r="E736" s="24">
        <f t="shared" si="88"/>
        <v>0</v>
      </c>
      <c r="F736" s="21" t="str">
        <f t="shared" si="89"/>
        <v/>
      </c>
      <c r="G736" s="10" t="str">
        <f t="shared" si="90"/>
        <v/>
      </c>
      <c r="H736" s="19">
        <f t="shared" si="91"/>
        <v>0</v>
      </c>
      <c r="I736" s="19" t="e">
        <f t="shared" si="92"/>
        <v>#VALUE!</v>
      </c>
      <c r="J736" s="19" t="str">
        <f t="shared" si="93"/>
        <v/>
      </c>
      <c r="K736" s="19" t="str">
        <f t="shared" si="94"/>
        <v/>
      </c>
      <c r="L736" s="19" t="str">
        <f t="shared" si="95"/>
        <v/>
      </c>
    </row>
    <row r="737" spans="1:12" x14ac:dyDescent="0.25">
      <c r="A737" s="7">
        <f>IF(F737=5,1+COUNTIF(A$2:A736,"&lt;&gt;0"),0)</f>
        <v>0</v>
      </c>
      <c r="B737" s="21">
        <f t="shared" si="71"/>
        <v>735</v>
      </c>
      <c r="C737" s="22"/>
      <c r="D737" s="26"/>
      <c r="E737" s="24">
        <f t="shared" si="88"/>
        <v>0</v>
      </c>
      <c r="F737" s="21" t="str">
        <f t="shared" si="89"/>
        <v/>
      </c>
      <c r="G737" s="10" t="str">
        <f t="shared" si="90"/>
        <v/>
      </c>
      <c r="H737" s="19">
        <f t="shared" si="91"/>
        <v>0</v>
      </c>
      <c r="I737" s="19" t="e">
        <f t="shared" si="92"/>
        <v>#VALUE!</v>
      </c>
      <c r="J737" s="19" t="str">
        <f t="shared" si="93"/>
        <v/>
      </c>
      <c r="K737" s="19" t="str">
        <f t="shared" si="94"/>
        <v/>
      </c>
      <c r="L737" s="19" t="str">
        <f t="shared" si="95"/>
        <v/>
      </c>
    </row>
    <row r="738" spans="1:12" x14ac:dyDescent="0.25">
      <c r="A738" s="7">
        <f>IF(F738=5,1+COUNTIF(A$2:A737,"&lt;&gt;0"),0)</f>
        <v>0</v>
      </c>
      <c r="B738" s="21">
        <f t="shared" si="71"/>
        <v>736</v>
      </c>
      <c r="C738" s="22"/>
      <c r="D738" s="26"/>
      <c r="E738" s="24">
        <f t="shared" si="88"/>
        <v>0</v>
      </c>
      <c r="F738" s="21" t="str">
        <f t="shared" si="89"/>
        <v/>
      </c>
      <c r="G738" s="10" t="str">
        <f t="shared" si="90"/>
        <v/>
      </c>
      <c r="H738" s="19">
        <f t="shared" si="91"/>
        <v>0</v>
      </c>
      <c r="I738" s="19" t="e">
        <f t="shared" si="92"/>
        <v>#VALUE!</v>
      </c>
      <c r="J738" s="19" t="str">
        <f t="shared" si="93"/>
        <v/>
      </c>
      <c r="K738" s="19" t="str">
        <f t="shared" si="94"/>
        <v/>
      </c>
      <c r="L738" s="19" t="str">
        <f t="shared" si="95"/>
        <v/>
      </c>
    </row>
    <row r="739" spans="1:12" x14ac:dyDescent="0.25">
      <c r="A739" s="7">
        <f>IF(F739=5,1+COUNTIF(A$2:A738,"&lt;&gt;0"),0)</f>
        <v>0</v>
      </c>
      <c r="B739" s="21">
        <f t="shared" si="71"/>
        <v>737</v>
      </c>
      <c r="C739" s="22"/>
      <c r="D739" s="26"/>
      <c r="E739" s="24">
        <f t="shared" si="88"/>
        <v>0</v>
      </c>
      <c r="F739" s="21" t="str">
        <f t="shared" si="89"/>
        <v/>
      </c>
      <c r="G739" s="10" t="str">
        <f t="shared" si="90"/>
        <v/>
      </c>
      <c r="H739" s="19">
        <f t="shared" si="91"/>
        <v>0</v>
      </c>
      <c r="I739" s="19" t="e">
        <f t="shared" si="92"/>
        <v>#VALUE!</v>
      </c>
      <c r="J739" s="19" t="str">
        <f t="shared" si="93"/>
        <v/>
      </c>
      <c r="K739" s="19" t="str">
        <f t="shared" si="94"/>
        <v/>
      </c>
      <c r="L739" s="19" t="str">
        <f t="shared" si="95"/>
        <v/>
      </c>
    </row>
    <row r="740" spans="1:12" x14ac:dyDescent="0.25">
      <c r="A740" s="7">
        <f>IF(F740=5,1+COUNTIF(A$2:A739,"&lt;&gt;0"),0)</f>
        <v>0</v>
      </c>
      <c r="B740" s="21">
        <f t="shared" si="71"/>
        <v>738</v>
      </c>
      <c r="C740" s="22"/>
      <c r="D740" s="26"/>
      <c r="E740" s="24">
        <f t="shared" si="88"/>
        <v>0</v>
      </c>
      <c r="F740" s="21" t="str">
        <f t="shared" si="89"/>
        <v/>
      </c>
      <c r="G740" s="10" t="str">
        <f t="shared" si="90"/>
        <v/>
      </c>
      <c r="H740" s="19">
        <f t="shared" si="91"/>
        <v>0</v>
      </c>
      <c r="I740" s="19" t="e">
        <f t="shared" si="92"/>
        <v>#VALUE!</v>
      </c>
      <c r="J740" s="19" t="str">
        <f t="shared" si="93"/>
        <v/>
      </c>
      <c r="K740" s="19" t="str">
        <f t="shared" si="94"/>
        <v/>
      </c>
      <c r="L740" s="19" t="str">
        <f t="shared" si="95"/>
        <v/>
      </c>
    </row>
    <row r="741" spans="1:12" x14ac:dyDescent="0.25">
      <c r="A741" s="7">
        <f>IF(F741=5,1+COUNTIF(A$2:A740,"&lt;&gt;0"),0)</f>
        <v>0</v>
      </c>
      <c r="B741" s="21">
        <f t="shared" si="71"/>
        <v>739</v>
      </c>
      <c r="C741" s="22"/>
      <c r="D741" s="26"/>
      <c r="E741" s="24">
        <f t="shared" si="88"/>
        <v>0</v>
      </c>
      <c r="F741" s="21" t="str">
        <f t="shared" si="89"/>
        <v/>
      </c>
      <c r="G741" s="10" t="str">
        <f t="shared" si="90"/>
        <v/>
      </c>
      <c r="H741" s="19">
        <f t="shared" si="91"/>
        <v>0</v>
      </c>
      <c r="I741" s="19" t="e">
        <f t="shared" si="92"/>
        <v>#VALUE!</v>
      </c>
      <c r="J741" s="19" t="str">
        <f t="shared" si="93"/>
        <v/>
      </c>
      <c r="K741" s="19" t="str">
        <f t="shared" si="94"/>
        <v/>
      </c>
      <c r="L741" s="19" t="str">
        <f t="shared" si="95"/>
        <v/>
      </c>
    </row>
    <row r="742" spans="1:12" x14ac:dyDescent="0.25">
      <c r="A742" s="7">
        <f>IF(F742=5,1+COUNTIF(A$2:A741,"&lt;&gt;0"),0)</f>
        <v>0</v>
      </c>
      <c r="B742" s="21">
        <f t="shared" si="71"/>
        <v>740</v>
      </c>
      <c r="C742" s="22"/>
      <c r="D742" s="26"/>
      <c r="E742" s="24">
        <f t="shared" si="88"/>
        <v>0</v>
      </c>
      <c r="F742" s="21" t="str">
        <f t="shared" si="89"/>
        <v/>
      </c>
      <c r="G742" s="10" t="str">
        <f t="shared" si="90"/>
        <v/>
      </c>
      <c r="H742" s="19">
        <f t="shared" si="91"/>
        <v>0</v>
      </c>
      <c r="I742" s="19" t="e">
        <f t="shared" si="92"/>
        <v>#VALUE!</v>
      </c>
      <c r="J742" s="19" t="str">
        <f t="shared" si="93"/>
        <v/>
      </c>
      <c r="K742" s="19" t="str">
        <f t="shared" si="94"/>
        <v/>
      </c>
      <c r="L742" s="19" t="str">
        <f t="shared" si="95"/>
        <v/>
      </c>
    </row>
    <row r="743" spans="1:12" x14ac:dyDescent="0.25">
      <c r="A743" s="7">
        <f>IF(F743=5,1+COUNTIF(A$2:A742,"&lt;&gt;0"),0)</f>
        <v>0</v>
      </c>
      <c r="B743" s="21">
        <f t="shared" si="71"/>
        <v>741</v>
      </c>
      <c r="C743" s="22"/>
      <c r="D743" s="26"/>
      <c r="E743" s="24">
        <f t="shared" si="88"/>
        <v>0</v>
      </c>
      <c r="F743" s="21" t="str">
        <f t="shared" si="89"/>
        <v/>
      </c>
      <c r="G743" s="10" t="str">
        <f t="shared" si="90"/>
        <v/>
      </c>
      <c r="H743" s="19">
        <f t="shared" si="91"/>
        <v>0</v>
      </c>
      <c r="I743" s="19" t="e">
        <f t="shared" si="92"/>
        <v>#VALUE!</v>
      </c>
      <c r="J743" s="19" t="str">
        <f t="shared" si="93"/>
        <v/>
      </c>
      <c r="K743" s="19" t="str">
        <f t="shared" si="94"/>
        <v/>
      </c>
      <c r="L743" s="19" t="str">
        <f t="shared" si="95"/>
        <v/>
      </c>
    </row>
    <row r="744" spans="1:12" x14ac:dyDescent="0.25">
      <c r="A744" s="7">
        <f>IF(F744=5,1+COUNTIF(A$2:A743,"&lt;&gt;0"),0)</f>
        <v>0</v>
      </c>
      <c r="B744" s="21">
        <f t="shared" si="71"/>
        <v>742</v>
      </c>
      <c r="C744" s="22"/>
      <c r="D744" s="26"/>
      <c r="E744" s="24">
        <f t="shared" ref="E744:E807" si="96">IF(C744&lt;10,+C744&amp;"0000000",IF(C744&lt;100,C744&amp;"000000",IF(C744&lt;10000,C744&amp;"0000",IF(C744&lt;1000000,C744&amp;"00",C744))))*1</f>
        <v>0</v>
      </c>
      <c r="F744" s="21" t="str">
        <f t="shared" ref="F744:F807" si="97">IFERROR(IF(MID(E744,2,1)*1=0,1,IF(MID($E744,3,2)*1=0,2,IF(MID($E744,5,2)*1=0,3,IF(MID($E744,7,2)*1=0,4,5)))),"")</f>
        <v/>
      </c>
      <c r="G744" s="10" t="str">
        <f t="shared" ref="G744:G807" si="98">IFERROR(IF(SUM(P744:T744)=0,"",IF(SUM(P744:T744)&gt;1,"Multiple Errors",IF(P744=1,"Error - Inconsistency with Above/Below",IF(Q744=1,"Error - Too Many Digits",IF(R744=1,"Error - Level Missed",IF(S744=1,"Higher Code Level Missing from Code",IF(T744=1,"Missing Code or Description",""))))))),"")</f>
        <v/>
      </c>
      <c r="H744" s="19">
        <f t="shared" ref="H744:H807" si="99">MID(E744,1,1)*1</f>
        <v>0</v>
      </c>
      <c r="I744" s="19" t="e">
        <f t="shared" ref="I744:I807" si="100">MID(E744,2,1)*1</f>
        <v>#VALUE!</v>
      </c>
      <c r="J744" s="19" t="str">
        <f t="shared" ref="J744:J807" si="101">MID(E744,3,2)</f>
        <v/>
      </c>
      <c r="K744" s="19" t="str">
        <f t="shared" ref="K744:K807" si="102">MID(E744,5,2)</f>
        <v/>
      </c>
      <c r="L744" s="19" t="str">
        <f t="shared" ref="L744:L807" si="103">IF(F744=1,1,IF(F744=2,2,IF(F744=3,4,IF(F744=4,6,IF(F744=5,8,"")))))</f>
        <v/>
      </c>
    </row>
    <row r="745" spans="1:12" x14ac:dyDescent="0.25">
      <c r="A745" s="7">
        <f>IF(F745=5,1+COUNTIF(A$2:A744,"&lt;&gt;0"),0)</f>
        <v>0</v>
      </c>
      <c r="B745" s="21">
        <f t="shared" si="71"/>
        <v>743</v>
      </c>
      <c r="C745" s="22"/>
      <c r="D745" s="26"/>
      <c r="E745" s="24">
        <f t="shared" si="96"/>
        <v>0</v>
      </c>
      <c r="F745" s="21" t="str">
        <f t="shared" si="97"/>
        <v/>
      </c>
      <c r="G745" s="10" t="str">
        <f t="shared" si="98"/>
        <v/>
      </c>
      <c r="H745" s="19">
        <f t="shared" si="99"/>
        <v>0</v>
      </c>
      <c r="I745" s="19" t="e">
        <f t="shared" si="100"/>
        <v>#VALUE!</v>
      </c>
      <c r="J745" s="19" t="str">
        <f t="shared" si="101"/>
        <v/>
      </c>
      <c r="K745" s="19" t="str">
        <f t="shared" si="102"/>
        <v/>
      </c>
      <c r="L745" s="19" t="str">
        <f t="shared" si="103"/>
        <v/>
      </c>
    </row>
    <row r="746" spans="1:12" x14ac:dyDescent="0.25">
      <c r="A746" s="7">
        <f>IF(F746=5,1+COUNTIF(A$2:A745,"&lt;&gt;0"),0)</f>
        <v>0</v>
      </c>
      <c r="B746" s="21">
        <f t="shared" si="71"/>
        <v>744</v>
      </c>
      <c r="C746" s="22"/>
      <c r="D746" s="26"/>
      <c r="E746" s="24">
        <f t="shared" si="96"/>
        <v>0</v>
      </c>
      <c r="F746" s="21" t="str">
        <f t="shared" si="97"/>
        <v/>
      </c>
      <c r="G746" s="10" t="str">
        <f t="shared" si="98"/>
        <v/>
      </c>
      <c r="H746" s="19">
        <f t="shared" si="99"/>
        <v>0</v>
      </c>
      <c r="I746" s="19" t="e">
        <f t="shared" si="100"/>
        <v>#VALUE!</v>
      </c>
      <c r="J746" s="19" t="str">
        <f t="shared" si="101"/>
        <v/>
      </c>
      <c r="K746" s="19" t="str">
        <f t="shared" si="102"/>
        <v/>
      </c>
      <c r="L746" s="19" t="str">
        <f t="shared" si="103"/>
        <v/>
      </c>
    </row>
    <row r="747" spans="1:12" x14ac:dyDescent="0.25">
      <c r="A747" s="7">
        <f>IF(F747=5,1+COUNTIF(A$2:A746,"&lt;&gt;0"),0)</f>
        <v>0</v>
      </c>
      <c r="B747" s="21">
        <f t="shared" si="71"/>
        <v>745</v>
      </c>
      <c r="C747" s="22"/>
      <c r="D747" s="26"/>
      <c r="E747" s="24">
        <f t="shared" si="96"/>
        <v>0</v>
      </c>
      <c r="F747" s="21" t="str">
        <f t="shared" si="97"/>
        <v/>
      </c>
      <c r="G747" s="10" t="str">
        <f t="shared" si="98"/>
        <v/>
      </c>
      <c r="H747" s="19">
        <f t="shared" si="99"/>
        <v>0</v>
      </c>
      <c r="I747" s="19" t="e">
        <f t="shared" si="100"/>
        <v>#VALUE!</v>
      </c>
      <c r="J747" s="19" t="str">
        <f t="shared" si="101"/>
        <v/>
      </c>
      <c r="K747" s="19" t="str">
        <f t="shared" si="102"/>
        <v/>
      </c>
      <c r="L747" s="19" t="str">
        <f t="shared" si="103"/>
        <v/>
      </c>
    </row>
    <row r="748" spans="1:12" x14ac:dyDescent="0.25">
      <c r="A748" s="7">
        <f>IF(F748=5,1+COUNTIF(A$2:A747,"&lt;&gt;0"),0)</f>
        <v>0</v>
      </c>
      <c r="B748" s="21">
        <f t="shared" si="71"/>
        <v>746</v>
      </c>
      <c r="C748" s="22"/>
      <c r="D748" s="26"/>
      <c r="E748" s="24">
        <f t="shared" si="96"/>
        <v>0</v>
      </c>
      <c r="F748" s="21" t="str">
        <f t="shared" si="97"/>
        <v/>
      </c>
      <c r="G748" s="10" t="str">
        <f t="shared" si="98"/>
        <v/>
      </c>
      <c r="H748" s="19">
        <f t="shared" si="99"/>
        <v>0</v>
      </c>
      <c r="I748" s="19" t="e">
        <f t="shared" si="100"/>
        <v>#VALUE!</v>
      </c>
      <c r="J748" s="19" t="str">
        <f t="shared" si="101"/>
        <v/>
      </c>
      <c r="K748" s="19" t="str">
        <f t="shared" si="102"/>
        <v/>
      </c>
      <c r="L748" s="19" t="str">
        <f t="shared" si="103"/>
        <v/>
      </c>
    </row>
    <row r="749" spans="1:12" x14ac:dyDescent="0.25">
      <c r="A749" s="7">
        <f>IF(F749=5,1+COUNTIF(A$2:A748,"&lt;&gt;0"),0)</f>
        <v>0</v>
      </c>
      <c r="B749" s="21">
        <f t="shared" si="71"/>
        <v>747</v>
      </c>
      <c r="C749" s="22"/>
      <c r="D749" s="26"/>
      <c r="E749" s="24">
        <f t="shared" si="96"/>
        <v>0</v>
      </c>
      <c r="F749" s="21" t="str">
        <f t="shared" si="97"/>
        <v/>
      </c>
      <c r="G749" s="10" t="str">
        <f t="shared" si="98"/>
        <v/>
      </c>
      <c r="H749" s="19">
        <f t="shared" si="99"/>
        <v>0</v>
      </c>
      <c r="I749" s="19" t="e">
        <f t="shared" si="100"/>
        <v>#VALUE!</v>
      </c>
      <c r="J749" s="19" t="str">
        <f t="shared" si="101"/>
        <v/>
      </c>
      <c r="K749" s="19" t="str">
        <f t="shared" si="102"/>
        <v/>
      </c>
      <c r="L749" s="19" t="str">
        <f t="shared" si="103"/>
        <v/>
      </c>
    </row>
    <row r="750" spans="1:12" x14ac:dyDescent="0.25">
      <c r="A750" s="7">
        <f>IF(F750=5,1+COUNTIF(A$2:A749,"&lt;&gt;0"),0)</f>
        <v>0</v>
      </c>
      <c r="B750" s="21">
        <f t="shared" si="71"/>
        <v>748</v>
      </c>
      <c r="C750" s="22"/>
      <c r="D750" s="26"/>
      <c r="E750" s="24">
        <f t="shared" si="96"/>
        <v>0</v>
      </c>
      <c r="F750" s="21" t="str">
        <f t="shared" si="97"/>
        <v/>
      </c>
      <c r="G750" s="10" t="str">
        <f t="shared" si="98"/>
        <v/>
      </c>
      <c r="H750" s="19">
        <f t="shared" si="99"/>
        <v>0</v>
      </c>
      <c r="I750" s="19" t="e">
        <f t="shared" si="100"/>
        <v>#VALUE!</v>
      </c>
      <c r="J750" s="19" t="str">
        <f t="shared" si="101"/>
        <v/>
      </c>
      <c r="K750" s="19" t="str">
        <f t="shared" si="102"/>
        <v/>
      </c>
      <c r="L750" s="19" t="str">
        <f t="shared" si="103"/>
        <v/>
      </c>
    </row>
    <row r="751" spans="1:12" x14ac:dyDescent="0.25">
      <c r="A751" s="7">
        <f>IF(F751=5,1+COUNTIF(A$2:A750,"&lt;&gt;0"),0)</f>
        <v>0</v>
      </c>
      <c r="B751" s="21">
        <f t="shared" si="71"/>
        <v>749</v>
      </c>
      <c r="C751" s="22"/>
      <c r="D751" s="26"/>
      <c r="E751" s="24">
        <f t="shared" si="96"/>
        <v>0</v>
      </c>
      <c r="F751" s="21" t="str">
        <f t="shared" si="97"/>
        <v/>
      </c>
      <c r="G751" s="10" t="str">
        <f t="shared" si="98"/>
        <v/>
      </c>
      <c r="H751" s="19">
        <f t="shared" si="99"/>
        <v>0</v>
      </c>
      <c r="I751" s="19" t="e">
        <f t="shared" si="100"/>
        <v>#VALUE!</v>
      </c>
      <c r="J751" s="19" t="str">
        <f t="shared" si="101"/>
        <v/>
      </c>
      <c r="K751" s="19" t="str">
        <f t="shared" si="102"/>
        <v/>
      </c>
      <c r="L751" s="19" t="str">
        <f t="shared" si="103"/>
        <v/>
      </c>
    </row>
    <row r="752" spans="1:12" x14ac:dyDescent="0.25">
      <c r="A752" s="7">
        <f>IF(F752=5,1+COUNTIF(A$2:A751,"&lt;&gt;0"),0)</f>
        <v>0</v>
      </c>
      <c r="B752" s="21">
        <f t="shared" si="71"/>
        <v>750</v>
      </c>
      <c r="C752" s="22"/>
      <c r="D752" s="26"/>
      <c r="E752" s="24">
        <f t="shared" si="96"/>
        <v>0</v>
      </c>
      <c r="F752" s="21" t="str">
        <f t="shared" si="97"/>
        <v/>
      </c>
      <c r="G752" s="10" t="str">
        <f t="shared" si="98"/>
        <v/>
      </c>
      <c r="H752" s="19">
        <f t="shared" si="99"/>
        <v>0</v>
      </c>
      <c r="I752" s="19" t="e">
        <f t="shared" si="100"/>
        <v>#VALUE!</v>
      </c>
      <c r="J752" s="19" t="str">
        <f t="shared" si="101"/>
        <v/>
      </c>
      <c r="K752" s="19" t="str">
        <f t="shared" si="102"/>
        <v/>
      </c>
      <c r="L752" s="19" t="str">
        <f t="shared" si="103"/>
        <v/>
      </c>
    </row>
    <row r="753" spans="1:12" x14ac:dyDescent="0.25">
      <c r="A753" s="7">
        <f>IF(F753=5,1+COUNTIF(A$2:A752,"&lt;&gt;0"),0)</f>
        <v>0</v>
      </c>
      <c r="B753" s="21">
        <f t="shared" si="71"/>
        <v>751</v>
      </c>
      <c r="C753" s="22"/>
      <c r="D753" s="26"/>
      <c r="E753" s="24">
        <f t="shared" si="96"/>
        <v>0</v>
      </c>
      <c r="F753" s="21" t="str">
        <f t="shared" si="97"/>
        <v/>
      </c>
      <c r="G753" s="10" t="str">
        <f t="shared" si="98"/>
        <v/>
      </c>
      <c r="H753" s="19">
        <f t="shared" si="99"/>
        <v>0</v>
      </c>
      <c r="I753" s="19" t="e">
        <f t="shared" si="100"/>
        <v>#VALUE!</v>
      </c>
      <c r="J753" s="19" t="str">
        <f t="shared" si="101"/>
        <v/>
      </c>
      <c r="K753" s="19" t="str">
        <f t="shared" si="102"/>
        <v/>
      </c>
      <c r="L753" s="19" t="str">
        <f t="shared" si="103"/>
        <v/>
      </c>
    </row>
    <row r="754" spans="1:12" x14ac:dyDescent="0.25">
      <c r="A754" s="7">
        <f>IF(F754=5,1+COUNTIF(A$2:A753,"&lt;&gt;0"),0)</f>
        <v>0</v>
      </c>
      <c r="B754" s="21">
        <f t="shared" si="71"/>
        <v>752</v>
      </c>
      <c r="C754" s="22"/>
      <c r="D754" s="26"/>
      <c r="E754" s="24">
        <f t="shared" si="96"/>
        <v>0</v>
      </c>
      <c r="F754" s="21" t="str">
        <f t="shared" si="97"/>
        <v/>
      </c>
      <c r="G754" s="10" t="str">
        <f t="shared" si="98"/>
        <v/>
      </c>
      <c r="H754" s="19">
        <f t="shared" si="99"/>
        <v>0</v>
      </c>
      <c r="I754" s="19" t="e">
        <f t="shared" si="100"/>
        <v>#VALUE!</v>
      </c>
      <c r="J754" s="19" t="str">
        <f t="shared" si="101"/>
        <v/>
      </c>
      <c r="K754" s="19" t="str">
        <f t="shared" si="102"/>
        <v/>
      </c>
      <c r="L754" s="19" t="str">
        <f t="shared" si="103"/>
        <v/>
      </c>
    </row>
    <row r="755" spans="1:12" x14ac:dyDescent="0.25">
      <c r="A755" s="7">
        <f>IF(F755=5,1+COUNTIF(A$2:A754,"&lt;&gt;0"),0)</f>
        <v>0</v>
      </c>
      <c r="B755" s="21">
        <f t="shared" si="71"/>
        <v>753</v>
      </c>
      <c r="C755" s="22"/>
      <c r="D755" s="26"/>
      <c r="E755" s="24">
        <f t="shared" si="96"/>
        <v>0</v>
      </c>
      <c r="F755" s="21" t="str">
        <f t="shared" si="97"/>
        <v/>
      </c>
      <c r="G755" s="10" t="str">
        <f t="shared" si="98"/>
        <v/>
      </c>
      <c r="H755" s="19">
        <f t="shared" si="99"/>
        <v>0</v>
      </c>
      <c r="I755" s="19" t="e">
        <f t="shared" si="100"/>
        <v>#VALUE!</v>
      </c>
      <c r="J755" s="19" t="str">
        <f t="shared" si="101"/>
        <v/>
      </c>
      <c r="K755" s="19" t="str">
        <f t="shared" si="102"/>
        <v/>
      </c>
      <c r="L755" s="19" t="str">
        <f t="shared" si="103"/>
        <v/>
      </c>
    </row>
    <row r="756" spans="1:12" x14ac:dyDescent="0.25">
      <c r="A756" s="7">
        <f>IF(F756=5,1+COUNTIF(A$2:A755,"&lt;&gt;0"),0)</f>
        <v>0</v>
      </c>
      <c r="B756" s="21">
        <f t="shared" si="71"/>
        <v>754</v>
      </c>
      <c r="C756" s="22"/>
      <c r="D756" s="26"/>
      <c r="E756" s="24">
        <f t="shared" si="96"/>
        <v>0</v>
      </c>
      <c r="F756" s="21" t="str">
        <f t="shared" si="97"/>
        <v/>
      </c>
      <c r="G756" s="10" t="str">
        <f t="shared" si="98"/>
        <v/>
      </c>
      <c r="H756" s="19">
        <f t="shared" si="99"/>
        <v>0</v>
      </c>
      <c r="I756" s="19" t="e">
        <f t="shared" si="100"/>
        <v>#VALUE!</v>
      </c>
      <c r="J756" s="19" t="str">
        <f t="shared" si="101"/>
        <v/>
      </c>
      <c r="K756" s="19" t="str">
        <f t="shared" si="102"/>
        <v/>
      </c>
      <c r="L756" s="19" t="str">
        <f t="shared" si="103"/>
        <v/>
      </c>
    </row>
    <row r="757" spans="1:12" x14ac:dyDescent="0.25">
      <c r="A757" s="7">
        <f>IF(F757=5,1+COUNTIF(A$2:A756,"&lt;&gt;0"),0)</f>
        <v>0</v>
      </c>
      <c r="B757" s="21">
        <f t="shared" si="71"/>
        <v>755</v>
      </c>
      <c r="C757" s="22"/>
      <c r="D757" s="26"/>
      <c r="E757" s="24">
        <f t="shared" si="96"/>
        <v>0</v>
      </c>
      <c r="F757" s="21" t="str">
        <f t="shared" si="97"/>
        <v/>
      </c>
      <c r="G757" s="10" t="str">
        <f t="shared" si="98"/>
        <v/>
      </c>
      <c r="H757" s="19">
        <f t="shared" si="99"/>
        <v>0</v>
      </c>
      <c r="I757" s="19" t="e">
        <f t="shared" si="100"/>
        <v>#VALUE!</v>
      </c>
      <c r="J757" s="19" t="str">
        <f t="shared" si="101"/>
        <v/>
      </c>
      <c r="K757" s="19" t="str">
        <f t="shared" si="102"/>
        <v/>
      </c>
      <c r="L757" s="19" t="str">
        <f t="shared" si="103"/>
        <v/>
      </c>
    </row>
    <row r="758" spans="1:12" x14ac:dyDescent="0.25">
      <c r="A758" s="7">
        <f>IF(F758=5,1+COUNTIF(A$2:A757,"&lt;&gt;0"),0)</f>
        <v>0</v>
      </c>
      <c r="B758" s="21">
        <f t="shared" ref="B758:B821" si="104">ROW(B758)-2</f>
        <v>756</v>
      </c>
      <c r="C758" s="22"/>
      <c r="D758" s="26"/>
      <c r="E758" s="24">
        <f t="shared" si="96"/>
        <v>0</v>
      </c>
      <c r="F758" s="21" t="str">
        <f t="shared" si="97"/>
        <v/>
      </c>
      <c r="G758" s="10" t="str">
        <f t="shared" si="98"/>
        <v/>
      </c>
      <c r="H758" s="19">
        <f t="shared" si="99"/>
        <v>0</v>
      </c>
      <c r="I758" s="19" t="e">
        <f t="shared" si="100"/>
        <v>#VALUE!</v>
      </c>
      <c r="J758" s="19" t="str">
        <f t="shared" si="101"/>
        <v/>
      </c>
      <c r="K758" s="19" t="str">
        <f t="shared" si="102"/>
        <v/>
      </c>
      <c r="L758" s="19" t="str">
        <f t="shared" si="103"/>
        <v/>
      </c>
    </row>
    <row r="759" spans="1:12" x14ac:dyDescent="0.25">
      <c r="A759" s="7">
        <f>IF(F759=5,1+COUNTIF(A$2:A758,"&lt;&gt;0"),0)</f>
        <v>0</v>
      </c>
      <c r="B759" s="21">
        <f t="shared" si="104"/>
        <v>757</v>
      </c>
      <c r="C759" s="22"/>
      <c r="D759" s="26"/>
      <c r="E759" s="24">
        <f t="shared" si="96"/>
        <v>0</v>
      </c>
      <c r="F759" s="21" t="str">
        <f t="shared" si="97"/>
        <v/>
      </c>
      <c r="G759" s="10" t="str">
        <f t="shared" si="98"/>
        <v/>
      </c>
      <c r="H759" s="19">
        <f t="shared" si="99"/>
        <v>0</v>
      </c>
      <c r="I759" s="19" t="e">
        <f t="shared" si="100"/>
        <v>#VALUE!</v>
      </c>
      <c r="J759" s="19" t="str">
        <f t="shared" si="101"/>
        <v/>
      </c>
      <c r="K759" s="19" t="str">
        <f t="shared" si="102"/>
        <v/>
      </c>
      <c r="L759" s="19" t="str">
        <f t="shared" si="103"/>
        <v/>
      </c>
    </row>
    <row r="760" spans="1:12" x14ac:dyDescent="0.25">
      <c r="A760" s="7">
        <f>IF(F760=5,1+COUNTIF(A$2:A759,"&lt;&gt;0"),0)</f>
        <v>0</v>
      </c>
      <c r="B760" s="21">
        <f t="shared" si="104"/>
        <v>758</v>
      </c>
      <c r="C760" s="22"/>
      <c r="D760" s="26"/>
      <c r="E760" s="24">
        <f t="shared" si="96"/>
        <v>0</v>
      </c>
      <c r="F760" s="21" t="str">
        <f t="shared" si="97"/>
        <v/>
      </c>
      <c r="G760" s="10" t="str">
        <f t="shared" si="98"/>
        <v/>
      </c>
      <c r="H760" s="19">
        <f t="shared" si="99"/>
        <v>0</v>
      </c>
      <c r="I760" s="19" t="e">
        <f t="shared" si="100"/>
        <v>#VALUE!</v>
      </c>
      <c r="J760" s="19" t="str">
        <f t="shared" si="101"/>
        <v/>
      </c>
      <c r="K760" s="19" t="str">
        <f t="shared" si="102"/>
        <v/>
      </c>
      <c r="L760" s="19" t="str">
        <f t="shared" si="103"/>
        <v/>
      </c>
    </row>
    <row r="761" spans="1:12" x14ac:dyDescent="0.25">
      <c r="A761" s="7">
        <f>IF(F761=5,1+COUNTIF(A$2:A760,"&lt;&gt;0"),0)</f>
        <v>0</v>
      </c>
      <c r="B761" s="21">
        <f t="shared" si="104"/>
        <v>759</v>
      </c>
      <c r="C761" s="22"/>
      <c r="D761" s="26"/>
      <c r="E761" s="24">
        <f t="shared" si="96"/>
        <v>0</v>
      </c>
      <c r="F761" s="21" t="str">
        <f t="shared" si="97"/>
        <v/>
      </c>
      <c r="G761" s="10" t="str">
        <f t="shared" si="98"/>
        <v/>
      </c>
      <c r="H761" s="19">
        <f t="shared" si="99"/>
        <v>0</v>
      </c>
      <c r="I761" s="19" t="e">
        <f t="shared" si="100"/>
        <v>#VALUE!</v>
      </c>
      <c r="J761" s="19" t="str">
        <f t="shared" si="101"/>
        <v/>
      </c>
      <c r="K761" s="19" t="str">
        <f t="shared" si="102"/>
        <v/>
      </c>
      <c r="L761" s="19" t="str">
        <f t="shared" si="103"/>
        <v/>
      </c>
    </row>
    <row r="762" spans="1:12" x14ac:dyDescent="0.25">
      <c r="A762" s="7">
        <f>IF(F762=5,1+COUNTIF(A$2:A761,"&lt;&gt;0"),0)</f>
        <v>0</v>
      </c>
      <c r="B762" s="21">
        <f t="shared" si="104"/>
        <v>760</v>
      </c>
      <c r="C762" s="22"/>
      <c r="D762" s="26"/>
      <c r="E762" s="24">
        <f t="shared" si="96"/>
        <v>0</v>
      </c>
      <c r="F762" s="21" t="str">
        <f t="shared" si="97"/>
        <v/>
      </c>
      <c r="G762" s="10" t="str">
        <f t="shared" si="98"/>
        <v/>
      </c>
      <c r="H762" s="19">
        <f t="shared" si="99"/>
        <v>0</v>
      </c>
      <c r="I762" s="19" t="e">
        <f t="shared" si="100"/>
        <v>#VALUE!</v>
      </c>
      <c r="J762" s="19" t="str">
        <f t="shared" si="101"/>
        <v/>
      </c>
      <c r="K762" s="19" t="str">
        <f t="shared" si="102"/>
        <v/>
      </c>
      <c r="L762" s="19" t="str">
        <f t="shared" si="103"/>
        <v/>
      </c>
    </row>
    <row r="763" spans="1:12" x14ac:dyDescent="0.25">
      <c r="A763" s="7">
        <f>IF(F763=5,1+COUNTIF(A$2:A762,"&lt;&gt;0"),0)</f>
        <v>0</v>
      </c>
      <c r="B763" s="21">
        <f t="shared" si="104"/>
        <v>761</v>
      </c>
      <c r="C763" s="22"/>
      <c r="D763" s="26"/>
      <c r="E763" s="24">
        <f t="shared" si="96"/>
        <v>0</v>
      </c>
      <c r="F763" s="21" t="str">
        <f t="shared" si="97"/>
        <v/>
      </c>
      <c r="G763" s="10" t="str">
        <f t="shared" si="98"/>
        <v/>
      </c>
      <c r="H763" s="19">
        <f t="shared" si="99"/>
        <v>0</v>
      </c>
      <c r="I763" s="19" t="e">
        <f t="shared" si="100"/>
        <v>#VALUE!</v>
      </c>
      <c r="J763" s="19" t="str">
        <f t="shared" si="101"/>
        <v/>
      </c>
      <c r="K763" s="19" t="str">
        <f t="shared" si="102"/>
        <v/>
      </c>
      <c r="L763" s="19" t="str">
        <f t="shared" si="103"/>
        <v/>
      </c>
    </row>
    <row r="764" spans="1:12" x14ac:dyDescent="0.25">
      <c r="A764" s="7">
        <f>IF(F764=5,1+COUNTIF(A$2:A763,"&lt;&gt;0"),0)</f>
        <v>0</v>
      </c>
      <c r="B764" s="21">
        <f t="shared" si="104"/>
        <v>762</v>
      </c>
      <c r="C764" s="22"/>
      <c r="D764" s="26"/>
      <c r="E764" s="24">
        <f t="shared" si="96"/>
        <v>0</v>
      </c>
      <c r="F764" s="21" t="str">
        <f t="shared" si="97"/>
        <v/>
      </c>
      <c r="G764" s="10" t="str">
        <f t="shared" si="98"/>
        <v/>
      </c>
      <c r="H764" s="19">
        <f t="shared" si="99"/>
        <v>0</v>
      </c>
      <c r="I764" s="19" t="e">
        <f t="shared" si="100"/>
        <v>#VALUE!</v>
      </c>
      <c r="J764" s="19" t="str">
        <f t="shared" si="101"/>
        <v/>
      </c>
      <c r="K764" s="19" t="str">
        <f t="shared" si="102"/>
        <v/>
      </c>
      <c r="L764" s="19" t="str">
        <f t="shared" si="103"/>
        <v/>
      </c>
    </row>
    <row r="765" spans="1:12" x14ac:dyDescent="0.25">
      <c r="A765" s="7">
        <f>IF(F765=5,1+COUNTIF(A$2:A764,"&lt;&gt;0"),0)</f>
        <v>0</v>
      </c>
      <c r="B765" s="21">
        <f t="shared" si="104"/>
        <v>763</v>
      </c>
      <c r="C765" s="22"/>
      <c r="D765" s="26"/>
      <c r="E765" s="24">
        <f t="shared" si="96"/>
        <v>0</v>
      </c>
      <c r="F765" s="21" t="str">
        <f t="shared" si="97"/>
        <v/>
      </c>
      <c r="G765" s="10" t="str">
        <f t="shared" si="98"/>
        <v/>
      </c>
      <c r="H765" s="19">
        <f t="shared" si="99"/>
        <v>0</v>
      </c>
      <c r="I765" s="19" t="e">
        <f t="shared" si="100"/>
        <v>#VALUE!</v>
      </c>
      <c r="J765" s="19" t="str">
        <f t="shared" si="101"/>
        <v/>
      </c>
      <c r="K765" s="19" t="str">
        <f t="shared" si="102"/>
        <v/>
      </c>
      <c r="L765" s="19" t="str">
        <f t="shared" si="103"/>
        <v/>
      </c>
    </row>
    <row r="766" spans="1:12" x14ac:dyDescent="0.25">
      <c r="A766" s="7">
        <f>IF(F766=5,1+COUNTIF(A$2:A765,"&lt;&gt;0"),0)</f>
        <v>0</v>
      </c>
      <c r="B766" s="21">
        <f t="shared" si="104"/>
        <v>764</v>
      </c>
      <c r="C766" s="22"/>
      <c r="D766" s="26"/>
      <c r="E766" s="24">
        <f t="shared" si="96"/>
        <v>0</v>
      </c>
      <c r="F766" s="21" t="str">
        <f t="shared" si="97"/>
        <v/>
      </c>
      <c r="G766" s="10" t="str">
        <f t="shared" si="98"/>
        <v/>
      </c>
      <c r="H766" s="19">
        <f t="shared" si="99"/>
        <v>0</v>
      </c>
      <c r="I766" s="19" t="e">
        <f t="shared" si="100"/>
        <v>#VALUE!</v>
      </c>
      <c r="J766" s="19" t="str">
        <f t="shared" si="101"/>
        <v/>
      </c>
      <c r="K766" s="19" t="str">
        <f t="shared" si="102"/>
        <v/>
      </c>
      <c r="L766" s="19" t="str">
        <f t="shared" si="103"/>
        <v/>
      </c>
    </row>
    <row r="767" spans="1:12" x14ac:dyDescent="0.25">
      <c r="A767" s="7">
        <f>IF(F767=5,1+COUNTIF(A$2:A766,"&lt;&gt;0"),0)</f>
        <v>0</v>
      </c>
      <c r="B767" s="21">
        <f t="shared" si="104"/>
        <v>765</v>
      </c>
      <c r="C767" s="22"/>
      <c r="D767" s="26"/>
      <c r="E767" s="24">
        <f t="shared" si="96"/>
        <v>0</v>
      </c>
      <c r="F767" s="21" t="str">
        <f t="shared" si="97"/>
        <v/>
      </c>
      <c r="G767" s="10" t="str">
        <f t="shared" si="98"/>
        <v/>
      </c>
      <c r="H767" s="19">
        <f t="shared" si="99"/>
        <v>0</v>
      </c>
      <c r="I767" s="19" t="e">
        <f t="shared" si="100"/>
        <v>#VALUE!</v>
      </c>
      <c r="J767" s="19" t="str">
        <f t="shared" si="101"/>
        <v/>
      </c>
      <c r="K767" s="19" t="str">
        <f t="shared" si="102"/>
        <v/>
      </c>
      <c r="L767" s="19" t="str">
        <f t="shared" si="103"/>
        <v/>
      </c>
    </row>
    <row r="768" spans="1:12" x14ac:dyDescent="0.25">
      <c r="A768" s="7">
        <f>IF(F768=5,1+COUNTIF(A$2:A767,"&lt;&gt;0"),0)</f>
        <v>0</v>
      </c>
      <c r="B768" s="21">
        <f t="shared" si="104"/>
        <v>766</v>
      </c>
      <c r="C768" s="22"/>
      <c r="D768" s="26"/>
      <c r="E768" s="24">
        <f t="shared" si="96"/>
        <v>0</v>
      </c>
      <c r="F768" s="21" t="str">
        <f t="shared" si="97"/>
        <v/>
      </c>
      <c r="G768" s="10" t="str">
        <f t="shared" si="98"/>
        <v/>
      </c>
      <c r="H768" s="19">
        <f t="shared" si="99"/>
        <v>0</v>
      </c>
      <c r="I768" s="19" t="e">
        <f t="shared" si="100"/>
        <v>#VALUE!</v>
      </c>
      <c r="J768" s="19" t="str">
        <f t="shared" si="101"/>
        <v/>
      </c>
      <c r="K768" s="19" t="str">
        <f t="shared" si="102"/>
        <v/>
      </c>
      <c r="L768" s="19" t="str">
        <f t="shared" si="103"/>
        <v/>
      </c>
    </row>
    <row r="769" spans="1:12" x14ac:dyDescent="0.25">
      <c r="A769" s="7">
        <f>IF(F769=5,1+COUNTIF(A$2:A768,"&lt;&gt;0"),0)</f>
        <v>0</v>
      </c>
      <c r="B769" s="21">
        <f t="shared" si="104"/>
        <v>767</v>
      </c>
      <c r="C769" s="22"/>
      <c r="D769" s="26"/>
      <c r="E769" s="24">
        <f t="shared" si="96"/>
        <v>0</v>
      </c>
      <c r="F769" s="21" t="str">
        <f t="shared" si="97"/>
        <v/>
      </c>
      <c r="G769" s="10" t="str">
        <f t="shared" si="98"/>
        <v/>
      </c>
      <c r="H769" s="19">
        <f t="shared" si="99"/>
        <v>0</v>
      </c>
      <c r="I769" s="19" t="e">
        <f t="shared" si="100"/>
        <v>#VALUE!</v>
      </c>
      <c r="J769" s="19" t="str">
        <f t="shared" si="101"/>
        <v/>
      </c>
      <c r="K769" s="19" t="str">
        <f t="shared" si="102"/>
        <v/>
      </c>
      <c r="L769" s="19" t="str">
        <f t="shared" si="103"/>
        <v/>
      </c>
    </row>
    <row r="770" spans="1:12" x14ac:dyDescent="0.25">
      <c r="A770" s="7">
        <f>IF(F770=5,1+COUNTIF(A$2:A769,"&lt;&gt;0"),0)</f>
        <v>0</v>
      </c>
      <c r="B770" s="21">
        <f t="shared" si="104"/>
        <v>768</v>
      </c>
      <c r="C770" s="22"/>
      <c r="D770" s="26"/>
      <c r="E770" s="24">
        <f t="shared" si="96"/>
        <v>0</v>
      </c>
      <c r="F770" s="21" t="str">
        <f t="shared" si="97"/>
        <v/>
      </c>
      <c r="G770" s="10" t="str">
        <f t="shared" si="98"/>
        <v/>
      </c>
      <c r="H770" s="19">
        <f t="shared" si="99"/>
        <v>0</v>
      </c>
      <c r="I770" s="19" t="e">
        <f t="shared" si="100"/>
        <v>#VALUE!</v>
      </c>
      <c r="J770" s="19" t="str">
        <f t="shared" si="101"/>
        <v/>
      </c>
      <c r="K770" s="19" t="str">
        <f t="shared" si="102"/>
        <v/>
      </c>
      <c r="L770" s="19" t="str">
        <f t="shared" si="103"/>
        <v/>
      </c>
    </row>
    <row r="771" spans="1:12" x14ac:dyDescent="0.25">
      <c r="A771" s="7">
        <f>IF(F771=5,1+COUNTIF(A$2:A770,"&lt;&gt;0"),0)</f>
        <v>0</v>
      </c>
      <c r="B771" s="21">
        <f t="shared" si="104"/>
        <v>769</v>
      </c>
      <c r="C771" s="22"/>
      <c r="D771" s="26"/>
      <c r="E771" s="24">
        <f t="shared" si="96"/>
        <v>0</v>
      </c>
      <c r="F771" s="21" t="str">
        <f t="shared" si="97"/>
        <v/>
      </c>
      <c r="G771" s="10" t="str">
        <f t="shared" si="98"/>
        <v/>
      </c>
      <c r="H771" s="19">
        <f t="shared" si="99"/>
        <v>0</v>
      </c>
      <c r="I771" s="19" t="e">
        <f t="shared" si="100"/>
        <v>#VALUE!</v>
      </c>
      <c r="J771" s="19" t="str">
        <f t="shared" si="101"/>
        <v/>
      </c>
      <c r="K771" s="19" t="str">
        <f t="shared" si="102"/>
        <v/>
      </c>
      <c r="L771" s="19" t="str">
        <f t="shared" si="103"/>
        <v/>
      </c>
    </row>
    <row r="772" spans="1:12" x14ac:dyDescent="0.25">
      <c r="A772" s="7">
        <f>IF(F772=5,1+COUNTIF(A$2:A771,"&lt;&gt;0"),0)</f>
        <v>0</v>
      </c>
      <c r="B772" s="21">
        <f t="shared" si="104"/>
        <v>770</v>
      </c>
      <c r="C772" s="22"/>
      <c r="D772" s="26"/>
      <c r="E772" s="24">
        <f t="shared" si="96"/>
        <v>0</v>
      </c>
      <c r="F772" s="21" t="str">
        <f t="shared" si="97"/>
        <v/>
      </c>
      <c r="G772" s="10" t="str">
        <f t="shared" si="98"/>
        <v/>
      </c>
      <c r="H772" s="19">
        <f t="shared" si="99"/>
        <v>0</v>
      </c>
      <c r="I772" s="19" t="e">
        <f t="shared" si="100"/>
        <v>#VALUE!</v>
      </c>
      <c r="J772" s="19" t="str">
        <f t="shared" si="101"/>
        <v/>
      </c>
      <c r="K772" s="19" t="str">
        <f t="shared" si="102"/>
        <v/>
      </c>
      <c r="L772" s="19" t="str">
        <f t="shared" si="103"/>
        <v/>
      </c>
    </row>
    <row r="773" spans="1:12" x14ac:dyDescent="0.25">
      <c r="A773" s="7">
        <f>IF(F773=5,1+COUNTIF(A$2:A772,"&lt;&gt;0"),0)</f>
        <v>0</v>
      </c>
      <c r="B773" s="21">
        <f t="shared" si="104"/>
        <v>771</v>
      </c>
      <c r="C773" s="22"/>
      <c r="D773" s="26"/>
      <c r="E773" s="24">
        <f t="shared" si="96"/>
        <v>0</v>
      </c>
      <c r="F773" s="21" t="str">
        <f t="shared" si="97"/>
        <v/>
      </c>
      <c r="G773" s="10" t="str">
        <f t="shared" si="98"/>
        <v/>
      </c>
      <c r="H773" s="19">
        <f t="shared" si="99"/>
        <v>0</v>
      </c>
      <c r="I773" s="19" t="e">
        <f t="shared" si="100"/>
        <v>#VALUE!</v>
      </c>
      <c r="J773" s="19" t="str">
        <f t="shared" si="101"/>
        <v/>
      </c>
      <c r="K773" s="19" t="str">
        <f t="shared" si="102"/>
        <v/>
      </c>
      <c r="L773" s="19" t="str">
        <f t="shared" si="103"/>
        <v/>
      </c>
    </row>
    <row r="774" spans="1:12" x14ac:dyDescent="0.25">
      <c r="A774" s="7">
        <f>IF(F774=5,1+COUNTIF(A$2:A773,"&lt;&gt;0"),0)</f>
        <v>0</v>
      </c>
      <c r="B774" s="21">
        <f t="shared" si="104"/>
        <v>772</v>
      </c>
      <c r="C774" s="22"/>
      <c r="D774" s="26"/>
      <c r="E774" s="24">
        <f t="shared" si="96"/>
        <v>0</v>
      </c>
      <c r="F774" s="21" t="str">
        <f t="shared" si="97"/>
        <v/>
      </c>
      <c r="G774" s="10" t="str">
        <f t="shared" si="98"/>
        <v/>
      </c>
      <c r="H774" s="19">
        <f t="shared" si="99"/>
        <v>0</v>
      </c>
      <c r="I774" s="19" t="e">
        <f t="shared" si="100"/>
        <v>#VALUE!</v>
      </c>
      <c r="J774" s="19" t="str">
        <f t="shared" si="101"/>
        <v/>
      </c>
      <c r="K774" s="19" t="str">
        <f t="shared" si="102"/>
        <v/>
      </c>
      <c r="L774" s="19" t="str">
        <f t="shared" si="103"/>
        <v/>
      </c>
    </row>
    <row r="775" spans="1:12" x14ac:dyDescent="0.25">
      <c r="A775" s="7">
        <f>IF(F775=5,1+COUNTIF(A$2:A774,"&lt;&gt;0"),0)</f>
        <v>0</v>
      </c>
      <c r="B775" s="21">
        <f t="shared" si="104"/>
        <v>773</v>
      </c>
      <c r="C775" s="22"/>
      <c r="D775" s="26"/>
      <c r="E775" s="24">
        <f t="shared" si="96"/>
        <v>0</v>
      </c>
      <c r="F775" s="21" t="str">
        <f t="shared" si="97"/>
        <v/>
      </c>
      <c r="G775" s="10" t="str">
        <f t="shared" si="98"/>
        <v/>
      </c>
      <c r="H775" s="19">
        <f t="shared" si="99"/>
        <v>0</v>
      </c>
      <c r="I775" s="19" t="e">
        <f t="shared" si="100"/>
        <v>#VALUE!</v>
      </c>
      <c r="J775" s="19" t="str">
        <f t="shared" si="101"/>
        <v/>
      </c>
      <c r="K775" s="19" t="str">
        <f t="shared" si="102"/>
        <v/>
      </c>
      <c r="L775" s="19" t="str">
        <f t="shared" si="103"/>
        <v/>
      </c>
    </row>
    <row r="776" spans="1:12" x14ac:dyDescent="0.25">
      <c r="A776" s="7">
        <f>IF(F776=5,1+COUNTIF(A$2:A775,"&lt;&gt;0"),0)</f>
        <v>0</v>
      </c>
      <c r="B776" s="21">
        <f t="shared" si="104"/>
        <v>774</v>
      </c>
      <c r="C776" s="22"/>
      <c r="D776" s="26"/>
      <c r="E776" s="24">
        <f t="shared" si="96"/>
        <v>0</v>
      </c>
      <c r="F776" s="21" t="str">
        <f t="shared" si="97"/>
        <v/>
      </c>
      <c r="G776" s="10" t="str">
        <f t="shared" si="98"/>
        <v/>
      </c>
      <c r="H776" s="19">
        <f t="shared" si="99"/>
        <v>0</v>
      </c>
      <c r="I776" s="19" t="e">
        <f t="shared" si="100"/>
        <v>#VALUE!</v>
      </c>
      <c r="J776" s="19" t="str">
        <f t="shared" si="101"/>
        <v/>
      </c>
      <c r="K776" s="19" t="str">
        <f t="shared" si="102"/>
        <v/>
      </c>
      <c r="L776" s="19" t="str">
        <f t="shared" si="103"/>
        <v/>
      </c>
    </row>
    <row r="777" spans="1:12" x14ac:dyDescent="0.25">
      <c r="A777" s="7">
        <f>IF(F777=5,1+COUNTIF(A$2:A776,"&lt;&gt;0"),0)</f>
        <v>0</v>
      </c>
      <c r="B777" s="21">
        <f t="shared" si="104"/>
        <v>775</v>
      </c>
      <c r="C777" s="22"/>
      <c r="D777" s="26"/>
      <c r="E777" s="24">
        <f t="shared" si="96"/>
        <v>0</v>
      </c>
      <c r="F777" s="21" t="str">
        <f t="shared" si="97"/>
        <v/>
      </c>
      <c r="G777" s="10" t="str">
        <f t="shared" si="98"/>
        <v/>
      </c>
      <c r="H777" s="19">
        <f t="shared" si="99"/>
        <v>0</v>
      </c>
      <c r="I777" s="19" t="e">
        <f t="shared" si="100"/>
        <v>#VALUE!</v>
      </c>
      <c r="J777" s="19" t="str">
        <f t="shared" si="101"/>
        <v/>
      </c>
      <c r="K777" s="19" t="str">
        <f t="shared" si="102"/>
        <v/>
      </c>
      <c r="L777" s="19" t="str">
        <f t="shared" si="103"/>
        <v/>
      </c>
    </row>
    <row r="778" spans="1:12" x14ac:dyDescent="0.25">
      <c r="A778" s="7">
        <f>IF(F778=5,1+COUNTIF(A$2:A777,"&lt;&gt;0"),0)</f>
        <v>0</v>
      </c>
      <c r="B778" s="21">
        <f t="shared" si="104"/>
        <v>776</v>
      </c>
      <c r="C778" s="22"/>
      <c r="D778" s="26"/>
      <c r="E778" s="24">
        <f t="shared" si="96"/>
        <v>0</v>
      </c>
      <c r="F778" s="21" t="str">
        <f t="shared" si="97"/>
        <v/>
      </c>
      <c r="G778" s="10" t="str">
        <f t="shared" si="98"/>
        <v/>
      </c>
      <c r="H778" s="19">
        <f t="shared" si="99"/>
        <v>0</v>
      </c>
      <c r="I778" s="19" t="e">
        <f t="shared" si="100"/>
        <v>#VALUE!</v>
      </c>
      <c r="J778" s="19" t="str">
        <f t="shared" si="101"/>
        <v/>
      </c>
      <c r="K778" s="19" t="str">
        <f t="shared" si="102"/>
        <v/>
      </c>
      <c r="L778" s="19" t="str">
        <f t="shared" si="103"/>
        <v/>
      </c>
    </row>
    <row r="779" spans="1:12" x14ac:dyDescent="0.25">
      <c r="A779" s="7">
        <f>IF(F779=5,1+COUNTIF(A$2:A778,"&lt;&gt;0"),0)</f>
        <v>0</v>
      </c>
      <c r="B779" s="21">
        <f t="shared" si="104"/>
        <v>777</v>
      </c>
      <c r="C779" s="22"/>
      <c r="D779" s="26"/>
      <c r="E779" s="24">
        <f t="shared" si="96"/>
        <v>0</v>
      </c>
      <c r="F779" s="21" t="str">
        <f t="shared" si="97"/>
        <v/>
      </c>
      <c r="G779" s="10" t="str">
        <f t="shared" si="98"/>
        <v/>
      </c>
      <c r="H779" s="19">
        <f t="shared" si="99"/>
        <v>0</v>
      </c>
      <c r="I779" s="19" t="e">
        <f t="shared" si="100"/>
        <v>#VALUE!</v>
      </c>
      <c r="J779" s="19" t="str">
        <f t="shared" si="101"/>
        <v/>
      </c>
      <c r="K779" s="19" t="str">
        <f t="shared" si="102"/>
        <v/>
      </c>
      <c r="L779" s="19" t="str">
        <f t="shared" si="103"/>
        <v/>
      </c>
    </row>
    <row r="780" spans="1:12" x14ac:dyDescent="0.25">
      <c r="A780" s="7">
        <f>IF(F780=5,1+COUNTIF(A$2:A779,"&lt;&gt;0"),0)</f>
        <v>0</v>
      </c>
      <c r="B780" s="21">
        <f t="shared" si="104"/>
        <v>778</v>
      </c>
      <c r="C780" s="22"/>
      <c r="D780" s="26"/>
      <c r="E780" s="24">
        <f t="shared" si="96"/>
        <v>0</v>
      </c>
      <c r="F780" s="21" t="str">
        <f t="shared" si="97"/>
        <v/>
      </c>
      <c r="G780" s="10" t="str">
        <f t="shared" si="98"/>
        <v/>
      </c>
      <c r="H780" s="19">
        <f t="shared" si="99"/>
        <v>0</v>
      </c>
      <c r="I780" s="19" t="e">
        <f t="shared" si="100"/>
        <v>#VALUE!</v>
      </c>
      <c r="J780" s="19" t="str">
        <f t="shared" si="101"/>
        <v/>
      </c>
      <c r="K780" s="19" t="str">
        <f t="shared" si="102"/>
        <v/>
      </c>
      <c r="L780" s="19" t="str">
        <f t="shared" si="103"/>
        <v/>
      </c>
    </row>
    <row r="781" spans="1:12" x14ac:dyDescent="0.25">
      <c r="A781" s="7">
        <f>IF(F781=5,1+COUNTIF(A$2:A780,"&lt;&gt;0"),0)</f>
        <v>0</v>
      </c>
      <c r="B781" s="21">
        <f t="shared" si="104"/>
        <v>779</v>
      </c>
      <c r="C781" s="22"/>
      <c r="D781" s="26"/>
      <c r="E781" s="24">
        <f t="shared" si="96"/>
        <v>0</v>
      </c>
      <c r="F781" s="21" t="str">
        <f t="shared" si="97"/>
        <v/>
      </c>
      <c r="G781" s="10" t="str">
        <f t="shared" si="98"/>
        <v/>
      </c>
      <c r="H781" s="19">
        <f t="shared" si="99"/>
        <v>0</v>
      </c>
      <c r="I781" s="19" t="e">
        <f t="shared" si="100"/>
        <v>#VALUE!</v>
      </c>
      <c r="J781" s="19" t="str">
        <f t="shared" si="101"/>
        <v/>
      </c>
      <c r="K781" s="19" t="str">
        <f t="shared" si="102"/>
        <v/>
      </c>
      <c r="L781" s="19" t="str">
        <f t="shared" si="103"/>
        <v/>
      </c>
    </row>
    <row r="782" spans="1:12" x14ac:dyDescent="0.25">
      <c r="A782" s="7">
        <f>IF(F782=5,1+COUNTIF(A$2:A781,"&lt;&gt;0"),0)</f>
        <v>0</v>
      </c>
      <c r="B782" s="21">
        <f t="shared" si="104"/>
        <v>780</v>
      </c>
      <c r="C782" s="22"/>
      <c r="D782" s="26"/>
      <c r="E782" s="24">
        <f t="shared" si="96"/>
        <v>0</v>
      </c>
      <c r="F782" s="21" t="str">
        <f t="shared" si="97"/>
        <v/>
      </c>
      <c r="G782" s="10" t="str">
        <f t="shared" si="98"/>
        <v/>
      </c>
      <c r="H782" s="19">
        <f t="shared" si="99"/>
        <v>0</v>
      </c>
      <c r="I782" s="19" t="e">
        <f t="shared" si="100"/>
        <v>#VALUE!</v>
      </c>
      <c r="J782" s="19" t="str">
        <f t="shared" si="101"/>
        <v/>
      </c>
      <c r="K782" s="19" t="str">
        <f t="shared" si="102"/>
        <v/>
      </c>
      <c r="L782" s="19" t="str">
        <f t="shared" si="103"/>
        <v/>
      </c>
    </row>
    <row r="783" spans="1:12" x14ac:dyDescent="0.25">
      <c r="A783" s="7">
        <f>IF(F783=5,1+COUNTIF(A$2:A782,"&lt;&gt;0"),0)</f>
        <v>0</v>
      </c>
      <c r="B783" s="21">
        <f t="shared" si="104"/>
        <v>781</v>
      </c>
      <c r="C783" s="22"/>
      <c r="D783" s="26"/>
      <c r="E783" s="24">
        <f t="shared" si="96"/>
        <v>0</v>
      </c>
      <c r="F783" s="21" t="str">
        <f t="shared" si="97"/>
        <v/>
      </c>
      <c r="G783" s="10" t="str">
        <f t="shared" si="98"/>
        <v/>
      </c>
      <c r="H783" s="19">
        <f t="shared" si="99"/>
        <v>0</v>
      </c>
      <c r="I783" s="19" t="e">
        <f t="shared" si="100"/>
        <v>#VALUE!</v>
      </c>
      <c r="J783" s="19" t="str">
        <f t="shared" si="101"/>
        <v/>
      </c>
      <c r="K783" s="19" t="str">
        <f t="shared" si="102"/>
        <v/>
      </c>
      <c r="L783" s="19" t="str">
        <f t="shared" si="103"/>
        <v/>
      </c>
    </row>
    <row r="784" spans="1:12" x14ac:dyDescent="0.25">
      <c r="A784" s="7">
        <f>IF(F784=5,1+COUNTIF(A$2:A783,"&lt;&gt;0"),0)</f>
        <v>0</v>
      </c>
      <c r="B784" s="21">
        <f t="shared" si="104"/>
        <v>782</v>
      </c>
      <c r="C784" s="22"/>
      <c r="D784" s="26"/>
      <c r="E784" s="24">
        <f t="shared" si="96"/>
        <v>0</v>
      </c>
      <c r="F784" s="21" t="str">
        <f t="shared" si="97"/>
        <v/>
      </c>
      <c r="G784" s="10" t="str">
        <f t="shared" si="98"/>
        <v/>
      </c>
      <c r="H784" s="19">
        <f t="shared" si="99"/>
        <v>0</v>
      </c>
      <c r="I784" s="19" t="e">
        <f t="shared" si="100"/>
        <v>#VALUE!</v>
      </c>
      <c r="J784" s="19" t="str">
        <f t="shared" si="101"/>
        <v/>
      </c>
      <c r="K784" s="19" t="str">
        <f t="shared" si="102"/>
        <v/>
      </c>
      <c r="L784" s="19" t="str">
        <f t="shared" si="103"/>
        <v/>
      </c>
    </row>
    <row r="785" spans="1:12" x14ac:dyDescent="0.25">
      <c r="A785" s="7">
        <f>IF(F785=5,1+COUNTIF(A$2:A784,"&lt;&gt;0"),0)</f>
        <v>0</v>
      </c>
      <c r="B785" s="21">
        <f t="shared" si="104"/>
        <v>783</v>
      </c>
      <c r="C785" s="22"/>
      <c r="D785" s="26"/>
      <c r="E785" s="24">
        <f t="shared" si="96"/>
        <v>0</v>
      </c>
      <c r="F785" s="21" t="str">
        <f t="shared" si="97"/>
        <v/>
      </c>
      <c r="G785" s="10" t="str">
        <f t="shared" si="98"/>
        <v/>
      </c>
      <c r="H785" s="19">
        <f t="shared" si="99"/>
        <v>0</v>
      </c>
      <c r="I785" s="19" t="e">
        <f t="shared" si="100"/>
        <v>#VALUE!</v>
      </c>
      <c r="J785" s="19" t="str">
        <f t="shared" si="101"/>
        <v/>
      </c>
      <c r="K785" s="19" t="str">
        <f t="shared" si="102"/>
        <v/>
      </c>
      <c r="L785" s="19" t="str">
        <f t="shared" si="103"/>
        <v/>
      </c>
    </row>
    <row r="786" spans="1:12" x14ac:dyDescent="0.25">
      <c r="A786" s="7">
        <f>IF(F786=5,1+COUNTIF(A$2:A785,"&lt;&gt;0"),0)</f>
        <v>0</v>
      </c>
      <c r="B786" s="21">
        <f t="shared" si="104"/>
        <v>784</v>
      </c>
      <c r="C786" s="22"/>
      <c r="D786" s="26"/>
      <c r="E786" s="24">
        <f t="shared" si="96"/>
        <v>0</v>
      </c>
      <c r="F786" s="21" t="str">
        <f t="shared" si="97"/>
        <v/>
      </c>
      <c r="G786" s="10" t="str">
        <f t="shared" si="98"/>
        <v/>
      </c>
      <c r="H786" s="19">
        <f t="shared" si="99"/>
        <v>0</v>
      </c>
      <c r="I786" s="19" t="e">
        <f t="shared" si="100"/>
        <v>#VALUE!</v>
      </c>
      <c r="J786" s="19" t="str">
        <f t="shared" si="101"/>
        <v/>
      </c>
      <c r="K786" s="19" t="str">
        <f t="shared" si="102"/>
        <v/>
      </c>
      <c r="L786" s="19" t="str">
        <f t="shared" si="103"/>
        <v/>
      </c>
    </row>
    <row r="787" spans="1:12" x14ac:dyDescent="0.25">
      <c r="A787" s="7">
        <f>IF(F787=5,1+COUNTIF(A$2:A786,"&lt;&gt;0"),0)</f>
        <v>0</v>
      </c>
      <c r="B787" s="21">
        <f t="shared" si="104"/>
        <v>785</v>
      </c>
      <c r="C787" s="22"/>
      <c r="D787" s="26"/>
      <c r="E787" s="24">
        <f t="shared" si="96"/>
        <v>0</v>
      </c>
      <c r="F787" s="21" t="str">
        <f t="shared" si="97"/>
        <v/>
      </c>
      <c r="G787" s="10" t="str">
        <f t="shared" si="98"/>
        <v/>
      </c>
      <c r="H787" s="19">
        <f t="shared" si="99"/>
        <v>0</v>
      </c>
      <c r="I787" s="19" t="e">
        <f t="shared" si="100"/>
        <v>#VALUE!</v>
      </c>
      <c r="J787" s="19" t="str">
        <f t="shared" si="101"/>
        <v/>
      </c>
      <c r="K787" s="19" t="str">
        <f t="shared" si="102"/>
        <v/>
      </c>
      <c r="L787" s="19" t="str">
        <f t="shared" si="103"/>
        <v/>
      </c>
    </row>
    <row r="788" spans="1:12" x14ac:dyDescent="0.25">
      <c r="A788" s="7">
        <f>IF(F788=5,1+COUNTIF(A$2:A787,"&lt;&gt;0"),0)</f>
        <v>0</v>
      </c>
      <c r="B788" s="21">
        <f t="shared" si="104"/>
        <v>786</v>
      </c>
      <c r="C788" s="22"/>
      <c r="D788" s="26"/>
      <c r="E788" s="24">
        <f t="shared" si="96"/>
        <v>0</v>
      </c>
      <c r="F788" s="21" t="str">
        <f t="shared" si="97"/>
        <v/>
      </c>
      <c r="G788" s="10" t="str">
        <f t="shared" si="98"/>
        <v/>
      </c>
      <c r="H788" s="19">
        <f t="shared" si="99"/>
        <v>0</v>
      </c>
      <c r="I788" s="19" t="e">
        <f t="shared" si="100"/>
        <v>#VALUE!</v>
      </c>
      <c r="J788" s="19" t="str">
        <f t="shared" si="101"/>
        <v/>
      </c>
      <c r="K788" s="19" t="str">
        <f t="shared" si="102"/>
        <v/>
      </c>
      <c r="L788" s="19" t="str">
        <f t="shared" si="103"/>
        <v/>
      </c>
    </row>
    <row r="789" spans="1:12" x14ac:dyDescent="0.25">
      <c r="A789" s="7">
        <f>IF(F789=5,1+COUNTIF(A$2:A788,"&lt;&gt;0"),0)</f>
        <v>0</v>
      </c>
      <c r="B789" s="21">
        <f t="shared" si="104"/>
        <v>787</v>
      </c>
      <c r="C789" s="22"/>
      <c r="D789" s="26"/>
      <c r="E789" s="24">
        <f t="shared" si="96"/>
        <v>0</v>
      </c>
      <c r="F789" s="21" t="str">
        <f t="shared" si="97"/>
        <v/>
      </c>
      <c r="G789" s="10" t="str">
        <f t="shared" si="98"/>
        <v/>
      </c>
      <c r="H789" s="19">
        <f t="shared" si="99"/>
        <v>0</v>
      </c>
      <c r="I789" s="19" t="e">
        <f t="shared" si="100"/>
        <v>#VALUE!</v>
      </c>
      <c r="J789" s="19" t="str">
        <f t="shared" si="101"/>
        <v/>
      </c>
      <c r="K789" s="19" t="str">
        <f t="shared" si="102"/>
        <v/>
      </c>
      <c r="L789" s="19" t="str">
        <f t="shared" si="103"/>
        <v/>
      </c>
    </row>
    <row r="790" spans="1:12" x14ac:dyDescent="0.25">
      <c r="A790" s="7">
        <f>IF(F790=5,1+COUNTIF(A$2:A789,"&lt;&gt;0"),0)</f>
        <v>0</v>
      </c>
      <c r="B790" s="21">
        <f t="shared" si="104"/>
        <v>788</v>
      </c>
      <c r="C790" s="22"/>
      <c r="D790" s="26"/>
      <c r="E790" s="24">
        <f t="shared" si="96"/>
        <v>0</v>
      </c>
      <c r="F790" s="21" t="str">
        <f t="shared" si="97"/>
        <v/>
      </c>
      <c r="G790" s="10" t="str">
        <f t="shared" si="98"/>
        <v/>
      </c>
      <c r="H790" s="19">
        <f t="shared" si="99"/>
        <v>0</v>
      </c>
      <c r="I790" s="19" t="e">
        <f t="shared" si="100"/>
        <v>#VALUE!</v>
      </c>
      <c r="J790" s="19" t="str">
        <f t="shared" si="101"/>
        <v/>
      </c>
      <c r="K790" s="19" t="str">
        <f t="shared" si="102"/>
        <v/>
      </c>
      <c r="L790" s="19" t="str">
        <f t="shared" si="103"/>
        <v/>
      </c>
    </row>
    <row r="791" spans="1:12" x14ac:dyDescent="0.25">
      <c r="A791" s="7">
        <f>IF(F791=5,1+COUNTIF(A$2:A790,"&lt;&gt;0"),0)</f>
        <v>0</v>
      </c>
      <c r="B791" s="21">
        <f t="shared" si="104"/>
        <v>789</v>
      </c>
      <c r="C791" s="22"/>
      <c r="D791" s="26"/>
      <c r="E791" s="24">
        <f t="shared" si="96"/>
        <v>0</v>
      </c>
      <c r="F791" s="21" t="str">
        <f t="shared" si="97"/>
        <v/>
      </c>
      <c r="G791" s="10" t="str">
        <f t="shared" si="98"/>
        <v/>
      </c>
      <c r="H791" s="19">
        <f t="shared" si="99"/>
        <v>0</v>
      </c>
      <c r="I791" s="19" t="e">
        <f t="shared" si="100"/>
        <v>#VALUE!</v>
      </c>
      <c r="J791" s="19" t="str">
        <f t="shared" si="101"/>
        <v/>
      </c>
      <c r="K791" s="19" t="str">
        <f t="shared" si="102"/>
        <v/>
      </c>
      <c r="L791" s="19" t="str">
        <f t="shared" si="103"/>
        <v/>
      </c>
    </row>
    <row r="792" spans="1:12" x14ac:dyDescent="0.25">
      <c r="A792" s="7">
        <f>IF(F792=5,1+COUNTIF(A$2:A791,"&lt;&gt;0"),0)</f>
        <v>0</v>
      </c>
      <c r="B792" s="21">
        <f t="shared" si="104"/>
        <v>790</v>
      </c>
      <c r="C792" s="22"/>
      <c r="D792" s="26"/>
      <c r="E792" s="24">
        <f t="shared" si="96"/>
        <v>0</v>
      </c>
      <c r="F792" s="21" t="str">
        <f t="shared" si="97"/>
        <v/>
      </c>
      <c r="G792" s="10" t="str">
        <f t="shared" si="98"/>
        <v/>
      </c>
      <c r="H792" s="19">
        <f t="shared" si="99"/>
        <v>0</v>
      </c>
      <c r="I792" s="19" t="e">
        <f t="shared" si="100"/>
        <v>#VALUE!</v>
      </c>
      <c r="J792" s="19" t="str">
        <f t="shared" si="101"/>
        <v/>
      </c>
      <c r="K792" s="19" t="str">
        <f t="shared" si="102"/>
        <v/>
      </c>
      <c r="L792" s="19" t="str">
        <f t="shared" si="103"/>
        <v/>
      </c>
    </row>
    <row r="793" spans="1:12" x14ac:dyDescent="0.25">
      <c r="A793" s="7">
        <f>IF(F793=5,1+COUNTIF(A$2:A792,"&lt;&gt;0"),0)</f>
        <v>0</v>
      </c>
      <c r="B793" s="21">
        <f t="shared" si="104"/>
        <v>791</v>
      </c>
      <c r="C793" s="22"/>
      <c r="D793" s="26"/>
      <c r="E793" s="24">
        <f t="shared" si="96"/>
        <v>0</v>
      </c>
      <c r="F793" s="21" t="str">
        <f t="shared" si="97"/>
        <v/>
      </c>
      <c r="G793" s="10" t="str">
        <f t="shared" si="98"/>
        <v/>
      </c>
      <c r="H793" s="19">
        <f t="shared" si="99"/>
        <v>0</v>
      </c>
      <c r="I793" s="19" t="e">
        <f t="shared" si="100"/>
        <v>#VALUE!</v>
      </c>
      <c r="J793" s="19" t="str">
        <f t="shared" si="101"/>
        <v/>
      </c>
      <c r="K793" s="19" t="str">
        <f t="shared" si="102"/>
        <v/>
      </c>
      <c r="L793" s="19" t="str">
        <f t="shared" si="103"/>
        <v/>
      </c>
    </row>
    <row r="794" spans="1:12" x14ac:dyDescent="0.25">
      <c r="A794" s="7">
        <f>IF(F794=5,1+COUNTIF(A$2:A793,"&lt;&gt;0"),0)</f>
        <v>0</v>
      </c>
      <c r="B794" s="21">
        <f t="shared" si="104"/>
        <v>792</v>
      </c>
      <c r="C794" s="22"/>
      <c r="D794" s="26"/>
      <c r="E794" s="24">
        <f t="shared" si="96"/>
        <v>0</v>
      </c>
      <c r="F794" s="21" t="str">
        <f t="shared" si="97"/>
        <v/>
      </c>
      <c r="G794" s="10" t="str">
        <f t="shared" si="98"/>
        <v/>
      </c>
      <c r="H794" s="19">
        <f t="shared" si="99"/>
        <v>0</v>
      </c>
      <c r="I794" s="19" t="e">
        <f t="shared" si="100"/>
        <v>#VALUE!</v>
      </c>
      <c r="J794" s="19" t="str">
        <f t="shared" si="101"/>
        <v/>
      </c>
      <c r="K794" s="19" t="str">
        <f t="shared" si="102"/>
        <v/>
      </c>
      <c r="L794" s="19" t="str">
        <f t="shared" si="103"/>
        <v/>
      </c>
    </row>
    <row r="795" spans="1:12" x14ac:dyDescent="0.25">
      <c r="A795" s="7">
        <f>IF(F795=5,1+COUNTIF(A$2:A794,"&lt;&gt;0"),0)</f>
        <v>0</v>
      </c>
      <c r="B795" s="21">
        <f t="shared" si="104"/>
        <v>793</v>
      </c>
      <c r="C795" s="22"/>
      <c r="D795" s="26"/>
      <c r="E795" s="24">
        <f t="shared" si="96"/>
        <v>0</v>
      </c>
      <c r="F795" s="21" t="str">
        <f t="shared" si="97"/>
        <v/>
      </c>
      <c r="G795" s="10" t="str">
        <f t="shared" si="98"/>
        <v/>
      </c>
      <c r="H795" s="19">
        <f t="shared" si="99"/>
        <v>0</v>
      </c>
      <c r="I795" s="19" t="e">
        <f t="shared" si="100"/>
        <v>#VALUE!</v>
      </c>
      <c r="J795" s="19" t="str">
        <f t="shared" si="101"/>
        <v/>
      </c>
      <c r="K795" s="19" t="str">
        <f t="shared" si="102"/>
        <v/>
      </c>
      <c r="L795" s="19" t="str">
        <f t="shared" si="103"/>
        <v/>
      </c>
    </row>
    <row r="796" spans="1:12" x14ac:dyDescent="0.25">
      <c r="A796" s="7">
        <f>IF(F796=5,1+COUNTIF(A$2:A795,"&lt;&gt;0"),0)</f>
        <v>0</v>
      </c>
      <c r="B796" s="21">
        <f t="shared" si="104"/>
        <v>794</v>
      </c>
      <c r="C796" s="22"/>
      <c r="D796" s="26"/>
      <c r="E796" s="24">
        <f t="shared" si="96"/>
        <v>0</v>
      </c>
      <c r="F796" s="21" t="str">
        <f t="shared" si="97"/>
        <v/>
      </c>
      <c r="G796" s="10" t="str">
        <f t="shared" si="98"/>
        <v/>
      </c>
      <c r="H796" s="19">
        <f t="shared" si="99"/>
        <v>0</v>
      </c>
      <c r="I796" s="19" t="e">
        <f t="shared" si="100"/>
        <v>#VALUE!</v>
      </c>
      <c r="J796" s="19" t="str">
        <f t="shared" si="101"/>
        <v/>
      </c>
      <c r="K796" s="19" t="str">
        <f t="shared" si="102"/>
        <v/>
      </c>
      <c r="L796" s="19" t="str">
        <f t="shared" si="103"/>
        <v/>
      </c>
    </row>
    <row r="797" spans="1:12" x14ac:dyDescent="0.25">
      <c r="A797" s="7">
        <f>IF(F797=5,1+COUNTIF(A$2:A796,"&lt;&gt;0"),0)</f>
        <v>0</v>
      </c>
      <c r="B797" s="21">
        <f t="shared" si="104"/>
        <v>795</v>
      </c>
      <c r="C797" s="22"/>
      <c r="D797" s="26"/>
      <c r="E797" s="24">
        <f t="shared" si="96"/>
        <v>0</v>
      </c>
      <c r="F797" s="21" t="str">
        <f t="shared" si="97"/>
        <v/>
      </c>
      <c r="G797" s="10" t="str">
        <f t="shared" si="98"/>
        <v/>
      </c>
      <c r="H797" s="19">
        <f t="shared" si="99"/>
        <v>0</v>
      </c>
      <c r="I797" s="19" t="e">
        <f t="shared" si="100"/>
        <v>#VALUE!</v>
      </c>
      <c r="J797" s="19" t="str">
        <f t="shared" si="101"/>
        <v/>
      </c>
      <c r="K797" s="19" t="str">
        <f t="shared" si="102"/>
        <v/>
      </c>
      <c r="L797" s="19" t="str">
        <f t="shared" si="103"/>
        <v/>
      </c>
    </row>
    <row r="798" spans="1:12" x14ac:dyDescent="0.25">
      <c r="A798" s="7">
        <f>IF(F798=5,1+COUNTIF(A$2:A797,"&lt;&gt;0"),0)</f>
        <v>0</v>
      </c>
      <c r="B798" s="21">
        <f t="shared" si="104"/>
        <v>796</v>
      </c>
      <c r="C798" s="22"/>
      <c r="D798" s="26"/>
      <c r="E798" s="24">
        <f t="shared" si="96"/>
        <v>0</v>
      </c>
      <c r="F798" s="21" t="str">
        <f t="shared" si="97"/>
        <v/>
      </c>
      <c r="G798" s="10" t="str">
        <f t="shared" si="98"/>
        <v/>
      </c>
      <c r="H798" s="19">
        <f t="shared" si="99"/>
        <v>0</v>
      </c>
      <c r="I798" s="19" t="e">
        <f t="shared" si="100"/>
        <v>#VALUE!</v>
      </c>
      <c r="J798" s="19" t="str">
        <f t="shared" si="101"/>
        <v/>
      </c>
      <c r="K798" s="19" t="str">
        <f t="shared" si="102"/>
        <v/>
      </c>
      <c r="L798" s="19" t="str">
        <f t="shared" si="103"/>
        <v/>
      </c>
    </row>
    <row r="799" spans="1:12" x14ac:dyDescent="0.25">
      <c r="A799" s="7">
        <f>IF(F799=5,1+COUNTIF(A$2:A798,"&lt;&gt;0"),0)</f>
        <v>0</v>
      </c>
      <c r="B799" s="21">
        <f t="shared" si="104"/>
        <v>797</v>
      </c>
      <c r="C799" s="22"/>
      <c r="D799" s="26"/>
      <c r="E799" s="24">
        <f t="shared" si="96"/>
        <v>0</v>
      </c>
      <c r="F799" s="21" t="str">
        <f t="shared" si="97"/>
        <v/>
      </c>
      <c r="G799" s="10" t="str">
        <f t="shared" si="98"/>
        <v/>
      </c>
      <c r="H799" s="19">
        <f t="shared" si="99"/>
        <v>0</v>
      </c>
      <c r="I799" s="19" t="e">
        <f t="shared" si="100"/>
        <v>#VALUE!</v>
      </c>
      <c r="J799" s="19" t="str">
        <f t="shared" si="101"/>
        <v/>
      </c>
      <c r="K799" s="19" t="str">
        <f t="shared" si="102"/>
        <v/>
      </c>
      <c r="L799" s="19" t="str">
        <f t="shared" si="103"/>
        <v/>
      </c>
    </row>
    <row r="800" spans="1:12" x14ac:dyDescent="0.25">
      <c r="A800" s="7">
        <f>IF(F800=5,1+COUNTIF(A$2:A799,"&lt;&gt;0"),0)</f>
        <v>0</v>
      </c>
      <c r="B800" s="21">
        <f t="shared" si="104"/>
        <v>798</v>
      </c>
      <c r="C800" s="22"/>
      <c r="D800" s="26"/>
      <c r="E800" s="24">
        <f t="shared" si="96"/>
        <v>0</v>
      </c>
      <c r="F800" s="21" t="str">
        <f t="shared" si="97"/>
        <v/>
      </c>
      <c r="G800" s="10" t="str">
        <f t="shared" si="98"/>
        <v/>
      </c>
      <c r="H800" s="19">
        <f t="shared" si="99"/>
        <v>0</v>
      </c>
      <c r="I800" s="19" t="e">
        <f t="shared" si="100"/>
        <v>#VALUE!</v>
      </c>
      <c r="J800" s="19" t="str">
        <f t="shared" si="101"/>
        <v/>
      </c>
      <c r="K800" s="19" t="str">
        <f t="shared" si="102"/>
        <v/>
      </c>
      <c r="L800" s="19" t="str">
        <f t="shared" si="103"/>
        <v/>
      </c>
    </row>
    <row r="801" spans="1:12" x14ac:dyDescent="0.25">
      <c r="A801" s="7">
        <f>IF(F801=5,1+COUNTIF(A$2:A800,"&lt;&gt;0"),0)</f>
        <v>0</v>
      </c>
      <c r="B801" s="21">
        <f t="shared" si="104"/>
        <v>799</v>
      </c>
      <c r="C801" s="22"/>
      <c r="D801" s="26"/>
      <c r="E801" s="24">
        <f t="shared" si="96"/>
        <v>0</v>
      </c>
      <c r="F801" s="21" t="str">
        <f t="shared" si="97"/>
        <v/>
      </c>
      <c r="G801" s="10" t="str">
        <f t="shared" si="98"/>
        <v/>
      </c>
      <c r="H801" s="19">
        <f t="shared" si="99"/>
        <v>0</v>
      </c>
      <c r="I801" s="19" t="e">
        <f t="shared" si="100"/>
        <v>#VALUE!</v>
      </c>
      <c r="J801" s="19" t="str">
        <f t="shared" si="101"/>
        <v/>
      </c>
      <c r="K801" s="19" t="str">
        <f t="shared" si="102"/>
        <v/>
      </c>
      <c r="L801" s="19" t="str">
        <f t="shared" si="103"/>
        <v/>
      </c>
    </row>
    <row r="802" spans="1:12" x14ac:dyDescent="0.25">
      <c r="A802" s="7">
        <f>IF(F802=5,1+COUNTIF(A$2:A801,"&lt;&gt;0"),0)</f>
        <v>0</v>
      </c>
      <c r="B802" s="21">
        <f t="shared" si="104"/>
        <v>800</v>
      </c>
      <c r="C802" s="22"/>
      <c r="D802" s="26"/>
      <c r="E802" s="24">
        <f t="shared" si="96"/>
        <v>0</v>
      </c>
      <c r="F802" s="21" t="str">
        <f t="shared" si="97"/>
        <v/>
      </c>
      <c r="G802" s="10" t="str">
        <f t="shared" si="98"/>
        <v/>
      </c>
      <c r="H802" s="19">
        <f t="shared" si="99"/>
        <v>0</v>
      </c>
      <c r="I802" s="19" t="e">
        <f t="shared" si="100"/>
        <v>#VALUE!</v>
      </c>
      <c r="J802" s="19" t="str">
        <f t="shared" si="101"/>
        <v/>
      </c>
      <c r="K802" s="19" t="str">
        <f t="shared" si="102"/>
        <v/>
      </c>
      <c r="L802" s="19" t="str">
        <f t="shared" si="103"/>
        <v/>
      </c>
    </row>
    <row r="803" spans="1:12" x14ac:dyDescent="0.25">
      <c r="A803" s="7">
        <f>IF(F803=5,1+COUNTIF(A$2:A802,"&lt;&gt;0"),0)</f>
        <v>0</v>
      </c>
      <c r="B803" s="21">
        <f t="shared" si="104"/>
        <v>801</v>
      </c>
      <c r="C803" s="22"/>
      <c r="D803" s="26"/>
      <c r="E803" s="24">
        <f t="shared" si="96"/>
        <v>0</v>
      </c>
      <c r="F803" s="21" t="str">
        <f t="shared" si="97"/>
        <v/>
      </c>
      <c r="G803" s="10" t="str">
        <f t="shared" si="98"/>
        <v/>
      </c>
      <c r="H803" s="19">
        <f t="shared" si="99"/>
        <v>0</v>
      </c>
      <c r="I803" s="19" t="e">
        <f t="shared" si="100"/>
        <v>#VALUE!</v>
      </c>
      <c r="J803" s="19" t="str">
        <f t="shared" si="101"/>
        <v/>
      </c>
      <c r="K803" s="19" t="str">
        <f t="shared" si="102"/>
        <v/>
      </c>
      <c r="L803" s="19" t="str">
        <f t="shared" si="103"/>
        <v/>
      </c>
    </row>
    <row r="804" spans="1:12" x14ac:dyDescent="0.25">
      <c r="A804" s="7">
        <f>IF(F804=5,1+COUNTIF(A$2:A803,"&lt;&gt;0"),0)</f>
        <v>0</v>
      </c>
      <c r="B804" s="21">
        <f t="shared" si="104"/>
        <v>802</v>
      </c>
      <c r="C804" s="22"/>
      <c r="D804" s="26"/>
      <c r="E804" s="24">
        <f t="shared" si="96"/>
        <v>0</v>
      </c>
      <c r="F804" s="21" t="str">
        <f t="shared" si="97"/>
        <v/>
      </c>
      <c r="G804" s="10" t="str">
        <f t="shared" si="98"/>
        <v/>
      </c>
      <c r="H804" s="19">
        <f t="shared" si="99"/>
        <v>0</v>
      </c>
      <c r="I804" s="19" t="e">
        <f t="shared" si="100"/>
        <v>#VALUE!</v>
      </c>
      <c r="J804" s="19" t="str">
        <f t="shared" si="101"/>
        <v/>
      </c>
      <c r="K804" s="19" t="str">
        <f t="shared" si="102"/>
        <v/>
      </c>
      <c r="L804" s="19" t="str">
        <f t="shared" si="103"/>
        <v/>
      </c>
    </row>
    <row r="805" spans="1:12" x14ac:dyDescent="0.25">
      <c r="A805" s="7">
        <f>IF(F805=5,1+COUNTIF(A$2:A804,"&lt;&gt;0"),0)</f>
        <v>0</v>
      </c>
      <c r="B805" s="21">
        <f t="shared" si="104"/>
        <v>803</v>
      </c>
      <c r="C805" s="22"/>
      <c r="D805" s="26"/>
      <c r="E805" s="24">
        <f t="shared" si="96"/>
        <v>0</v>
      </c>
      <c r="F805" s="21" t="str">
        <f t="shared" si="97"/>
        <v/>
      </c>
      <c r="G805" s="10" t="str">
        <f t="shared" si="98"/>
        <v/>
      </c>
      <c r="H805" s="19">
        <f t="shared" si="99"/>
        <v>0</v>
      </c>
      <c r="I805" s="19" t="e">
        <f t="shared" si="100"/>
        <v>#VALUE!</v>
      </c>
      <c r="J805" s="19" t="str">
        <f t="shared" si="101"/>
        <v/>
      </c>
      <c r="K805" s="19" t="str">
        <f t="shared" si="102"/>
        <v/>
      </c>
      <c r="L805" s="19" t="str">
        <f t="shared" si="103"/>
        <v/>
      </c>
    </row>
    <row r="806" spans="1:12" x14ac:dyDescent="0.25">
      <c r="A806" s="7">
        <f>IF(F806=5,1+COUNTIF(A$2:A805,"&lt;&gt;0"),0)</f>
        <v>0</v>
      </c>
      <c r="B806" s="21">
        <f t="shared" si="104"/>
        <v>804</v>
      </c>
      <c r="C806" s="22"/>
      <c r="D806" s="26"/>
      <c r="E806" s="24">
        <f t="shared" si="96"/>
        <v>0</v>
      </c>
      <c r="F806" s="21" t="str">
        <f t="shared" si="97"/>
        <v/>
      </c>
      <c r="G806" s="10" t="str">
        <f t="shared" si="98"/>
        <v/>
      </c>
      <c r="H806" s="19">
        <f t="shared" si="99"/>
        <v>0</v>
      </c>
      <c r="I806" s="19" t="e">
        <f t="shared" si="100"/>
        <v>#VALUE!</v>
      </c>
      <c r="J806" s="19" t="str">
        <f t="shared" si="101"/>
        <v/>
      </c>
      <c r="K806" s="19" t="str">
        <f t="shared" si="102"/>
        <v/>
      </c>
      <c r="L806" s="19" t="str">
        <f t="shared" si="103"/>
        <v/>
      </c>
    </row>
    <row r="807" spans="1:12" x14ac:dyDescent="0.25">
      <c r="A807" s="7">
        <f>IF(F807=5,1+COUNTIF(A$2:A806,"&lt;&gt;0"),0)</f>
        <v>0</v>
      </c>
      <c r="B807" s="21">
        <f t="shared" si="104"/>
        <v>805</v>
      </c>
      <c r="C807" s="22"/>
      <c r="D807" s="26"/>
      <c r="E807" s="24">
        <f t="shared" si="96"/>
        <v>0</v>
      </c>
      <c r="F807" s="21" t="str">
        <f t="shared" si="97"/>
        <v/>
      </c>
      <c r="G807" s="10" t="str">
        <f t="shared" si="98"/>
        <v/>
      </c>
      <c r="H807" s="19">
        <f t="shared" si="99"/>
        <v>0</v>
      </c>
      <c r="I807" s="19" t="e">
        <f t="shared" si="100"/>
        <v>#VALUE!</v>
      </c>
      <c r="J807" s="19" t="str">
        <f t="shared" si="101"/>
        <v/>
      </c>
      <c r="K807" s="19" t="str">
        <f t="shared" si="102"/>
        <v/>
      </c>
      <c r="L807" s="19" t="str">
        <f t="shared" si="103"/>
        <v/>
      </c>
    </row>
    <row r="808" spans="1:12" x14ac:dyDescent="0.25">
      <c r="A808" s="7">
        <f>IF(F808=5,1+COUNTIF(A$2:A807,"&lt;&gt;0"),0)</f>
        <v>0</v>
      </c>
      <c r="B808" s="21">
        <f t="shared" si="104"/>
        <v>806</v>
      </c>
      <c r="C808" s="22"/>
      <c r="D808" s="26"/>
      <c r="E808" s="24">
        <f t="shared" ref="E808:E871" si="105">IF(C808&lt;10,+C808&amp;"0000000",IF(C808&lt;100,C808&amp;"000000",IF(C808&lt;10000,C808&amp;"0000",IF(C808&lt;1000000,C808&amp;"00",C808))))*1</f>
        <v>0</v>
      </c>
      <c r="F808" s="21" t="str">
        <f t="shared" ref="F808:F871" si="106">IFERROR(IF(MID(E808,2,1)*1=0,1,IF(MID($E808,3,2)*1=0,2,IF(MID($E808,5,2)*1=0,3,IF(MID($E808,7,2)*1=0,4,5)))),"")</f>
        <v/>
      </c>
      <c r="G808" s="10" t="str">
        <f t="shared" ref="G808:G871" si="107">IFERROR(IF(SUM(P808:T808)=0,"",IF(SUM(P808:T808)&gt;1,"Multiple Errors",IF(P808=1,"Error - Inconsistency with Above/Below",IF(Q808=1,"Error - Too Many Digits",IF(R808=1,"Error - Level Missed",IF(S808=1,"Higher Code Level Missing from Code",IF(T808=1,"Missing Code or Description",""))))))),"")</f>
        <v/>
      </c>
      <c r="H808" s="19">
        <f t="shared" ref="H808:H871" si="108">MID(E808,1,1)*1</f>
        <v>0</v>
      </c>
      <c r="I808" s="19" t="e">
        <f t="shared" ref="I808:I871" si="109">MID(E808,2,1)*1</f>
        <v>#VALUE!</v>
      </c>
      <c r="J808" s="19" t="str">
        <f t="shared" ref="J808:J871" si="110">MID(E808,3,2)</f>
        <v/>
      </c>
      <c r="K808" s="19" t="str">
        <f t="shared" ref="K808:K871" si="111">MID(E808,5,2)</f>
        <v/>
      </c>
      <c r="L808" s="19" t="str">
        <f t="shared" ref="L808:L871" si="112">IF(F808=1,1,IF(F808=2,2,IF(F808=3,4,IF(F808=4,6,IF(F808=5,8,"")))))</f>
        <v/>
      </c>
    </row>
    <row r="809" spans="1:12" x14ac:dyDescent="0.25">
      <c r="A809" s="7">
        <f>IF(F809=5,1+COUNTIF(A$2:A808,"&lt;&gt;0"),0)</f>
        <v>0</v>
      </c>
      <c r="B809" s="21">
        <f t="shared" si="104"/>
        <v>807</v>
      </c>
      <c r="C809" s="22"/>
      <c r="D809" s="26"/>
      <c r="E809" s="24">
        <f t="shared" si="105"/>
        <v>0</v>
      </c>
      <c r="F809" s="21" t="str">
        <f t="shared" si="106"/>
        <v/>
      </c>
      <c r="G809" s="10" t="str">
        <f t="shared" si="107"/>
        <v/>
      </c>
      <c r="H809" s="19">
        <f t="shared" si="108"/>
        <v>0</v>
      </c>
      <c r="I809" s="19" t="e">
        <f t="shared" si="109"/>
        <v>#VALUE!</v>
      </c>
      <c r="J809" s="19" t="str">
        <f t="shared" si="110"/>
        <v/>
      </c>
      <c r="K809" s="19" t="str">
        <f t="shared" si="111"/>
        <v/>
      </c>
      <c r="L809" s="19" t="str">
        <f t="shared" si="112"/>
        <v/>
      </c>
    </row>
    <row r="810" spans="1:12" x14ac:dyDescent="0.25">
      <c r="A810" s="7">
        <f>IF(F810=5,1+COUNTIF(A$2:A809,"&lt;&gt;0"),0)</f>
        <v>0</v>
      </c>
      <c r="B810" s="21">
        <f t="shared" si="104"/>
        <v>808</v>
      </c>
      <c r="C810" s="22"/>
      <c r="D810" s="26"/>
      <c r="E810" s="24">
        <f t="shared" si="105"/>
        <v>0</v>
      </c>
      <c r="F810" s="21" t="str">
        <f t="shared" si="106"/>
        <v/>
      </c>
      <c r="G810" s="10" t="str">
        <f t="shared" si="107"/>
        <v/>
      </c>
      <c r="H810" s="19">
        <f t="shared" si="108"/>
        <v>0</v>
      </c>
      <c r="I810" s="19" t="e">
        <f t="shared" si="109"/>
        <v>#VALUE!</v>
      </c>
      <c r="J810" s="19" t="str">
        <f t="shared" si="110"/>
        <v/>
      </c>
      <c r="K810" s="19" t="str">
        <f t="shared" si="111"/>
        <v/>
      </c>
      <c r="L810" s="19" t="str">
        <f t="shared" si="112"/>
        <v/>
      </c>
    </row>
    <row r="811" spans="1:12" x14ac:dyDescent="0.25">
      <c r="A811" s="7">
        <f>IF(F811=5,1+COUNTIF(A$2:A810,"&lt;&gt;0"),0)</f>
        <v>0</v>
      </c>
      <c r="B811" s="21">
        <f t="shared" si="104"/>
        <v>809</v>
      </c>
      <c r="C811" s="22"/>
      <c r="D811" s="26"/>
      <c r="E811" s="24">
        <f t="shared" si="105"/>
        <v>0</v>
      </c>
      <c r="F811" s="21" t="str">
        <f t="shared" si="106"/>
        <v/>
      </c>
      <c r="G811" s="10" t="str">
        <f t="shared" si="107"/>
        <v/>
      </c>
      <c r="H811" s="19">
        <f t="shared" si="108"/>
        <v>0</v>
      </c>
      <c r="I811" s="19" t="e">
        <f t="shared" si="109"/>
        <v>#VALUE!</v>
      </c>
      <c r="J811" s="19" t="str">
        <f t="shared" si="110"/>
        <v/>
      </c>
      <c r="K811" s="19" t="str">
        <f t="shared" si="111"/>
        <v/>
      </c>
      <c r="L811" s="19" t="str">
        <f t="shared" si="112"/>
        <v/>
      </c>
    </row>
    <row r="812" spans="1:12" x14ac:dyDescent="0.25">
      <c r="A812" s="7">
        <f>IF(F812=5,1+COUNTIF(A$2:A811,"&lt;&gt;0"),0)</f>
        <v>0</v>
      </c>
      <c r="B812" s="21">
        <f t="shared" si="104"/>
        <v>810</v>
      </c>
      <c r="C812" s="22"/>
      <c r="D812" s="26"/>
      <c r="E812" s="24">
        <f t="shared" si="105"/>
        <v>0</v>
      </c>
      <c r="F812" s="21" t="str">
        <f t="shared" si="106"/>
        <v/>
      </c>
      <c r="G812" s="10" t="str">
        <f t="shared" si="107"/>
        <v/>
      </c>
      <c r="H812" s="19">
        <f t="shared" si="108"/>
        <v>0</v>
      </c>
      <c r="I812" s="19" t="e">
        <f t="shared" si="109"/>
        <v>#VALUE!</v>
      </c>
      <c r="J812" s="19" t="str">
        <f t="shared" si="110"/>
        <v/>
      </c>
      <c r="K812" s="19" t="str">
        <f t="shared" si="111"/>
        <v/>
      </c>
      <c r="L812" s="19" t="str">
        <f t="shared" si="112"/>
        <v/>
      </c>
    </row>
    <row r="813" spans="1:12" x14ac:dyDescent="0.25">
      <c r="A813" s="7">
        <f>IF(F813=5,1+COUNTIF(A$2:A812,"&lt;&gt;0"),0)</f>
        <v>0</v>
      </c>
      <c r="B813" s="21">
        <f t="shared" si="104"/>
        <v>811</v>
      </c>
      <c r="C813" s="22"/>
      <c r="D813" s="26"/>
      <c r="E813" s="24">
        <f t="shared" si="105"/>
        <v>0</v>
      </c>
      <c r="F813" s="21" t="str">
        <f t="shared" si="106"/>
        <v/>
      </c>
      <c r="G813" s="10" t="str">
        <f t="shared" si="107"/>
        <v/>
      </c>
      <c r="H813" s="19">
        <f t="shared" si="108"/>
        <v>0</v>
      </c>
      <c r="I813" s="19" t="e">
        <f t="shared" si="109"/>
        <v>#VALUE!</v>
      </c>
      <c r="J813" s="19" t="str">
        <f t="shared" si="110"/>
        <v/>
      </c>
      <c r="K813" s="19" t="str">
        <f t="shared" si="111"/>
        <v/>
      </c>
      <c r="L813" s="19" t="str">
        <f t="shared" si="112"/>
        <v/>
      </c>
    </row>
    <row r="814" spans="1:12" x14ac:dyDescent="0.25">
      <c r="A814" s="7">
        <f>IF(F814=5,1+COUNTIF(A$2:A813,"&lt;&gt;0"),0)</f>
        <v>0</v>
      </c>
      <c r="B814" s="21">
        <f t="shared" si="104"/>
        <v>812</v>
      </c>
      <c r="C814" s="22"/>
      <c r="D814" s="26"/>
      <c r="E814" s="24">
        <f t="shared" si="105"/>
        <v>0</v>
      </c>
      <c r="F814" s="21" t="str">
        <f t="shared" si="106"/>
        <v/>
      </c>
      <c r="G814" s="10" t="str">
        <f t="shared" si="107"/>
        <v/>
      </c>
      <c r="H814" s="19">
        <f t="shared" si="108"/>
        <v>0</v>
      </c>
      <c r="I814" s="19" t="e">
        <f t="shared" si="109"/>
        <v>#VALUE!</v>
      </c>
      <c r="J814" s="19" t="str">
        <f t="shared" si="110"/>
        <v/>
      </c>
      <c r="K814" s="19" t="str">
        <f t="shared" si="111"/>
        <v/>
      </c>
      <c r="L814" s="19" t="str">
        <f t="shared" si="112"/>
        <v/>
      </c>
    </row>
    <row r="815" spans="1:12" x14ac:dyDescent="0.25">
      <c r="A815" s="7">
        <f>IF(F815=5,1+COUNTIF(A$2:A814,"&lt;&gt;0"),0)</f>
        <v>0</v>
      </c>
      <c r="B815" s="21">
        <f t="shared" si="104"/>
        <v>813</v>
      </c>
      <c r="C815" s="22"/>
      <c r="D815" s="26"/>
      <c r="E815" s="24">
        <f t="shared" si="105"/>
        <v>0</v>
      </c>
      <c r="F815" s="21" t="str">
        <f t="shared" si="106"/>
        <v/>
      </c>
      <c r="G815" s="10" t="str">
        <f t="shared" si="107"/>
        <v/>
      </c>
      <c r="H815" s="19">
        <f t="shared" si="108"/>
        <v>0</v>
      </c>
      <c r="I815" s="19" t="e">
        <f t="shared" si="109"/>
        <v>#VALUE!</v>
      </c>
      <c r="J815" s="19" t="str">
        <f t="shared" si="110"/>
        <v/>
      </c>
      <c r="K815" s="19" t="str">
        <f t="shared" si="111"/>
        <v/>
      </c>
      <c r="L815" s="19" t="str">
        <f t="shared" si="112"/>
        <v/>
      </c>
    </row>
    <row r="816" spans="1:12" x14ac:dyDescent="0.25">
      <c r="A816" s="7">
        <f>IF(F816=5,1+COUNTIF(A$2:A815,"&lt;&gt;0"),0)</f>
        <v>0</v>
      </c>
      <c r="B816" s="21">
        <f t="shared" si="104"/>
        <v>814</v>
      </c>
      <c r="C816" s="22"/>
      <c r="D816" s="26"/>
      <c r="E816" s="24">
        <f t="shared" si="105"/>
        <v>0</v>
      </c>
      <c r="F816" s="21" t="str">
        <f t="shared" si="106"/>
        <v/>
      </c>
      <c r="G816" s="10" t="str">
        <f t="shared" si="107"/>
        <v/>
      </c>
      <c r="H816" s="19">
        <f t="shared" si="108"/>
        <v>0</v>
      </c>
      <c r="I816" s="19" t="e">
        <f t="shared" si="109"/>
        <v>#VALUE!</v>
      </c>
      <c r="J816" s="19" t="str">
        <f t="shared" si="110"/>
        <v/>
      </c>
      <c r="K816" s="19" t="str">
        <f t="shared" si="111"/>
        <v/>
      </c>
      <c r="L816" s="19" t="str">
        <f t="shared" si="112"/>
        <v/>
      </c>
    </row>
    <row r="817" spans="1:12" x14ac:dyDescent="0.25">
      <c r="A817" s="7">
        <f>IF(F817=5,1+COUNTIF(A$2:A816,"&lt;&gt;0"),0)</f>
        <v>0</v>
      </c>
      <c r="B817" s="21">
        <f t="shared" si="104"/>
        <v>815</v>
      </c>
      <c r="C817" s="22"/>
      <c r="D817" s="26"/>
      <c r="E817" s="24">
        <f t="shared" si="105"/>
        <v>0</v>
      </c>
      <c r="F817" s="21" t="str">
        <f t="shared" si="106"/>
        <v/>
      </c>
      <c r="G817" s="10" t="str">
        <f t="shared" si="107"/>
        <v/>
      </c>
      <c r="H817" s="19">
        <f t="shared" si="108"/>
        <v>0</v>
      </c>
      <c r="I817" s="19" t="e">
        <f t="shared" si="109"/>
        <v>#VALUE!</v>
      </c>
      <c r="J817" s="19" t="str">
        <f t="shared" si="110"/>
        <v/>
      </c>
      <c r="K817" s="19" t="str">
        <f t="shared" si="111"/>
        <v/>
      </c>
      <c r="L817" s="19" t="str">
        <f t="shared" si="112"/>
        <v/>
      </c>
    </row>
    <row r="818" spans="1:12" x14ac:dyDescent="0.25">
      <c r="A818" s="7">
        <f>IF(F818=5,1+COUNTIF(A$2:A817,"&lt;&gt;0"),0)</f>
        <v>0</v>
      </c>
      <c r="B818" s="21">
        <f t="shared" si="104"/>
        <v>816</v>
      </c>
      <c r="C818" s="22"/>
      <c r="D818" s="26"/>
      <c r="E818" s="24">
        <f t="shared" si="105"/>
        <v>0</v>
      </c>
      <c r="F818" s="21" t="str">
        <f t="shared" si="106"/>
        <v/>
      </c>
      <c r="G818" s="10" t="str">
        <f t="shared" si="107"/>
        <v/>
      </c>
      <c r="H818" s="19">
        <f t="shared" si="108"/>
        <v>0</v>
      </c>
      <c r="I818" s="19" t="e">
        <f t="shared" si="109"/>
        <v>#VALUE!</v>
      </c>
      <c r="J818" s="19" t="str">
        <f t="shared" si="110"/>
        <v/>
      </c>
      <c r="K818" s="19" t="str">
        <f t="shared" si="111"/>
        <v/>
      </c>
      <c r="L818" s="19" t="str">
        <f t="shared" si="112"/>
        <v/>
      </c>
    </row>
    <row r="819" spans="1:12" x14ac:dyDescent="0.25">
      <c r="A819" s="7">
        <f>IF(F819=5,1+COUNTIF(A$2:A818,"&lt;&gt;0"),0)</f>
        <v>0</v>
      </c>
      <c r="B819" s="21">
        <f t="shared" si="104"/>
        <v>817</v>
      </c>
      <c r="C819" s="22"/>
      <c r="D819" s="26"/>
      <c r="E819" s="24">
        <f t="shared" si="105"/>
        <v>0</v>
      </c>
      <c r="F819" s="21" t="str">
        <f t="shared" si="106"/>
        <v/>
      </c>
      <c r="G819" s="10" t="str">
        <f t="shared" si="107"/>
        <v/>
      </c>
      <c r="H819" s="19">
        <f t="shared" si="108"/>
        <v>0</v>
      </c>
      <c r="I819" s="19" t="e">
        <f t="shared" si="109"/>
        <v>#VALUE!</v>
      </c>
      <c r="J819" s="19" t="str">
        <f t="shared" si="110"/>
        <v/>
      </c>
      <c r="K819" s="19" t="str">
        <f t="shared" si="111"/>
        <v/>
      </c>
      <c r="L819" s="19" t="str">
        <f t="shared" si="112"/>
        <v/>
      </c>
    </row>
    <row r="820" spans="1:12" x14ac:dyDescent="0.25">
      <c r="A820" s="7">
        <f>IF(F820=5,1+COUNTIF(A$2:A819,"&lt;&gt;0"),0)</f>
        <v>0</v>
      </c>
      <c r="B820" s="21">
        <f t="shared" si="104"/>
        <v>818</v>
      </c>
      <c r="C820" s="22"/>
      <c r="D820" s="26"/>
      <c r="E820" s="24">
        <f t="shared" si="105"/>
        <v>0</v>
      </c>
      <c r="F820" s="21" t="str">
        <f t="shared" si="106"/>
        <v/>
      </c>
      <c r="G820" s="10" t="str">
        <f t="shared" si="107"/>
        <v/>
      </c>
      <c r="H820" s="19">
        <f t="shared" si="108"/>
        <v>0</v>
      </c>
      <c r="I820" s="19" t="e">
        <f t="shared" si="109"/>
        <v>#VALUE!</v>
      </c>
      <c r="J820" s="19" t="str">
        <f t="shared" si="110"/>
        <v/>
      </c>
      <c r="K820" s="19" t="str">
        <f t="shared" si="111"/>
        <v/>
      </c>
      <c r="L820" s="19" t="str">
        <f t="shared" si="112"/>
        <v/>
      </c>
    </row>
    <row r="821" spans="1:12" x14ac:dyDescent="0.25">
      <c r="A821" s="7">
        <f>IF(F821=5,1+COUNTIF(A$2:A820,"&lt;&gt;0"),0)</f>
        <v>0</v>
      </c>
      <c r="B821" s="21">
        <f t="shared" si="104"/>
        <v>819</v>
      </c>
      <c r="C821" s="22"/>
      <c r="D821" s="26"/>
      <c r="E821" s="24">
        <f t="shared" si="105"/>
        <v>0</v>
      </c>
      <c r="F821" s="21" t="str">
        <f t="shared" si="106"/>
        <v/>
      </c>
      <c r="G821" s="10" t="str">
        <f t="shared" si="107"/>
        <v/>
      </c>
      <c r="H821" s="19">
        <f t="shared" si="108"/>
        <v>0</v>
      </c>
      <c r="I821" s="19" t="e">
        <f t="shared" si="109"/>
        <v>#VALUE!</v>
      </c>
      <c r="J821" s="19" t="str">
        <f t="shared" si="110"/>
        <v/>
      </c>
      <c r="K821" s="19" t="str">
        <f t="shared" si="111"/>
        <v/>
      </c>
      <c r="L821" s="19" t="str">
        <f t="shared" si="112"/>
        <v/>
      </c>
    </row>
    <row r="822" spans="1:12" x14ac:dyDescent="0.25">
      <c r="A822" s="7">
        <f>IF(F822=5,1+COUNTIF(A$2:A821,"&lt;&gt;0"),0)</f>
        <v>0</v>
      </c>
      <c r="B822" s="21">
        <f t="shared" ref="B822:B885" si="113">ROW(B822)-2</f>
        <v>820</v>
      </c>
      <c r="C822" s="22"/>
      <c r="D822" s="26"/>
      <c r="E822" s="24">
        <f t="shared" si="105"/>
        <v>0</v>
      </c>
      <c r="F822" s="21" t="str">
        <f t="shared" si="106"/>
        <v/>
      </c>
      <c r="G822" s="10" t="str">
        <f t="shared" si="107"/>
        <v/>
      </c>
      <c r="H822" s="19">
        <f t="shared" si="108"/>
        <v>0</v>
      </c>
      <c r="I822" s="19" t="e">
        <f t="shared" si="109"/>
        <v>#VALUE!</v>
      </c>
      <c r="J822" s="19" t="str">
        <f t="shared" si="110"/>
        <v/>
      </c>
      <c r="K822" s="19" t="str">
        <f t="shared" si="111"/>
        <v/>
      </c>
      <c r="L822" s="19" t="str">
        <f t="shared" si="112"/>
        <v/>
      </c>
    </row>
    <row r="823" spans="1:12" x14ac:dyDescent="0.25">
      <c r="A823" s="7">
        <f>IF(F823=5,1+COUNTIF(A$2:A822,"&lt;&gt;0"),0)</f>
        <v>0</v>
      </c>
      <c r="B823" s="21">
        <f t="shared" si="113"/>
        <v>821</v>
      </c>
      <c r="C823" s="22"/>
      <c r="D823" s="26"/>
      <c r="E823" s="24">
        <f t="shared" si="105"/>
        <v>0</v>
      </c>
      <c r="F823" s="21" t="str">
        <f t="shared" si="106"/>
        <v/>
      </c>
      <c r="G823" s="10" t="str">
        <f t="shared" si="107"/>
        <v/>
      </c>
      <c r="H823" s="19">
        <f t="shared" si="108"/>
        <v>0</v>
      </c>
      <c r="I823" s="19" t="e">
        <f t="shared" si="109"/>
        <v>#VALUE!</v>
      </c>
      <c r="J823" s="19" t="str">
        <f t="shared" si="110"/>
        <v/>
      </c>
      <c r="K823" s="19" t="str">
        <f t="shared" si="111"/>
        <v/>
      </c>
      <c r="L823" s="19" t="str">
        <f t="shared" si="112"/>
        <v/>
      </c>
    </row>
    <row r="824" spans="1:12" x14ac:dyDescent="0.25">
      <c r="A824" s="7">
        <f>IF(F824=5,1+COUNTIF(A$2:A823,"&lt;&gt;0"),0)</f>
        <v>0</v>
      </c>
      <c r="B824" s="21">
        <f t="shared" si="113"/>
        <v>822</v>
      </c>
      <c r="C824" s="22"/>
      <c r="D824" s="26"/>
      <c r="E824" s="24">
        <f t="shared" si="105"/>
        <v>0</v>
      </c>
      <c r="F824" s="21" t="str">
        <f t="shared" si="106"/>
        <v/>
      </c>
      <c r="G824" s="10" t="str">
        <f t="shared" si="107"/>
        <v/>
      </c>
      <c r="H824" s="19">
        <f t="shared" si="108"/>
        <v>0</v>
      </c>
      <c r="I824" s="19" t="e">
        <f t="shared" si="109"/>
        <v>#VALUE!</v>
      </c>
      <c r="J824" s="19" t="str">
        <f t="shared" si="110"/>
        <v/>
      </c>
      <c r="K824" s="19" t="str">
        <f t="shared" si="111"/>
        <v/>
      </c>
      <c r="L824" s="19" t="str">
        <f t="shared" si="112"/>
        <v/>
      </c>
    </row>
    <row r="825" spans="1:12" x14ac:dyDescent="0.25">
      <c r="A825" s="7">
        <f>IF(F825=5,1+COUNTIF(A$2:A824,"&lt;&gt;0"),0)</f>
        <v>0</v>
      </c>
      <c r="B825" s="21">
        <f t="shared" si="113"/>
        <v>823</v>
      </c>
      <c r="C825" s="22"/>
      <c r="D825" s="26"/>
      <c r="E825" s="24">
        <f t="shared" si="105"/>
        <v>0</v>
      </c>
      <c r="F825" s="21" t="str">
        <f t="shared" si="106"/>
        <v/>
      </c>
      <c r="G825" s="10" t="str">
        <f t="shared" si="107"/>
        <v/>
      </c>
      <c r="H825" s="19">
        <f t="shared" si="108"/>
        <v>0</v>
      </c>
      <c r="I825" s="19" t="e">
        <f t="shared" si="109"/>
        <v>#VALUE!</v>
      </c>
      <c r="J825" s="19" t="str">
        <f t="shared" si="110"/>
        <v/>
      </c>
      <c r="K825" s="19" t="str">
        <f t="shared" si="111"/>
        <v/>
      </c>
      <c r="L825" s="19" t="str">
        <f t="shared" si="112"/>
        <v/>
      </c>
    </row>
    <row r="826" spans="1:12" x14ac:dyDescent="0.25">
      <c r="A826" s="7">
        <f>IF(F826=5,1+COUNTIF(A$2:A825,"&lt;&gt;0"),0)</f>
        <v>0</v>
      </c>
      <c r="B826" s="21">
        <f t="shared" si="113"/>
        <v>824</v>
      </c>
      <c r="C826" s="22"/>
      <c r="D826" s="26"/>
      <c r="E826" s="24">
        <f t="shared" si="105"/>
        <v>0</v>
      </c>
      <c r="F826" s="21" t="str">
        <f t="shared" si="106"/>
        <v/>
      </c>
      <c r="G826" s="10" t="str">
        <f t="shared" si="107"/>
        <v/>
      </c>
      <c r="H826" s="19">
        <f t="shared" si="108"/>
        <v>0</v>
      </c>
      <c r="I826" s="19" t="e">
        <f t="shared" si="109"/>
        <v>#VALUE!</v>
      </c>
      <c r="J826" s="19" t="str">
        <f t="shared" si="110"/>
        <v/>
      </c>
      <c r="K826" s="19" t="str">
        <f t="shared" si="111"/>
        <v/>
      </c>
      <c r="L826" s="19" t="str">
        <f t="shared" si="112"/>
        <v/>
      </c>
    </row>
    <row r="827" spans="1:12" x14ac:dyDescent="0.25">
      <c r="A827" s="7">
        <f>IF(F827=5,1+COUNTIF(A$2:A826,"&lt;&gt;0"),0)</f>
        <v>0</v>
      </c>
      <c r="B827" s="21">
        <f t="shared" si="113"/>
        <v>825</v>
      </c>
      <c r="C827" s="22"/>
      <c r="D827" s="26"/>
      <c r="E827" s="24">
        <f t="shared" si="105"/>
        <v>0</v>
      </c>
      <c r="F827" s="21" t="str">
        <f t="shared" si="106"/>
        <v/>
      </c>
      <c r="G827" s="10" t="str">
        <f t="shared" si="107"/>
        <v/>
      </c>
      <c r="H827" s="19">
        <f t="shared" si="108"/>
        <v>0</v>
      </c>
      <c r="I827" s="19" t="e">
        <f t="shared" si="109"/>
        <v>#VALUE!</v>
      </c>
      <c r="J827" s="19" t="str">
        <f t="shared" si="110"/>
        <v/>
      </c>
      <c r="K827" s="19" t="str">
        <f t="shared" si="111"/>
        <v/>
      </c>
      <c r="L827" s="19" t="str">
        <f t="shared" si="112"/>
        <v/>
      </c>
    </row>
    <row r="828" spans="1:12" x14ac:dyDescent="0.25">
      <c r="A828" s="7">
        <f>IF(F828=5,1+COUNTIF(A$2:A827,"&lt;&gt;0"),0)</f>
        <v>0</v>
      </c>
      <c r="B828" s="21">
        <f t="shared" si="113"/>
        <v>826</v>
      </c>
      <c r="C828" s="22"/>
      <c r="D828" s="26"/>
      <c r="E828" s="24">
        <f t="shared" si="105"/>
        <v>0</v>
      </c>
      <c r="F828" s="21" t="str">
        <f t="shared" si="106"/>
        <v/>
      </c>
      <c r="G828" s="10" t="str">
        <f t="shared" si="107"/>
        <v/>
      </c>
      <c r="H828" s="19">
        <f t="shared" si="108"/>
        <v>0</v>
      </c>
      <c r="I828" s="19" t="e">
        <f t="shared" si="109"/>
        <v>#VALUE!</v>
      </c>
      <c r="J828" s="19" t="str">
        <f t="shared" si="110"/>
        <v/>
      </c>
      <c r="K828" s="19" t="str">
        <f t="shared" si="111"/>
        <v/>
      </c>
      <c r="L828" s="19" t="str">
        <f t="shared" si="112"/>
        <v/>
      </c>
    </row>
    <row r="829" spans="1:12" x14ac:dyDescent="0.25">
      <c r="A829" s="7">
        <f>IF(F829=5,1+COUNTIF(A$2:A828,"&lt;&gt;0"),0)</f>
        <v>0</v>
      </c>
      <c r="B829" s="21">
        <f t="shared" si="113"/>
        <v>827</v>
      </c>
      <c r="C829" s="22"/>
      <c r="D829" s="26"/>
      <c r="E829" s="24">
        <f t="shared" si="105"/>
        <v>0</v>
      </c>
      <c r="F829" s="21" t="str">
        <f t="shared" si="106"/>
        <v/>
      </c>
      <c r="G829" s="10" t="str">
        <f t="shared" si="107"/>
        <v/>
      </c>
      <c r="H829" s="19">
        <f t="shared" si="108"/>
        <v>0</v>
      </c>
      <c r="I829" s="19" t="e">
        <f t="shared" si="109"/>
        <v>#VALUE!</v>
      </c>
      <c r="J829" s="19" t="str">
        <f t="shared" si="110"/>
        <v/>
      </c>
      <c r="K829" s="19" t="str">
        <f t="shared" si="111"/>
        <v/>
      </c>
      <c r="L829" s="19" t="str">
        <f t="shared" si="112"/>
        <v/>
      </c>
    </row>
    <row r="830" spans="1:12" x14ac:dyDescent="0.25">
      <c r="A830" s="7">
        <f>IF(F830=5,1+COUNTIF(A$2:A829,"&lt;&gt;0"),0)</f>
        <v>0</v>
      </c>
      <c r="B830" s="21">
        <f t="shared" si="113"/>
        <v>828</v>
      </c>
      <c r="C830" s="22"/>
      <c r="D830" s="26"/>
      <c r="E830" s="24">
        <f t="shared" si="105"/>
        <v>0</v>
      </c>
      <c r="F830" s="21" t="str">
        <f t="shared" si="106"/>
        <v/>
      </c>
      <c r="G830" s="10" t="str">
        <f t="shared" si="107"/>
        <v/>
      </c>
      <c r="H830" s="19">
        <f t="shared" si="108"/>
        <v>0</v>
      </c>
      <c r="I830" s="19" t="e">
        <f t="shared" si="109"/>
        <v>#VALUE!</v>
      </c>
      <c r="J830" s="19" t="str">
        <f t="shared" si="110"/>
        <v/>
      </c>
      <c r="K830" s="19" t="str">
        <f t="shared" si="111"/>
        <v/>
      </c>
      <c r="L830" s="19" t="str">
        <f t="shared" si="112"/>
        <v/>
      </c>
    </row>
    <row r="831" spans="1:12" x14ac:dyDescent="0.25">
      <c r="A831" s="7">
        <f>IF(F831=5,1+COUNTIF(A$2:A830,"&lt;&gt;0"),0)</f>
        <v>0</v>
      </c>
      <c r="B831" s="21">
        <f t="shared" si="113"/>
        <v>829</v>
      </c>
      <c r="C831" s="22"/>
      <c r="D831" s="26"/>
      <c r="E831" s="24">
        <f t="shared" si="105"/>
        <v>0</v>
      </c>
      <c r="F831" s="21" t="str">
        <f t="shared" si="106"/>
        <v/>
      </c>
      <c r="G831" s="10" t="str">
        <f t="shared" si="107"/>
        <v/>
      </c>
      <c r="H831" s="19">
        <f t="shared" si="108"/>
        <v>0</v>
      </c>
      <c r="I831" s="19" t="e">
        <f t="shared" si="109"/>
        <v>#VALUE!</v>
      </c>
      <c r="J831" s="19" t="str">
        <f t="shared" si="110"/>
        <v/>
      </c>
      <c r="K831" s="19" t="str">
        <f t="shared" si="111"/>
        <v/>
      </c>
      <c r="L831" s="19" t="str">
        <f t="shared" si="112"/>
        <v/>
      </c>
    </row>
    <row r="832" spans="1:12" x14ac:dyDescent="0.25">
      <c r="A832" s="7">
        <f>IF(F832=5,1+COUNTIF(A$2:A831,"&lt;&gt;0"),0)</f>
        <v>0</v>
      </c>
      <c r="B832" s="21">
        <f t="shared" si="113"/>
        <v>830</v>
      </c>
      <c r="C832" s="22"/>
      <c r="D832" s="26"/>
      <c r="E832" s="24">
        <f t="shared" si="105"/>
        <v>0</v>
      </c>
      <c r="F832" s="21" t="str">
        <f t="shared" si="106"/>
        <v/>
      </c>
      <c r="G832" s="10" t="str">
        <f t="shared" si="107"/>
        <v/>
      </c>
      <c r="H832" s="19">
        <f t="shared" si="108"/>
        <v>0</v>
      </c>
      <c r="I832" s="19" t="e">
        <f t="shared" si="109"/>
        <v>#VALUE!</v>
      </c>
      <c r="J832" s="19" t="str">
        <f t="shared" si="110"/>
        <v/>
      </c>
      <c r="K832" s="19" t="str">
        <f t="shared" si="111"/>
        <v/>
      </c>
      <c r="L832" s="19" t="str">
        <f t="shared" si="112"/>
        <v/>
      </c>
    </row>
    <row r="833" spans="1:12" x14ac:dyDescent="0.25">
      <c r="A833" s="7">
        <f>IF(F833=5,1+COUNTIF(A$2:A832,"&lt;&gt;0"),0)</f>
        <v>0</v>
      </c>
      <c r="B833" s="21">
        <f t="shared" si="113"/>
        <v>831</v>
      </c>
      <c r="C833" s="22"/>
      <c r="D833" s="26"/>
      <c r="E833" s="24">
        <f t="shared" si="105"/>
        <v>0</v>
      </c>
      <c r="F833" s="21" t="str">
        <f t="shared" si="106"/>
        <v/>
      </c>
      <c r="G833" s="10" t="str">
        <f t="shared" si="107"/>
        <v/>
      </c>
      <c r="H833" s="19">
        <f t="shared" si="108"/>
        <v>0</v>
      </c>
      <c r="I833" s="19" t="e">
        <f t="shared" si="109"/>
        <v>#VALUE!</v>
      </c>
      <c r="J833" s="19" t="str">
        <f t="shared" si="110"/>
        <v/>
      </c>
      <c r="K833" s="19" t="str">
        <f t="shared" si="111"/>
        <v/>
      </c>
      <c r="L833" s="19" t="str">
        <f t="shared" si="112"/>
        <v/>
      </c>
    </row>
    <row r="834" spans="1:12" x14ac:dyDescent="0.25">
      <c r="A834" s="7">
        <f>IF(F834=5,1+COUNTIF(A$2:A833,"&lt;&gt;0"),0)</f>
        <v>0</v>
      </c>
      <c r="B834" s="21">
        <f t="shared" si="113"/>
        <v>832</v>
      </c>
      <c r="C834" s="22"/>
      <c r="D834" s="26"/>
      <c r="E834" s="24">
        <f t="shared" si="105"/>
        <v>0</v>
      </c>
      <c r="F834" s="21" t="str">
        <f t="shared" si="106"/>
        <v/>
      </c>
      <c r="G834" s="10" t="str">
        <f t="shared" si="107"/>
        <v/>
      </c>
      <c r="H834" s="19">
        <f t="shared" si="108"/>
        <v>0</v>
      </c>
      <c r="I834" s="19" t="e">
        <f t="shared" si="109"/>
        <v>#VALUE!</v>
      </c>
      <c r="J834" s="19" t="str">
        <f t="shared" si="110"/>
        <v/>
      </c>
      <c r="K834" s="19" t="str">
        <f t="shared" si="111"/>
        <v/>
      </c>
      <c r="L834" s="19" t="str">
        <f t="shared" si="112"/>
        <v/>
      </c>
    </row>
    <row r="835" spans="1:12" x14ac:dyDescent="0.25">
      <c r="A835" s="7">
        <f>IF(F835=5,1+COUNTIF(A$2:A834,"&lt;&gt;0"),0)</f>
        <v>0</v>
      </c>
      <c r="B835" s="21">
        <f t="shared" si="113"/>
        <v>833</v>
      </c>
      <c r="C835" s="22"/>
      <c r="D835" s="26"/>
      <c r="E835" s="24">
        <f t="shared" si="105"/>
        <v>0</v>
      </c>
      <c r="F835" s="21" t="str">
        <f t="shared" si="106"/>
        <v/>
      </c>
      <c r="G835" s="10" t="str">
        <f t="shared" si="107"/>
        <v/>
      </c>
      <c r="H835" s="19">
        <f t="shared" si="108"/>
        <v>0</v>
      </c>
      <c r="I835" s="19" t="e">
        <f t="shared" si="109"/>
        <v>#VALUE!</v>
      </c>
      <c r="J835" s="19" t="str">
        <f t="shared" si="110"/>
        <v/>
      </c>
      <c r="K835" s="19" t="str">
        <f t="shared" si="111"/>
        <v/>
      </c>
      <c r="L835" s="19" t="str">
        <f t="shared" si="112"/>
        <v/>
      </c>
    </row>
    <row r="836" spans="1:12" x14ac:dyDescent="0.25">
      <c r="A836" s="7">
        <f>IF(F836=5,1+COUNTIF(A$2:A835,"&lt;&gt;0"),0)</f>
        <v>0</v>
      </c>
      <c r="B836" s="21">
        <f t="shared" si="113"/>
        <v>834</v>
      </c>
      <c r="C836" s="22"/>
      <c r="D836" s="26"/>
      <c r="E836" s="24">
        <f t="shared" si="105"/>
        <v>0</v>
      </c>
      <c r="F836" s="21" t="str">
        <f t="shared" si="106"/>
        <v/>
      </c>
      <c r="G836" s="10" t="str">
        <f t="shared" si="107"/>
        <v/>
      </c>
      <c r="H836" s="19">
        <f t="shared" si="108"/>
        <v>0</v>
      </c>
      <c r="I836" s="19" t="e">
        <f t="shared" si="109"/>
        <v>#VALUE!</v>
      </c>
      <c r="J836" s="19" t="str">
        <f t="shared" si="110"/>
        <v/>
      </c>
      <c r="K836" s="19" t="str">
        <f t="shared" si="111"/>
        <v/>
      </c>
      <c r="L836" s="19" t="str">
        <f t="shared" si="112"/>
        <v/>
      </c>
    </row>
    <row r="837" spans="1:12" x14ac:dyDescent="0.25">
      <c r="A837" s="7">
        <f>IF(F837=5,1+COUNTIF(A$2:A836,"&lt;&gt;0"),0)</f>
        <v>0</v>
      </c>
      <c r="B837" s="21">
        <f t="shared" si="113"/>
        <v>835</v>
      </c>
      <c r="C837" s="22"/>
      <c r="D837" s="26"/>
      <c r="E837" s="24">
        <f t="shared" si="105"/>
        <v>0</v>
      </c>
      <c r="F837" s="21" t="str">
        <f t="shared" si="106"/>
        <v/>
      </c>
      <c r="G837" s="10" t="str">
        <f t="shared" si="107"/>
        <v/>
      </c>
      <c r="H837" s="19">
        <f t="shared" si="108"/>
        <v>0</v>
      </c>
      <c r="I837" s="19" t="e">
        <f t="shared" si="109"/>
        <v>#VALUE!</v>
      </c>
      <c r="J837" s="19" t="str">
        <f t="shared" si="110"/>
        <v/>
      </c>
      <c r="K837" s="19" t="str">
        <f t="shared" si="111"/>
        <v/>
      </c>
      <c r="L837" s="19" t="str">
        <f t="shared" si="112"/>
        <v/>
      </c>
    </row>
    <row r="838" spans="1:12" x14ac:dyDescent="0.25">
      <c r="A838" s="7">
        <f>IF(F838=5,1+COUNTIF(A$2:A837,"&lt;&gt;0"),0)</f>
        <v>0</v>
      </c>
      <c r="B838" s="21">
        <f t="shared" si="113"/>
        <v>836</v>
      </c>
      <c r="C838" s="22"/>
      <c r="D838" s="26"/>
      <c r="E838" s="24">
        <f t="shared" si="105"/>
        <v>0</v>
      </c>
      <c r="F838" s="21" t="str">
        <f t="shared" si="106"/>
        <v/>
      </c>
      <c r="G838" s="10" t="str">
        <f t="shared" si="107"/>
        <v/>
      </c>
      <c r="H838" s="19">
        <f t="shared" si="108"/>
        <v>0</v>
      </c>
      <c r="I838" s="19" t="e">
        <f t="shared" si="109"/>
        <v>#VALUE!</v>
      </c>
      <c r="J838" s="19" t="str">
        <f t="shared" si="110"/>
        <v/>
      </c>
      <c r="K838" s="19" t="str">
        <f t="shared" si="111"/>
        <v/>
      </c>
      <c r="L838" s="19" t="str">
        <f t="shared" si="112"/>
        <v/>
      </c>
    </row>
    <row r="839" spans="1:12" x14ac:dyDescent="0.25">
      <c r="A839" s="7">
        <f>IF(F839=5,1+COUNTIF(A$2:A838,"&lt;&gt;0"),0)</f>
        <v>0</v>
      </c>
      <c r="B839" s="21">
        <f t="shared" si="113"/>
        <v>837</v>
      </c>
      <c r="C839" s="22"/>
      <c r="D839" s="26"/>
      <c r="E839" s="24">
        <f t="shared" si="105"/>
        <v>0</v>
      </c>
      <c r="F839" s="21" t="str">
        <f t="shared" si="106"/>
        <v/>
      </c>
      <c r="G839" s="10" t="str">
        <f t="shared" si="107"/>
        <v/>
      </c>
      <c r="H839" s="19">
        <f t="shared" si="108"/>
        <v>0</v>
      </c>
      <c r="I839" s="19" t="e">
        <f t="shared" si="109"/>
        <v>#VALUE!</v>
      </c>
      <c r="J839" s="19" t="str">
        <f t="shared" si="110"/>
        <v/>
      </c>
      <c r="K839" s="19" t="str">
        <f t="shared" si="111"/>
        <v/>
      </c>
      <c r="L839" s="19" t="str">
        <f t="shared" si="112"/>
        <v/>
      </c>
    </row>
    <row r="840" spans="1:12" x14ac:dyDescent="0.25">
      <c r="A840" s="7">
        <f>IF(F840=5,1+COUNTIF(A$2:A839,"&lt;&gt;0"),0)</f>
        <v>0</v>
      </c>
      <c r="B840" s="21">
        <f t="shared" si="113"/>
        <v>838</v>
      </c>
      <c r="C840" s="22"/>
      <c r="D840" s="26"/>
      <c r="E840" s="24">
        <f t="shared" si="105"/>
        <v>0</v>
      </c>
      <c r="F840" s="21" t="str">
        <f t="shared" si="106"/>
        <v/>
      </c>
      <c r="G840" s="10" t="str">
        <f t="shared" si="107"/>
        <v/>
      </c>
      <c r="H840" s="19">
        <f t="shared" si="108"/>
        <v>0</v>
      </c>
      <c r="I840" s="19" t="e">
        <f t="shared" si="109"/>
        <v>#VALUE!</v>
      </c>
      <c r="J840" s="19" t="str">
        <f t="shared" si="110"/>
        <v/>
      </c>
      <c r="K840" s="19" t="str">
        <f t="shared" si="111"/>
        <v/>
      </c>
      <c r="L840" s="19" t="str">
        <f t="shared" si="112"/>
        <v/>
      </c>
    </row>
    <row r="841" spans="1:12" x14ac:dyDescent="0.25">
      <c r="A841" s="7">
        <f>IF(F841=5,1+COUNTIF(A$2:A840,"&lt;&gt;0"),0)</f>
        <v>0</v>
      </c>
      <c r="B841" s="21">
        <f t="shared" si="113"/>
        <v>839</v>
      </c>
      <c r="C841" s="22"/>
      <c r="D841" s="26"/>
      <c r="E841" s="24">
        <f t="shared" si="105"/>
        <v>0</v>
      </c>
      <c r="F841" s="21" t="str">
        <f t="shared" si="106"/>
        <v/>
      </c>
      <c r="G841" s="10" t="str">
        <f t="shared" si="107"/>
        <v/>
      </c>
      <c r="H841" s="19">
        <f t="shared" si="108"/>
        <v>0</v>
      </c>
      <c r="I841" s="19" t="e">
        <f t="shared" si="109"/>
        <v>#VALUE!</v>
      </c>
      <c r="J841" s="19" t="str">
        <f t="shared" si="110"/>
        <v/>
      </c>
      <c r="K841" s="19" t="str">
        <f t="shared" si="111"/>
        <v/>
      </c>
      <c r="L841" s="19" t="str">
        <f t="shared" si="112"/>
        <v/>
      </c>
    </row>
    <row r="842" spans="1:12" x14ac:dyDescent="0.25">
      <c r="A842" s="7">
        <f>IF(F842=5,1+COUNTIF(A$2:A841,"&lt;&gt;0"),0)</f>
        <v>0</v>
      </c>
      <c r="B842" s="21">
        <f t="shared" si="113"/>
        <v>840</v>
      </c>
      <c r="C842" s="22"/>
      <c r="D842" s="26"/>
      <c r="E842" s="24">
        <f t="shared" si="105"/>
        <v>0</v>
      </c>
      <c r="F842" s="21" t="str">
        <f t="shared" si="106"/>
        <v/>
      </c>
      <c r="G842" s="10" t="str">
        <f t="shared" si="107"/>
        <v/>
      </c>
      <c r="H842" s="19">
        <f t="shared" si="108"/>
        <v>0</v>
      </c>
      <c r="I842" s="19" t="e">
        <f t="shared" si="109"/>
        <v>#VALUE!</v>
      </c>
      <c r="J842" s="19" t="str">
        <f t="shared" si="110"/>
        <v/>
      </c>
      <c r="K842" s="19" t="str">
        <f t="shared" si="111"/>
        <v/>
      </c>
      <c r="L842" s="19" t="str">
        <f t="shared" si="112"/>
        <v/>
      </c>
    </row>
    <row r="843" spans="1:12" x14ac:dyDescent="0.25">
      <c r="A843" s="7">
        <f>IF(F843=5,1+COUNTIF(A$2:A842,"&lt;&gt;0"),0)</f>
        <v>0</v>
      </c>
      <c r="B843" s="21">
        <f t="shared" si="113"/>
        <v>841</v>
      </c>
      <c r="C843" s="22"/>
      <c r="D843" s="26"/>
      <c r="E843" s="24">
        <f t="shared" si="105"/>
        <v>0</v>
      </c>
      <c r="F843" s="21" t="str">
        <f t="shared" si="106"/>
        <v/>
      </c>
      <c r="G843" s="10" t="str">
        <f t="shared" si="107"/>
        <v/>
      </c>
      <c r="H843" s="19">
        <f t="shared" si="108"/>
        <v>0</v>
      </c>
      <c r="I843" s="19" t="e">
        <f t="shared" si="109"/>
        <v>#VALUE!</v>
      </c>
      <c r="J843" s="19" t="str">
        <f t="shared" si="110"/>
        <v/>
      </c>
      <c r="K843" s="19" t="str">
        <f t="shared" si="111"/>
        <v/>
      </c>
      <c r="L843" s="19" t="str">
        <f t="shared" si="112"/>
        <v/>
      </c>
    </row>
    <row r="844" spans="1:12" x14ac:dyDescent="0.25">
      <c r="A844" s="7">
        <f>IF(F844=5,1+COUNTIF(A$2:A843,"&lt;&gt;0"),0)</f>
        <v>0</v>
      </c>
      <c r="B844" s="21">
        <f t="shared" si="113"/>
        <v>842</v>
      </c>
      <c r="C844" s="22"/>
      <c r="D844" s="26"/>
      <c r="E844" s="24">
        <f t="shared" si="105"/>
        <v>0</v>
      </c>
      <c r="F844" s="21" t="str">
        <f t="shared" si="106"/>
        <v/>
      </c>
      <c r="G844" s="10" t="str">
        <f t="shared" si="107"/>
        <v/>
      </c>
      <c r="H844" s="19">
        <f t="shared" si="108"/>
        <v>0</v>
      </c>
      <c r="I844" s="19" t="e">
        <f t="shared" si="109"/>
        <v>#VALUE!</v>
      </c>
      <c r="J844" s="19" t="str">
        <f t="shared" si="110"/>
        <v/>
      </c>
      <c r="K844" s="19" t="str">
        <f t="shared" si="111"/>
        <v/>
      </c>
      <c r="L844" s="19" t="str">
        <f t="shared" si="112"/>
        <v/>
      </c>
    </row>
    <row r="845" spans="1:12" x14ac:dyDescent="0.25">
      <c r="A845" s="7">
        <f>IF(F845=5,1+COUNTIF(A$2:A844,"&lt;&gt;0"),0)</f>
        <v>0</v>
      </c>
      <c r="B845" s="21">
        <f t="shared" si="113"/>
        <v>843</v>
      </c>
      <c r="C845" s="22"/>
      <c r="D845" s="26"/>
      <c r="E845" s="24">
        <f t="shared" si="105"/>
        <v>0</v>
      </c>
      <c r="F845" s="21" t="str">
        <f t="shared" si="106"/>
        <v/>
      </c>
      <c r="G845" s="10" t="str">
        <f t="shared" si="107"/>
        <v/>
      </c>
      <c r="H845" s="19">
        <f t="shared" si="108"/>
        <v>0</v>
      </c>
      <c r="I845" s="19" t="e">
        <f t="shared" si="109"/>
        <v>#VALUE!</v>
      </c>
      <c r="J845" s="19" t="str">
        <f t="shared" si="110"/>
        <v/>
      </c>
      <c r="K845" s="19" t="str">
        <f t="shared" si="111"/>
        <v/>
      </c>
      <c r="L845" s="19" t="str">
        <f t="shared" si="112"/>
        <v/>
      </c>
    </row>
    <row r="846" spans="1:12" x14ac:dyDescent="0.25">
      <c r="A846" s="7">
        <f>IF(F846=5,1+COUNTIF(A$2:A845,"&lt;&gt;0"),0)</f>
        <v>0</v>
      </c>
      <c r="B846" s="21">
        <f t="shared" si="113"/>
        <v>844</v>
      </c>
      <c r="C846" s="22"/>
      <c r="D846" s="26"/>
      <c r="E846" s="24">
        <f t="shared" si="105"/>
        <v>0</v>
      </c>
      <c r="F846" s="21" t="str">
        <f t="shared" si="106"/>
        <v/>
      </c>
      <c r="G846" s="10" t="str">
        <f t="shared" si="107"/>
        <v/>
      </c>
      <c r="H846" s="19">
        <f t="shared" si="108"/>
        <v>0</v>
      </c>
      <c r="I846" s="19" t="e">
        <f t="shared" si="109"/>
        <v>#VALUE!</v>
      </c>
      <c r="J846" s="19" t="str">
        <f t="shared" si="110"/>
        <v/>
      </c>
      <c r="K846" s="19" t="str">
        <f t="shared" si="111"/>
        <v/>
      </c>
      <c r="L846" s="19" t="str">
        <f t="shared" si="112"/>
        <v/>
      </c>
    </row>
    <row r="847" spans="1:12" x14ac:dyDescent="0.25">
      <c r="A847" s="7">
        <f>IF(F847=5,1+COUNTIF(A$2:A846,"&lt;&gt;0"),0)</f>
        <v>0</v>
      </c>
      <c r="B847" s="21">
        <f t="shared" si="113"/>
        <v>845</v>
      </c>
      <c r="C847" s="22"/>
      <c r="D847" s="26"/>
      <c r="E847" s="24">
        <f t="shared" si="105"/>
        <v>0</v>
      </c>
      <c r="F847" s="21" t="str">
        <f t="shared" si="106"/>
        <v/>
      </c>
      <c r="G847" s="10" t="str">
        <f t="shared" si="107"/>
        <v/>
      </c>
      <c r="H847" s="19">
        <f t="shared" si="108"/>
        <v>0</v>
      </c>
      <c r="I847" s="19" t="e">
        <f t="shared" si="109"/>
        <v>#VALUE!</v>
      </c>
      <c r="J847" s="19" t="str">
        <f t="shared" si="110"/>
        <v/>
      </c>
      <c r="K847" s="19" t="str">
        <f t="shared" si="111"/>
        <v/>
      </c>
      <c r="L847" s="19" t="str">
        <f t="shared" si="112"/>
        <v/>
      </c>
    </row>
    <row r="848" spans="1:12" x14ac:dyDescent="0.25">
      <c r="A848" s="7">
        <f>IF(F848=5,1+COUNTIF(A$2:A847,"&lt;&gt;0"),0)</f>
        <v>0</v>
      </c>
      <c r="B848" s="21">
        <f t="shared" si="113"/>
        <v>846</v>
      </c>
      <c r="C848" s="22"/>
      <c r="D848" s="26"/>
      <c r="E848" s="24">
        <f t="shared" si="105"/>
        <v>0</v>
      </c>
      <c r="F848" s="21" t="str">
        <f t="shared" si="106"/>
        <v/>
      </c>
      <c r="G848" s="10" t="str">
        <f t="shared" si="107"/>
        <v/>
      </c>
      <c r="H848" s="19">
        <f t="shared" si="108"/>
        <v>0</v>
      </c>
      <c r="I848" s="19" t="e">
        <f t="shared" si="109"/>
        <v>#VALUE!</v>
      </c>
      <c r="J848" s="19" t="str">
        <f t="shared" si="110"/>
        <v/>
      </c>
      <c r="K848" s="19" t="str">
        <f t="shared" si="111"/>
        <v/>
      </c>
      <c r="L848" s="19" t="str">
        <f t="shared" si="112"/>
        <v/>
      </c>
    </row>
    <row r="849" spans="1:12" x14ac:dyDescent="0.25">
      <c r="A849" s="7">
        <f>IF(F849=5,1+COUNTIF(A$2:A848,"&lt;&gt;0"),0)</f>
        <v>0</v>
      </c>
      <c r="B849" s="21">
        <f t="shared" si="113"/>
        <v>847</v>
      </c>
      <c r="C849" s="22"/>
      <c r="D849" s="26"/>
      <c r="E849" s="24">
        <f t="shared" si="105"/>
        <v>0</v>
      </c>
      <c r="F849" s="21" t="str">
        <f t="shared" si="106"/>
        <v/>
      </c>
      <c r="G849" s="10" t="str">
        <f t="shared" si="107"/>
        <v/>
      </c>
      <c r="H849" s="19">
        <f t="shared" si="108"/>
        <v>0</v>
      </c>
      <c r="I849" s="19" t="e">
        <f t="shared" si="109"/>
        <v>#VALUE!</v>
      </c>
      <c r="J849" s="19" t="str">
        <f t="shared" si="110"/>
        <v/>
      </c>
      <c r="K849" s="19" t="str">
        <f t="shared" si="111"/>
        <v/>
      </c>
      <c r="L849" s="19" t="str">
        <f t="shared" si="112"/>
        <v/>
      </c>
    </row>
    <row r="850" spans="1:12" x14ac:dyDescent="0.25">
      <c r="A850" s="7">
        <f>IF(F850=5,1+COUNTIF(A$2:A849,"&lt;&gt;0"),0)</f>
        <v>0</v>
      </c>
      <c r="B850" s="21">
        <f t="shared" si="113"/>
        <v>848</v>
      </c>
      <c r="C850" s="22"/>
      <c r="D850" s="26"/>
      <c r="E850" s="24">
        <f t="shared" si="105"/>
        <v>0</v>
      </c>
      <c r="F850" s="21" t="str">
        <f t="shared" si="106"/>
        <v/>
      </c>
      <c r="G850" s="10" t="str">
        <f t="shared" si="107"/>
        <v/>
      </c>
      <c r="H850" s="19">
        <f t="shared" si="108"/>
        <v>0</v>
      </c>
      <c r="I850" s="19" t="e">
        <f t="shared" si="109"/>
        <v>#VALUE!</v>
      </c>
      <c r="J850" s="19" t="str">
        <f t="shared" si="110"/>
        <v/>
      </c>
      <c r="K850" s="19" t="str">
        <f t="shared" si="111"/>
        <v/>
      </c>
      <c r="L850" s="19" t="str">
        <f t="shared" si="112"/>
        <v/>
      </c>
    </row>
    <row r="851" spans="1:12" x14ac:dyDescent="0.25">
      <c r="A851" s="7">
        <f>IF(F851=5,1+COUNTIF(A$2:A850,"&lt;&gt;0"),0)</f>
        <v>0</v>
      </c>
      <c r="B851" s="21">
        <f t="shared" si="113"/>
        <v>849</v>
      </c>
      <c r="C851" s="22"/>
      <c r="D851" s="26"/>
      <c r="E851" s="24">
        <f t="shared" si="105"/>
        <v>0</v>
      </c>
      <c r="F851" s="21" t="str">
        <f t="shared" si="106"/>
        <v/>
      </c>
      <c r="G851" s="10" t="str">
        <f t="shared" si="107"/>
        <v/>
      </c>
      <c r="H851" s="19">
        <f t="shared" si="108"/>
        <v>0</v>
      </c>
      <c r="I851" s="19" t="e">
        <f t="shared" si="109"/>
        <v>#VALUE!</v>
      </c>
      <c r="J851" s="19" t="str">
        <f t="shared" si="110"/>
        <v/>
      </c>
      <c r="K851" s="19" t="str">
        <f t="shared" si="111"/>
        <v/>
      </c>
      <c r="L851" s="19" t="str">
        <f t="shared" si="112"/>
        <v/>
      </c>
    </row>
    <row r="852" spans="1:12" x14ac:dyDescent="0.25">
      <c r="A852" s="7">
        <f>IF(F852=5,1+COUNTIF(A$2:A851,"&lt;&gt;0"),0)</f>
        <v>0</v>
      </c>
      <c r="B852" s="21">
        <f t="shared" si="113"/>
        <v>850</v>
      </c>
      <c r="C852" s="22"/>
      <c r="D852" s="26"/>
      <c r="E852" s="24">
        <f t="shared" si="105"/>
        <v>0</v>
      </c>
      <c r="F852" s="21" t="str">
        <f t="shared" si="106"/>
        <v/>
      </c>
      <c r="G852" s="10" t="str">
        <f t="shared" si="107"/>
        <v/>
      </c>
      <c r="H852" s="19">
        <f t="shared" si="108"/>
        <v>0</v>
      </c>
      <c r="I852" s="19" t="e">
        <f t="shared" si="109"/>
        <v>#VALUE!</v>
      </c>
      <c r="J852" s="19" t="str">
        <f t="shared" si="110"/>
        <v/>
      </c>
      <c r="K852" s="19" t="str">
        <f t="shared" si="111"/>
        <v/>
      </c>
      <c r="L852" s="19" t="str">
        <f t="shared" si="112"/>
        <v/>
      </c>
    </row>
    <row r="853" spans="1:12" x14ac:dyDescent="0.25">
      <c r="A853" s="7">
        <f>IF(F853=5,1+COUNTIF(A$2:A852,"&lt;&gt;0"),0)</f>
        <v>0</v>
      </c>
      <c r="B853" s="21">
        <f t="shared" si="113"/>
        <v>851</v>
      </c>
      <c r="C853" s="22"/>
      <c r="D853" s="26"/>
      <c r="E853" s="24">
        <f t="shared" si="105"/>
        <v>0</v>
      </c>
      <c r="F853" s="21" t="str">
        <f t="shared" si="106"/>
        <v/>
      </c>
      <c r="G853" s="10" t="str">
        <f t="shared" si="107"/>
        <v/>
      </c>
      <c r="H853" s="19">
        <f t="shared" si="108"/>
        <v>0</v>
      </c>
      <c r="I853" s="19" t="e">
        <f t="shared" si="109"/>
        <v>#VALUE!</v>
      </c>
      <c r="J853" s="19" t="str">
        <f t="shared" si="110"/>
        <v/>
      </c>
      <c r="K853" s="19" t="str">
        <f t="shared" si="111"/>
        <v/>
      </c>
      <c r="L853" s="19" t="str">
        <f t="shared" si="112"/>
        <v/>
      </c>
    </row>
    <row r="854" spans="1:12" x14ac:dyDescent="0.25">
      <c r="A854" s="7">
        <f>IF(F854=5,1+COUNTIF(A$2:A853,"&lt;&gt;0"),0)</f>
        <v>0</v>
      </c>
      <c r="B854" s="21">
        <f t="shared" si="113"/>
        <v>852</v>
      </c>
      <c r="C854" s="22"/>
      <c r="D854" s="26"/>
      <c r="E854" s="24">
        <f t="shared" si="105"/>
        <v>0</v>
      </c>
      <c r="F854" s="21" t="str">
        <f t="shared" si="106"/>
        <v/>
      </c>
      <c r="G854" s="10" t="str">
        <f t="shared" si="107"/>
        <v/>
      </c>
      <c r="H854" s="19">
        <f t="shared" si="108"/>
        <v>0</v>
      </c>
      <c r="I854" s="19" t="e">
        <f t="shared" si="109"/>
        <v>#VALUE!</v>
      </c>
      <c r="J854" s="19" t="str">
        <f t="shared" si="110"/>
        <v/>
      </c>
      <c r="K854" s="19" t="str">
        <f t="shared" si="111"/>
        <v/>
      </c>
      <c r="L854" s="19" t="str">
        <f t="shared" si="112"/>
        <v/>
      </c>
    </row>
    <row r="855" spans="1:12" x14ac:dyDescent="0.25">
      <c r="A855" s="7">
        <f>IF(F855=5,1+COUNTIF(A$2:A854,"&lt;&gt;0"),0)</f>
        <v>0</v>
      </c>
      <c r="B855" s="21">
        <f t="shared" si="113"/>
        <v>853</v>
      </c>
      <c r="C855" s="22"/>
      <c r="D855" s="26"/>
      <c r="E855" s="24">
        <f t="shared" si="105"/>
        <v>0</v>
      </c>
      <c r="F855" s="21" t="str">
        <f t="shared" si="106"/>
        <v/>
      </c>
      <c r="G855" s="10" t="str">
        <f t="shared" si="107"/>
        <v/>
      </c>
      <c r="H855" s="19">
        <f t="shared" si="108"/>
        <v>0</v>
      </c>
      <c r="I855" s="19" t="e">
        <f t="shared" si="109"/>
        <v>#VALUE!</v>
      </c>
      <c r="J855" s="19" t="str">
        <f t="shared" si="110"/>
        <v/>
      </c>
      <c r="K855" s="19" t="str">
        <f t="shared" si="111"/>
        <v/>
      </c>
      <c r="L855" s="19" t="str">
        <f t="shared" si="112"/>
        <v/>
      </c>
    </row>
    <row r="856" spans="1:12" x14ac:dyDescent="0.25">
      <c r="A856" s="7">
        <f>IF(F856=5,1+COUNTIF(A$2:A855,"&lt;&gt;0"),0)</f>
        <v>0</v>
      </c>
      <c r="B856" s="21">
        <f t="shared" si="113"/>
        <v>854</v>
      </c>
      <c r="C856" s="22"/>
      <c r="D856" s="26"/>
      <c r="E856" s="24">
        <f t="shared" si="105"/>
        <v>0</v>
      </c>
      <c r="F856" s="21" t="str">
        <f t="shared" si="106"/>
        <v/>
      </c>
      <c r="G856" s="10" t="str">
        <f t="shared" si="107"/>
        <v/>
      </c>
      <c r="H856" s="19">
        <f t="shared" si="108"/>
        <v>0</v>
      </c>
      <c r="I856" s="19" t="e">
        <f t="shared" si="109"/>
        <v>#VALUE!</v>
      </c>
      <c r="J856" s="19" t="str">
        <f t="shared" si="110"/>
        <v/>
      </c>
      <c r="K856" s="19" t="str">
        <f t="shared" si="111"/>
        <v/>
      </c>
      <c r="L856" s="19" t="str">
        <f t="shared" si="112"/>
        <v/>
      </c>
    </row>
    <row r="857" spans="1:12" x14ac:dyDescent="0.25">
      <c r="A857" s="7">
        <f>IF(F857=5,1+COUNTIF(A$2:A856,"&lt;&gt;0"),0)</f>
        <v>0</v>
      </c>
      <c r="B857" s="21">
        <f t="shared" si="113"/>
        <v>855</v>
      </c>
      <c r="C857" s="22"/>
      <c r="D857" s="26"/>
      <c r="E857" s="24">
        <f t="shared" si="105"/>
        <v>0</v>
      </c>
      <c r="F857" s="21" t="str">
        <f t="shared" si="106"/>
        <v/>
      </c>
      <c r="G857" s="10" t="str">
        <f t="shared" si="107"/>
        <v/>
      </c>
      <c r="H857" s="19">
        <f t="shared" si="108"/>
        <v>0</v>
      </c>
      <c r="I857" s="19" t="e">
        <f t="shared" si="109"/>
        <v>#VALUE!</v>
      </c>
      <c r="J857" s="19" t="str">
        <f t="shared" si="110"/>
        <v/>
      </c>
      <c r="K857" s="19" t="str">
        <f t="shared" si="111"/>
        <v/>
      </c>
      <c r="L857" s="19" t="str">
        <f t="shared" si="112"/>
        <v/>
      </c>
    </row>
    <row r="858" spans="1:12" x14ac:dyDescent="0.25">
      <c r="A858" s="7">
        <f>IF(F858=5,1+COUNTIF(A$2:A857,"&lt;&gt;0"),0)</f>
        <v>0</v>
      </c>
      <c r="B858" s="21">
        <f t="shared" si="113"/>
        <v>856</v>
      </c>
      <c r="C858" s="22"/>
      <c r="D858" s="26"/>
      <c r="E858" s="24">
        <f t="shared" si="105"/>
        <v>0</v>
      </c>
      <c r="F858" s="21" t="str">
        <f t="shared" si="106"/>
        <v/>
      </c>
      <c r="G858" s="10" t="str">
        <f t="shared" si="107"/>
        <v/>
      </c>
      <c r="H858" s="19">
        <f t="shared" si="108"/>
        <v>0</v>
      </c>
      <c r="I858" s="19" t="e">
        <f t="shared" si="109"/>
        <v>#VALUE!</v>
      </c>
      <c r="J858" s="19" t="str">
        <f t="shared" si="110"/>
        <v/>
      </c>
      <c r="K858" s="19" t="str">
        <f t="shared" si="111"/>
        <v/>
      </c>
      <c r="L858" s="19" t="str">
        <f t="shared" si="112"/>
        <v/>
      </c>
    </row>
    <row r="859" spans="1:12" x14ac:dyDescent="0.25">
      <c r="A859" s="7">
        <f>IF(F859=5,1+COUNTIF(A$2:A858,"&lt;&gt;0"),0)</f>
        <v>0</v>
      </c>
      <c r="B859" s="21">
        <f t="shared" si="113"/>
        <v>857</v>
      </c>
      <c r="C859" s="22"/>
      <c r="D859" s="26"/>
      <c r="E859" s="24">
        <f t="shared" si="105"/>
        <v>0</v>
      </c>
      <c r="F859" s="21" t="str">
        <f t="shared" si="106"/>
        <v/>
      </c>
      <c r="G859" s="10" t="str">
        <f t="shared" si="107"/>
        <v/>
      </c>
      <c r="H859" s="19">
        <f t="shared" si="108"/>
        <v>0</v>
      </c>
      <c r="I859" s="19" t="e">
        <f t="shared" si="109"/>
        <v>#VALUE!</v>
      </c>
      <c r="J859" s="19" t="str">
        <f t="shared" si="110"/>
        <v/>
      </c>
      <c r="K859" s="19" t="str">
        <f t="shared" si="111"/>
        <v/>
      </c>
      <c r="L859" s="19" t="str">
        <f t="shared" si="112"/>
        <v/>
      </c>
    </row>
    <row r="860" spans="1:12" x14ac:dyDescent="0.25">
      <c r="A860" s="7">
        <f>IF(F860=5,1+COUNTIF(A$2:A859,"&lt;&gt;0"),0)</f>
        <v>0</v>
      </c>
      <c r="B860" s="21">
        <f t="shared" si="113"/>
        <v>858</v>
      </c>
      <c r="C860" s="22"/>
      <c r="D860" s="26"/>
      <c r="E860" s="24">
        <f t="shared" si="105"/>
        <v>0</v>
      </c>
      <c r="F860" s="21" t="str">
        <f t="shared" si="106"/>
        <v/>
      </c>
      <c r="G860" s="10" t="str">
        <f t="shared" si="107"/>
        <v/>
      </c>
      <c r="H860" s="19">
        <f t="shared" si="108"/>
        <v>0</v>
      </c>
      <c r="I860" s="19" t="e">
        <f t="shared" si="109"/>
        <v>#VALUE!</v>
      </c>
      <c r="J860" s="19" t="str">
        <f t="shared" si="110"/>
        <v/>
      </c>
      <c r="K860" s="19" t="str">
        <f t="shared" si="111"/>
        <v/>
      </c>
      <c r="L860" s="19" t="str">
        <f t="shared" si="112"/>
        <v/>
      </c>
    </row>
    <row r="861" spans="1:12" x14ac:dyDescent="0.25">
      <c r="A861" s="7">
        <f>IF(F861=5,1+COUNTIF(A$2:A860,"&lt;&gt;0"),0)</f>
        <v>0</v>
      </c>
      <c r="B861" s="21">
        <f t="shared" si="113"/>
        <v>859</v>
      </c>
      <c r="C861" s="22"/>
      <c r="D861" s="26"/>
      <c r="E861" s="24">
        <f t="shared" si="105"/>
        <v>0</v>
      </c>
      <c r="F861" s="21" t="str">
        <f t="shared" si="106"/>
        <v/>
      </c>
      <c r="G861" s="10" t="str">
        <f t="shared" si="107"/>
        <v/>
      </c>
      <c r="H861" s="19">
        <f t="shared" si="108"/>
        <v>0</v>
      </c>
      <c r="I861" s="19" t="e">
        <f t="shared" si="109"/>
        <v>#VALUE!</v>
      </c>
      <c r="J861" s="19" t="str">
        <f t="shared" si="110"/>
        <v/>
      </c>
      <c r="K861" s="19" t="str">
        <f t="shared" si="111"/>
        <v/>
      </c>
      <c r="L861" s="19" t="str">
        <f t="shared" si="112"/>
        <v/>
      </c>
    </row>
    <row r="862" spans="1:12" x14ac:dyDescent="0.25">
      <c r="A862" s="7">
        <f>IF(F862=5,1+COUNTIF(A$2:A861,"&lt;&gt;0"),0)</f>
        <v>0</v>
      </c>
      <c r="B862" s="21">
        <f t="shared" si="113"/>
        <v>860</v>
      </c>
      <c r="C862" s="22"/>
      <c r="D862" s="26"/>
      <c r="E862" s="24">
        <f t="shared" si="105"/>
        <v>0</v>
      </c>
      <c r="F862" s="21" t="str">
        <f t="shared" si="106"/>
        <v/>
      </c>
      <c r="G862" s="10" t="str">
        <f t="shared" si="107"/>
        <v/>
      </c>
      <c r="H862" s="19">
        <f t="shared" si="108"/>
        <v>0</v>
      </c>
      <c r="I862" s="19" t="e">
        <f t="shared" si="109"/>
        <v>#VALUE!</v>
      </c>
      <c r="J862" s="19" t="str">
        <f t="shared" si="110"/>
        <v/>
      </c>
      <c r="K862" s="19" t="str">
        <f t="shared" si="111"/>
        <v/>
      </c>
      <c r="L862" s="19" t="str">
        <f t="shared" si="112"/>
        <v/>
      </c>
    </row>
    <row r="863" spans="1:12" x14ac:dyDescent="0.25">
      <c r="A863" s="7">
        <f>IF(F863=5,1+COUNTIF(A$2:A862,"&lt;&gt;0"),0)</f>
        <v>0</v>
      </c>
      <c r="B863" s="21">
        <f t="shared" si="113"/>
        <v>861</v>
      </c>
      <c r="C863" s="22"/>
      <c r="D863" s="26"/>
      <c r="E863" s="24">
        <f t="shared" si="105"/>
        <v>0</v>
      </c>
      <c r="F863" s="21" t="str">
        <f t="shared" si="106"/>
        <v/>
      </c>
      <c r="G863" s="10" t="str">
        <f t="shared" si="107"/>
        <v/>
      </c>
      <c r="H863" s="19">
        <f t="shared" si="108"/>
        <v>0</v>
      </c>
      <c r="I863" s="19" t="e">
        <f t="shared" si="109"/>
        <v>#VALUE!</v>
      </c>
      <c r="J863" s="19" t="str">
        <f t="shared" si="110"/>
        <v/>
      </c>
      <c r="K863" s="19" t="str">
        <f t="shared" si="111"/>
        <v/>
      </c>
      <c r="L863" s="19" t="str">
        <f t="shared" si="112"/>
        <v/>
      </c>
    </row>
    <row r="864" spans="1:12" x14ac:dyDescent="0.25">
      <c r="A864" s="7">
        <f>IF(F864=5,1+COUNTIF(A$2:A863,"&lt;&gt;0"),0)</f>
        <v>0</v>
      </c>
      <c r="B864" s="21">
        <f t="shared" si="113"/>
        <v>862</v>
      </c>
      <c r="C864" s="22"/>
      <c r="D864" s="26"/>
      <c r="E864" s="24">
        <f t="shared" si="105"/>
        <v>0</v>
      </c>
      <c r="F864" s="21" t="str">
        <f t="shared" si="106"/>
        <v/>
      </c>
      <c r="G864" s="10" t="str">
        <f t="shared" si="107"/>
        <v/>
      </c>
      <c r="H864" s="19">
        <f t="shared" si="108"/>
        <v>0</v>
      </c>
      <c r="I864" s="19" t="e">
        <f t="shared" si="109"/>
        <v>#VALUE!</v>
      </c>
      <c r="J864" s="19" t="str">
        <f t="shared" si="110"/>
        <v/>
      </c>
      <c r="K864" s="19" t="str">
        <f t="shared" si="111"/>
        <v/>
      </c>
      <c r="L864" s="19" t="str">
        <f t="shared" si="112"/>
        <v/>
      </c>
    </row>
    <row r="865" spans="1:12" x14ac:dyDescent="0.25">
      <c r="A865" s="7">
        <f>IF(F865=5,1+COUNTIF(A$2:A864,"&lt;&gt;0"),0)</f>
        <v>0</v>
      </c>
      <c r="B865" s="21">
        <f t="shared" si="113"/>
        <v>863</v>
      </c>
      <c r="C865" s="22"/>
      <c r="D865" s="26"/>
      <c r="E865" s="24">
        <f t="shared" si="105"/>
        <v>0</v>
      </c>
      <c r="F865" s="21" t="str">
        <f t="shared" si="106"/>
        <v/>
      </c>
      <c r="G865" s="10" t="str">
        <f t="shared" si="107"/>
        <v/>
      </c>
      <c r="H865" s="19">
        <f t="shared" si="108"/>
        <v>0</v>
      </c>
      <c r="I865" s="19" t="e">
        <f t="shared" si="109"/>
        <v>#VALUE!</v>
      </c>
      <c r="J865" s="19" t="str">
        <f t="shared" si="110"/>
        <v/>
      </c>
      <c r="K865" s="19" t="str">
        <f t="shared" si="111"/>
        <v/>
      </c>
      <c r="L865" s="19" t="str">
        <f t="shared" si="112"/>
        <v/>
      </c>
    </row>
    <row r="866" spans="1:12" x14ac:dyDescent="0.25">
      <c r="A866" s="7">
        <f>IF(F866=5,1+COUNTIF(A$2:A865,"&lt;&gt;0"),0)</f>
        <v>0</v>
      </c>
      <c r="B866" s="21">
        <f t="shared" si="113"/>
        <v>864</v>
      </c>
      <c r="C866" s="22"/>
      <c r="D866" s="26"/>
      <c r="E866" s="24">
        <f t="shared" si="105"/>
        <v>0</v>
      </c>
      <c r="F866" s="21" t="str">
        <f t="shared" si="106"/>
        <v/>
      </c>
      <c r="G866" s="10" t="str">
        <f t="shared" si="107"/>
        <v/>
      </c>
      <c r="H866" s="19">
        <f t="shared" si="108"/>
        <v>0</v>
      </c>
      <c r="I866" s="19" t="e">
        <f t="shared" si="109"/>
        <v>#VALUE!</v>
      </c>
      <c r="J866" s="19" t="str">
        <f t="shared" si="110"/>
        <v/>
      </c>
      <c r="K866" s="19" t="str">
        <f t="shared" si="111"/>
        <v/>
      </c>
      <c r="L866" s="19" t="str">
        <f t="shared" si="112"/>
        <v/>
      </c>
    </row>
    <row r="867" spans="1:12" x14ac:dyDescent="0.25">
      <c r="A867" s="7">
        <f>IF(F867=5,1+COUNTIF(A$2:A866,"&lt;&gt;0"),0)</f>
        <v>0</v>
      </c>
      <c r="B867" s="21">
        <f t="shared" si="113"/>
        <v>865</v>
      </c>
      <c r="C867" s="22"/>
      <c r="D867" s="26"/>
      <c r="E867" s="24">
        <f t="shared" si="105"/>
        <v>0</v>
      </c>
      <c r="F867" s="21" t="str">
        <f t="shared" si="106"/>
        <v/>
      </c>
      <c r="G867" s="10" t="str">
        <f t="shared" si="107"/>
        <v/>
      </c>
      <c r="H867" s="19">
        <f t="shared" si="108"/>
        <v>0</v>
      </c>
      <c r="I867" s="19" t="e">
        <f t="shared" si="109"/>
        <v>#VALUE!</v>
      </c>
      <c r="J867" s="19" t="str">
        <f t="shared" si="110"/>
        <v/>
      </c>
      <c r="K867" s="19" t="str">
        <f t="shared" si="111"/>
        <v/>
      </c>
      <c r="L867" s="19" t="str">
        <f t="shared" si="112"/>
        <v/>
      </c>
    </row>
    <row r="868" spans="1:12" x14ac:dyDescent="0.25">
      <c r="A868" s="7">
        <f>IF(F868=5,1+COUNTIF(A$2:A867,"&lt;&gt;0"),0)</f>
        <v>0</v>
      </c>
      <c r="B868" s="21">
        <f t="shared" si="113"/>
        <v>866</v>
      </c>
      <c r="C868" s="22"/>
      <c r="D868" s="26"/>
      <c r="E868" s="24">
        <f t="shared" si="105"/>
        <v>0</v>
      </c>
      <c r="F868" s="21" t="str">
        <f t="shared" si="106"/>
        <v/>
      </c>
      <c r="G868" s="10" t="str">
        <f t="shared" si="107"/>
        <v/>
      </c>
      <c r="H868" s="19">
        <f t="shared" si="108"/>
        <v>0</v>
      </c>
      <c r="I868" s="19" t="e">
        <f t="shared" si="109"/>
        <v>#VALUE!</v>
      </c>
      <c r="J868" s="19" t="str">
        <f t="shared" si="110"/>
        <v/>
      </c>
      <c r="K868" s="19" t="str">
        <f t="shared" si="111"/>
        <v/>
      </c>
      <c r="L868" s="19" t="str">
        <f t="shared" si="112"/>
        <v/>
      </c>
    </row>
    <row r="869" spans="1:12" x14ac:dyDescent="0.25">
      <c r="A869" s="7">
        <f>IF(F869=5,1+COUNTIF(A$2:A868,"&lt;&gt;0"),0)</f>
        <v>0</v>
      </c>
      <c r="B869" s="21">
        <f t="shared" si="113"/>
        <v>867</v>
      </c>
      <c r="C869" s="22"/>
      <c r="D869" s="26"/>
      <c r="E869" s="24">
        <f t="shared" si="105"/>
        <v>0</v>
      </c>
      <c r="F869" s="21" t="str">
        <f t="shared" si="106"/>
        <v/>
      </c>
      <c r="G869" s="10" t="str">
        <f t="shared" si="107"/>
        <v/>
      </c>
      <c r="H869" s="19">
        <f t="shared" si="108"/>
        <v>0</v>
      </c>
      <c r="I869" s="19" t="e">
        <f t="shared" si="109"/>
        <v>#VALUE!</v>
      </c>
      <c r="J869" s="19" t="str">
        <f t="shared" si="110"/>
        <v/>
      </c>
      <c r="K869" s="19" t="str">
        <f t="shared" si="111"/>
        <v/>
      </c>
      <c r="L869" s="19" t="str">
        <f t="shared" si="112"/>
        <v/>
      </c>
    </row>
    <row r="870" spans="1:12" x14ac:dyDescent="0.25">
      <c r="A870" s="7">
        <f>IF(F870=5,1+COUNTIF(A$2:A869,"&lt;&gt;0"),0)</f>
        <v>0</v>
      </c>
      <c r="B870" s="21">
        <f t="shared" si="113"/>
        <v>868</v>
      </c>
      <c r="C870" s="22"/>
      <c r="D870" s="26"/>
      <c r="E870" s="24">
        <f t="shared" si="105"/>
        <v>0</v>
      </c>
      <c r="F870" s="21" t="str">
        <f t="shared" si="106"/>
        <v/>
      </c>
      <c r="G870" s="10" t="str">
        <f t="shared" si="107"/>
        <v/>
      </c>
      <c r="H870" s="19">
        <f t="shared" si="108"/>
        <v>0</v>
      </c>
      <c r="I870" s="19" t="e">
        <f t="shared" si="109"/>
        <v>#VALUE!</v>
      </c>
      <c r="J870" s="19" t="str">
        <f t="shared" si="110"/>
        <v/>
      </c>
      <c r="K870" s="19" t="str">
        <f t="shared" si="111"/>
        <v/>
      </c>
      <c r="L870" s="19" t="str">
        <f t="shared" si="112"/>
        <v/>
      </c>
    </row>
    <row r="871" spans="1:12" x14ac:dyDescent="0.25">
      <c r="A871" s="7">
        <f>IF(F871=5,1+COUNTIF(A$2:A870,"&lt;&gt;0"),0)</f>
        <v>0</v>
      </c>
      <c r="B871" s="21">
        <f t="shared" si="113"/>
        <v>869</v>
      </c>
      <c r="C871" s="22"/>
      <c r="D871" s="26"/>
      <c r="E871" s="24">
        <f t="shared" si="105"/>
        <v>0</v>
      </c>
      <c r="F871" s="21" t="str">
        <f t="shared" si="106"/>
        <v/>
      </c>
      <c r="G871" s="10" t="str">
        <f t="shared" si="107"/>
        <v/>
      </c>
      <c r="H871" s="19">
        <f t="shared" si="108"/>
        <v>0</v>
      </c>
      <c r="I871" s="19" t="e">
        <f t="shared" si="109"/>
        <v>#VALUE!</v>
      </c>
      <c r="J871" s="19" t="str">
        <f t="shared" si="110"/>
        <v/>
      </c>
      <c r="K871" s="19" t="str">
        <f t="shared" si="111"/>
        <v/>
      </c>
      <c r="L871" s="19" t="str">
        <f t="shared" si="112"/>
        <v/>
      </c>
    </row>
    <row r="872" spans="1:12" x14ac:dyDescent="0.25">
      <c r="A872" s="7">
        <f>IF(F872=5,1+COUNTIF(A$2:A871,"&lt;&gt;0"),0)</f>
        <v>0</v>
      </c>
      <c r="B872" s="21">
        <f t="shared" si="113"/>
        <v>870</v>
      </c>
      <c r="C872" s="22"/>
      <c r="D872" s="26"/>
      <c r="E872" s="24">
        <f t="shared" ref="E872:E935" si="114">IF(C872&lt;10,+C872&amp;"0000000",IF(C872&lt;100,C872&amp;"000000",IF(C872&lt;10000,C872&amp;"0000",IF(C872&lt;1000000,C872&amp;"00",C872))))*1</f>
        <v>0</v>
      </c>
      <c r="F872" s="21" t="str">
        <f t="shared" ref="F872:F935" si="115">IFERROR(IF(MID(E872,2,1)*1=0,1,IF(MID($E872,3,2)*1=0,2,IF(MID($E872,5,2)*1=0,3,IF(MID($E872,7,2)*1=0,4,5)))),"")</f>
        <v/>
      </c>
      <c r="G872" s="10" t="str">
        <f t="shared" ref="G872:G935" si="116">IFERROR(IF(SUM(P872:T872)=0,"",IF(SUM(P872:T872)&gt;1,"Multiple Errors",IF(P872=1,"Error - Inconsistency with Above/Below",IF(Q872=1,"Error - Too Many Digits",IF(R872=1,"Error - Level Missed",IF(S872=1,"Higher Code Level Missing from Code",IF(T872=1,"Missing Code or Description",""))))))),"")</f>
        <v/>
      </c>
      <c r="H872" s="19">
        <f t="shared" ref="H872:H935" si="117">MID(E872,1,1)*1</f>
        <v>0</v>
      </c>
      <c r="I872" s="19" t="e">
        <f t="shared" ref="I872:I935" si="118">MID(E872,2,1)*1</f>
        <v>#VALUE!</v>
      </c>
      <c r="J872" s="19" t="str">
        <f t="shared" ref="J872:J935" si="119">MID(E872,3,2)</f>
        <v/>
      </c>
      <c r="K872" s="19" t="str">
        <f t="shared" ref="K872:K935" si="120">MID(E872,5,2)</f>
        <v/>
      </c>
      <c r="L872" s="19" t="str">
        <f t="shared" ref="L872:L935" si="121">IF(F872=1,1,IF(F872=2,2,IF(F872=3,4,IF(F872=4,6,IF(F872=5,8,"")))))</f>
        <v/>
      </c>
    </row>
    <row r="873" spans="1:12" x14ac:dyDescent="0.25">
      <c r="A873" s="7">
        <f>IF(F873=5,1+COUNTIF(A$2:A872,"&lt;&gt;0"),0)</f>
        <v>0</v>
      </c>
      <c r="B873" s="21">
        <f t="shared" si="113"/>
        <v>871</v>
      </c>
      <c r="C873" s="22"/>
      <c r="D873" s="26"/>
      <c r="E873" s="24">
        <f t="shared" si="114"/>
        <v>0</v>
      </c>
      <c r="F873" s="21" t="str">
        <f t="shared" si="115"/>
        <v/>
      </c>
      <c r="G873" s="10" t="str">
        <f t="shared" si="116"/>
        <v/>
      </c>
      <c r="H873" s="19">
        <f t="shared" si="117"/>
        <v>0</v>
      </c>
      <c r="I873" s="19" t="e">
        <f t="shared" si="118"/>
        <v>#VALUE!</v>
      </c>
      <c r="J873" s="19" t="str">
        <f t="shared" si="119"/>
        <v/>
      </c>
      <c r="K873" s="19" t="str">
        <f t="shared" si="120"/>
        <v/>
      </c>
      <c r="L873" s="19" t="str">
        <f t="shared" si="121"/>
        <v/>
      </c>
    </row>
    <row r="874" spans="1:12" x14ac:dyDescent="0.25">
      <c r="A874" s="7">
        <f>IF(F874=5,1+COUNTIF(A$2:A873,"&lt;&gt;0"),0)</f>
        <v>0</v>
      </c>
      <c r="B874" s="21">
        <f t="shared" si="113"/>
        <v>872</v>
      </c>
      <c r="C874" s="22"/>
      <c r="D874" s="26"/>
      <c r="E874" s="24">
        <f t="shared" si="114"/>
        <v>0</v>
      </c>
      <c r="F874" s="21" t="str">
        <f t="shared" si="115"/>
        <v/>
      </c>
      <c r="G874" s="10" t="str">
        <f t="shared" si="116"/>
        <v/>
      </c>
      <c r="H874" s="19">
        <f t="shared" si="117"/>
        <v>0</v>
      </c>
      <c r="I874" s="19" t="e">
        <f t="shared" si="118"/>
        <v>#VALUE!</v>
      </c>
      <c r="J874" s="19" t="str">
        <f t="shared" si="119"/>
        <v/>
      </c>
      <c r="K874" s="19" t="str">
        <f t="shared" si="120"/>
        <v/>
      </c>
      <c r="L874" s="19" t="str">
        <f t="shared" si="121"/>
        <v/>
      </c>
    </row>
    <row r="875" spans="1:12" x14ac:dyDescent="0.25">
      <c r="A875" s="7">
        <f>IF(F875=5,1+COUNTIF(A$2:A874,"&lt;&gt;0"),0)</f>
        <v>0</v>
      </c>
      <c r="B875" s="21">
        <f t="shared" si="113"/>
        <v>873</v>
      </c>
      <c r="C875" s="22"/>
      <c r="D875" s="26"/>
      <c r="E875" s="24">
        <f t="shared" si="114"/>
        <v>0</v>
      </c>
      <c r="F875" s="21" t="str">
        <f t="shared" si="115"/>
        <v/>
      </c>
      <c r="G875" s="10" t="str">
        <f t="shared" si="116"/>
        <v/>
      </c>
      <c r="H875" s="19">
        <f t="shared" si="117"/>
        <v>0</v>
      </c>
      <c r="I875" s="19" t="e">
        <f t="shared" si="118"/>
        <v>#VALUE!</v>
      </c>
      <c r="J875" s="19" t="str">
        <f t="shared" si="119"/>
        <v/>
      </c>
      <c r="K875" s="19" t="str">
        <f t="shared" si="120"/>
        <v/>
      </c>
      <c r="L875" s="19" t="str">
        <f t="shared" si="121"/>
        <v/>
      </c>
    </row>
    <row r="876" spans="1:12" x14ac:dyDescent="0.25">
      <c r="A876" s="7">
        <f>IF(F876=5,1+COUNTIF(A$2:A875,"&lt;&gt;0"),0)</f>
        <v>0</v>
      </c>
      <c r="B876" s="21">
        <f t="shared" si="113"/>
        <v>874</v>
      </c>
      <c r="C876" s="22"/>
      <c r="D876" s="26"/>
      <c r="E876" s="24">
        <f t="shared" si="114"/>
        <v>0</v>
      </c>
      <c r="F876" s="21" t="str">
        <f t="shared" si="115"/>
        <v/>
      </c>
      <c r="G876" s="10" t="str">
        <f t="shared" si="116"/>
        <v/>
      </c>
      <c r="H876" s="19">
        <f t="shared" si="117"/>
        <v>0</v>
      </c>
      <c r="I876" s="19" t="e">
        <f t="shared" si="118"/>
        <v>#VALUE!</v>
      </c>
      <c r="J876" s="19" t="str">
        <f t="shared" si="119"/>
        <v/>
      </c>
      <c r="K876" s="19" t="str">
        <f t="shared" si="120"/>
        <v/>
      </c>
      <c r="L876" s="19" t="str">
        <f t="shared" si="121"/>
        <v/>
      </c>
    </row>
    <row r="877" spans="1:12" x14ac:dyDescent="0.25">
      <c r="A877" s="7">
        <f>IF(F877=5,1+COUNTIF(A$2:A876,"&lt;&gt;0"),0)</f>
        <v>0</v>
      </c>
      <c r="B877" s="21">
        <f t="shared" si="113"/>
        <v>875</v>
      </c>
      <c r="C877" s="22"/>
      <c r="D877" s="26"/>
      <c r="E877" s="24">
        <f t="shared" si="114"/>
        <v>0</v>
      </c>
      <c r="F877" s="21" t="str">
        <f t="shared" si="115"/>
        <v/>
      </c>
      <c r="G877" s="10" t="str">
        <f t="shared" si="116"/>
        <v/>
      </c>
      <c r="H877" s="19">
        <f t="shared" si="117"/>
        <v>0</v>
      </c>
      <c r="I877" s="19" t="e">
        <f t="shared" si="118"/>
        <v>#VALUE!</v>
      </c>
      <c r="J877" s="19" t="str">
        <f t="shared" si="119"/>
        <v/>
      </c>
      <c r="K877" s="19" t="str">
        <f t="shared" si="120"/>
        <v/>
      </c>
      <c r="L877" s="19" t="str">
        <f t="shared" si="121"/>
        <v/>
      </c>
    </row>
    <row r="878" spans="1:12" x14ac:dyDescent="0.25">
      <c r="A878" s="7">
        <f>IF(F878=5,1+COUNTIF(A$2:A877,"&lt;&gt;0"),0)</f>
        <v>0</v>
      </c>
      <c r="B878" s="21">
        <f t="shared" si="113"/>
        <v>876</v>
      </c>
      <c r="C878" s="22"/>
      <c r="D878" s="26"/>
      <c r="E878" s="24">
        <f t="shared" si="114"/>
        <v>0</v>
      </c>
      <c r="F878" s="21" t="str">
        <f t="shared" si="115"/>
        <v/>
      </c>
      <c r="G878" s="10" t="str">
        <f t="shared" si="116"/>
        <v/>
      </c>
      <c r="H878" s="19">
        <f t="shared" si="117"/>
        <v>0</v>
      </c>
      <c r="I878" s="19" t="e">
        <f t="shared" si="118"/>
        <v>#VALUE!</v>
      </c>
      <c r="J878" s="19" t="str">
        <f t="shared" si="119"/>
        <v/>
      </c>
      <c r="K878" s="19" t="str">
        <f t="shared" si="120"/>
        <v/>
      </c>
      <c r="L878" s="19" t="str">
        <f t="shared" si="121"/>
        <v/>
      </c>
    </row>
    <row r="879" spans="1:12" x14ac:dyDescent="0.25">
      <c r="A879" s="7">
        <f>IF(F879=5,1+COUNTIF(A$2:A878,"&lt;&gt;0"),0)</f>
        <v>0</v>
      </c>
      <c r="B879" s="21">
        <f t="shared" si="113"/>
        <v>877</v>
      </c>
      <c r="C879" s="22"/>
      <c r="D879" s="26"/>
      <c r="E879" s="24">
        <f t="shared" si="114"/>
        <v>0</v>
      </c>
      <c r="F879" s="21" t="str">
        <f t="shared" si="115"/>
        <v/>
      </c>
      <c r="G879" s="10" t="str">
        <f t="shared" si="116"/>
        <v/>
      </c>
      <c r="H879" s="19">
        <f t="shared" si="117"/>
        <v>0</v>
      </c>
      <c r="I879" s="19" t="e">
        <f t="shared" si="118"/>
        <v>#VALUE!</v>
      </c>
      <c r="J879" s="19" t="str">
        <f t="shared" si="119"/>
        <v/>
      </c>
      <c r="K879" s="19" t="str">
        <f t="shared" si="120"/>
        <v/>
      </c>
      <c r="L879" s="19" t="str">
        <f t="shared" si="121"/>
        <v/>
      </c>
    </row>
    <row r="880" spans="1:12" x14ac:dyDescent="0.25">
      <c r="A880" s="7">
        <f>IF(F880=5,1+COUNTIF(A$2:A879,"&lt;&gt;0"),0)</f>
        <v>0</v>
      </c>
      <c r="B880" s="21">
        <f t="shared" si="113"/>
        <v>878</v>
      </c>
      <c r="C880" s="22"/>
      <c r="D880" s="26"/>
      <c r="E880" s="24">
        <f t="shared" si="114"/>
        <v>0</v>
      </c>
      <c r="F880" s="21" t="str">
        <f t="shared" si="115"/>
        <v/>
      </c>
      <c r="G880" s="10" t="str">
        <f t="shared" si="116"/>
        <v/>
      </c>
      <c r="H880" s="19">
        <f t="shared" si="117"/>
        <v>0</v>
      </c>
      <c r="I880" s="19" t="e">
        <f t="shared" si="118"/>
        <v>#VALUE!</v>
      </c>
      <c r="J880" s="19" t="str">
        <f t="shared" si="119"/>
        <v/>
      </c>
      <c r="K880" s="19" t="str">
        <f t="shared" si="120"/>
        <v/>
      </c>
      <c r="L880" s="19" t="str">
        <f t="shared" si="121"/>
        <v/>
      </c>
    </row>
    <row r="881" spans="1:12" x14ac:dyDescent="0.25">
      <c r="A881" s="7">
        <f>IF(F881=5,1+COUNTIF(A$2:A880,"&lt;&gt;0"),0)</f>
        <v>0</v>
      </c>
      <c r="B881" s="21">
        <f t="shared" si="113"/>
        <v>879</v>
      </c>
      <c r="C881" s="22"/>
      <c r="D881" s="26"/>
      <c r="E881" s="24">
        <f t="shared" si="114"/>
        <v>0</v>
      </c>
      <c r="F881" s="21" t="str">
        <f t="shared" si="115"/>
        <v/>
      </c>
      <c r="G881" s="10" t="str">
        <f t="shared" si="116"/>
        <v/>
      </c>
      <c r="H881" s="19">
        <f t="shared" si="117"/>
        <v>0</v>
      </c>
      <c r="I881" s="19" t="e">
        <f t="shared" si="118"/>
        <v>#VALUE!</v>
      </c>
      <c r="J881" s="19" t="str">
        <f t="shared" si="119"/>
        <v/>
      </c>
      <c r="K881" s="19" t="str">
        <f t="shared" si="120"/>
        <v/>
      </c>
      <c r="L881" s="19" t="str">
        <f t="shared" si="121"/>
        <v/>
      </c>
    </row>
    <row r="882" spans="1:12" x14ac:dyDescent="0.25">
      <c r="A882" s="7">
        <f>IF(F882=5,1+COUNTIF(A$2:A881,"&lt;&gt;0"),0)</f>
        <v>0</v>
      </c>
      <c r="B882" s="21">
        <f t="shared" si="113"/>
        <v>880</v>
      </c>
      <c r="C882" s="22"/>
      <c r="D882" s="26"/>
      <c r="E882" s="24">
        <f t="shared" si="114"/>
        <v>0</v>
      </c>
      <c r="F882" s="21" t="str">
        <f t="shared" si="115"/>
        <v/>
      </c>
      <c r="G882" s="10" t="str">
        <f t="shared" si="116"/>
        <v/>
      </c>
      <c r="H882" s="19">
        <f t="shared" si="117"/>
        <v>0</v>
      </c>
      <c r="I882" s="19" t="e">
        <f t="shared" si="118"/>
        <v>#VALUE!</v>
      </c>
      <c r="J882" s="19" t="str">
        <f t="shared" si="119"/>
        <v/>
      </c>
      <c r="K882" s="19" t="str">
        <f t="shared" si="120"/>
        <v/>
      </c>
      <c r="L882" s="19" t="str">
        <f t="shared" si="121"/>
        <v/>
      </c>
    </row>
    <row r="883" spans="1:12" x14ac:dyDescent="0.25">
      <c r="A883" s="7">
        <f>IF(F883=5,1+COUNTIF(A$2:A882,"&lt;&gt;0"),0)</f>
        <v>0</v>
      </c>
      <c r="B883" s="21">
        <f t="shared" si="113"/>
        <v>881</v>
      </c>
      <c r="C883" s="22"/>
      <c r="D883" s="26"/>
      <c r="E883" s="24">
        <f t="shared" si="114"/>
        <v>0</v>
      </c>
      <c r="F883" s="21" t="str">
        <f t="shared" si="115"/>
        <v/>
      </c>
      <c r="G883" s="10" t="str">
        <f t="shared" si="116"/>
        <v/>
      </c>
      <c r="H883" s="19">
        <f t="shared" si="117"/>
        <v>0</v>
      </c>
      <c r="I883" s="19" t="e">
        <f t="shared" si="118"/>
        <v>#VALUE!</v>
      </c>
      <c r="J883" s="19" t="str">
        <f t="shared" si="119"/>
        <v/>
      </c>
      <c r="K883" s="19" t="str">
        <f t="shared" si="120"/>
        <v/>
      </c>
      <c r="L883" s="19" t="str">
        <f t="shared" si="121"/>
        <v/>
      </c>
    </row>
    <row r="884" spans="1:12" x14ac:dyDescent="0.25">
      <c r="A884" s="7">
        <f>IF(F884=5,1+COUNTIF(A$2:A883,"&lt;&gt;0"),0)</f>
        <v>0</v>
      </c>
      <c r="B884" s="21">
        <f t="shared" si="113"/>
        <v>882</v>
      </c>
      <c r="C884" s="22"/>
      <c r="D884" s="26"/>
      <c r="E884" s="24">
        <f t="shared" si="114"/>
        <v>0</v>
      </c>
      <c r="F884" s="21" t="str">
        <f t="shared" si="115"/>
        <v/>
      </c>
      <c r="G884" s="10" t="str">
        <f t="shared" si="116"/>
        <v/>
      </c>
      <c r="H884" s="19">
        <f t="shared" si="117"/>
        <v>0</v>
      </c>
      <c r="I884" s="19" t="e">
        <f t="shared" si="118"/>
        <v>#VALUE!</v>
      </c>
      <c r="J884" s="19" t="str">
        <f t="shared" si="119"/>
        <v/>
      </c>
      <c r="K884" s="19" t="str">
        <f t="shared" si="120"/>
        <v/>
      </c>
      <c r="L884" s="19" t="str">
        <f t="shared" si="121"/>
        <v/>
      </c>
    </row>
    <row r="885" spans="1:12" x14ac:dyDescent="0.25">
      <c r="A885" s="7">
        <f>IF(F885=5,1+COUNTIF(A$2:A884,"&lt;&gt;0"),0)</f>
        <v>0</v>
      </c>
      <c r="B885" s="21">
        <f t="shared" si="113"/>
        <v>883</v>
      </c>
      <c r="C885" s="22"/>
      <c r="D885" s="26"/>
      <c r="E885" s="24">
        <f t="shared" si="114"/>
        <v>0</v>
      </c>
      <c r="F885" s="21" t="str">
        <f t="shared" si="115"/>
        <v/>
      </c>
      <c r="G885" s="10" t="str">
        <f t="shared" si="116"/>
        <v/>
      </c>
      <c r="H885" s="19">
        <f t="shared" si="117"/>
        <v>0</v>
      </c>
      <c r="I885" s="19" t="e">
        <f t="shared" si="118"/>
        <v>#VALUE!</v>
      </c>
      <c r="J885" s="19" t="str">
        <f t="shared" si="119"/>
        <v/>
      </c>
      <c r="K885" s="19" t="str">
        <f t="shared" si="120"/>
        <v/>
      </c>
      <c r="L885" s="19" t="str">
        <f t="shared" si="121"/>
        <v/>
      </c>
    </row>
    <row r="886" spans="1:12" x14ac:dyDescent="0.25">
      <c r="A886" s="7">
        <f>IF(F886=5,1+COUNTIF(A$2:A885,"&lt;&gt;0"),0)</f>
        <v>0</v>
      </c>
      <c r="B886" s="21">
        <f t="shared" ref="B886:B997" si="122">ROW(B886)-2</f>
        <v>884</v>
      </c>
      <c r="C886" s="22"/>
      <c r="D886" s="26"/>
      <c r="E886" s="24">
        <f t="shared" si="114"/>
        <v>0</v>
      </c>
      <c r="F886" s="21" t="str">
        <f t="shared" si="115"/>
        <v/>
      </c>
      <c r="G886" s="10" t="str">
        <f t="shared" si="116"/>
        <v/>
      </c>
      <c r="H886" s="19">
        <f t="shared" si="117"/>
        <v>0</v>
      </c>
      <c r="I886" s="19" t="e">
        <f t="shared" si="118"/>
        <v>#VALUE!</v>
      </c>
      <c r="J886" s="19" t="str">
        <f t="shared" si="119"/>
        <v/>
      </c>
      <c r="K886" s="19" t="str">
        <f t="shared" si="120"/>
        <v/>
      </c>
      <c r="L886" s="19" t="str">
        <f t="shared" si="121"/>
        <v/>
      </c>
    </row>
    <row r="887" spans="1:12" x14ac:dyDescent="0.25">
      <c r="A887" s="7">
        <f>IF(F887=5,1+COUNTIF(A$2:A886,"&lt;&gt;0"),0)</f>
        <v>0</v>
      </c>
      <c r="B887" s="21">
        <f t="shared" si="122"/>
        <v>885</v>
      </c>
      <c r="C887" s="22"/>
      <c r="D887" s="26"/>
      <c r="E887" s="24">
        <f t="shared" si="114"/>
        <v>0</v>
      </c>
      <c r="F887" s="21" t="str">
        <f t="shared" si="115"/>
        <v/>
      </c>
      <c r="G887" s="10" t="str">
        <f t="shared" si="116"/>
        <v/>
      </c>
      <c r="H887" s="19">
        <f t="shared" si="117"/>
        <v>0</v>
      </c>
      <c r="I887" s="19" t="e">
        <f t="shared" si="118"/>
        <v>#VALUE!</v>
      </c>
      <c r="J887" s="19" t="str">
        <f t="shared" si="119"/>
        <v/>
      </c>
      <c r="K887" s="19" t="str">
        <f t="shared" si="120"/>
        <v/>
      </c>
      <c r="L887" s="19" t="str">
        <f t="shared" si="121"/>
        <v/>
      </c>
    </row>
    <row r="888" spans="1:12" x14ac:dyDescent="0.25">
      <c r="A888" s="7">
        <f>IF(F888=5,1+COUNTIF(A$2:A887,"&lt;&gt;0"),0)</f>
        <v>0</v>
      </c>
      <c r="B888" s="21">
        <f t="shared" si="122"/>
        <v>886</v>
      </c>
      <c r="C888" s="22"/>
      <c r="D888" s="26"/>
      <c r="E888" s="24">
        <f t="shared" si="114"/>
        <v>0</v>
      </c>
      <c r="F888" s="21" t="str">
        <f t="shared" si="115"/>
        <v/>
      </c>
      <c r="G888" s="10" t="str">
        <f t="shared" si="116"/>
        <v/>
      </c>
      <c r="H888" s="19">
        <f t="shared" si="117"/>
        <v>0</v>
      </c>
      <c r="I888" s="19" t="e">
        <f t="shared" si="118"/>
        <v>#VALUE!</v>
      </c>
      <c r="J888" s="19" t="str">
        <f t="shared" si="119"/>
        <v/>
      </c>
      <c r="K888" s="19" t="str">
        <f t="shared" si="120"/>
        <v/>
      </c>
      <c r="L888" s="19" t="str">
        <f t="shared" si="121"/>
        <v/>
      </c>
    </row>
    <row r="889" spans="1:12" x14ac:dyDescent="0.25">
      <c r="A889" s="7">
        <f>IF(F889=5,1+COUNTIF(A$2:A888,"&lt;&gt;0"),0)</f>
        <v>0</v>
      </c>
      <c r="B889" s="21">
        <f t="shared" si="122"/>
        <v>887</v>
      </c>
      <c r="C889" s="22"/>
      <c r="D889" s="26"/>
      <c r="E889" s="24">
        <f t="shared" si="114"/>
        <v>0</v>
      </c>
      <c r="F889" s="21" t="str">
        <f t="shared" si="115"/>
        <v/>
      </c>
      <c r="G889" s="10" t="str">
        <f t="shared" si="116"/>
        <v/>
      </c>
      <c r="H889" s="19">
        <f t="shared" si="117"/>
        <v>0</v>
      </c>
      <c r="I889" s="19" t="e">
        <f t="shared" si="118"/>
        <v>#VALUE!</v>
      </c>
      <c r="J889" s="19" t="str">
        <f t="shared" si="119"/>
        <v/>
      </c>
      <c r="K889" s="19" t="str">
        <f t="shared" si="120"/>
        <v/>
      </c>
      <c r="L889" s="19" t="str">
        <f t="shared" si="121"/>
        <v/>
      </c>
    </row>
    <row r="890" spans="1:12" x14ac:dyDescent="0.25">
      <c r="A890" s="7">
        <f>IF(F890=5,1+COUNTIF(A$2:A889,"&lt;&gt;0"),0)</f>
        <v>0</v>
      </c>
      <c r="B890" s="21">
        <f t="shared" si="122"/>
        <v>888</v>
      </c>
      <c r="C890" s="22"/>
      <c r="D890" s="26"/>
      <c r="E890" s="24">
        <f t="shared" si="114"/>
        <v>0</v>
      </c>
      <c r="F890" s="21" t="str">
        <f t="shared" si="115"/>
        <v/>
      </c>
      <c r="G890" s="10" t="str">
        <f t="shared" si="116"/>
        <v/>
      </c>
      <c r="H890" s="19">
        <f t="shared" si="117"/>
        <v>0</v>
      </c>
      <c r="I890" s="19" t="e">
        <f t="shared" si="118"/>
        <v>#VALUE!</v>
      </c>
      <c r="J890" s="19" t="str">
        <f t="shared" si="119"/>
        <v/>
      </c>
      <c r="K890" s="19" t="str">
        <f t="shared" si="120"/>
        <v/>
      </c>
      <c r="L890" s="19" t="str">
        <f t="shared" si="121"/>
        <v/>
      </c>
    </row>
    <row r="891" spans="1:12" x14ac:dyDescent="0.25">
      <c r="A891" s="7">
        <f>IF(F891=5,1+COUNTIF(A$2:A890,"&lt;&gt;0"),0)</f>
        <v>0</v>
      </c>
      <c r="B891" s="21">
        <f t="shared" si="122"/>
        <v>889</v>
      </c>
      <c r="C891" s="22"/>
      <c r="D891" s="26"/>
      <c r="E891" s="24">
        <f t="shared" si="114"/>
        <v>0</v>
      </c>
      <c r="F891" s="21" t="str">
        <f t="shared" si="115"/>
        <v/>
      </c>
      <c r="G891" s="10" t="str">
        <f t="shared" si="116"/>
        <v/>
      </c>
      <c r="H891" s="19">
        <f t="shared" si="117"/>
        <v>0</v>
      </c>
      <c r="I891" s="19" t="e">
        <f t="shared" si="118"/>
        <v>#VALUE!</v>
      </c>
      <c r="J891" s="19" t="str">
        <f t="shared" si="119"/>
        <v/>
      </c>
      <c r="K891" s="19" t="str">
        <f t="shared" si="120"/>
        <v/>
      </c>
      <c r="L891" s="19" t="str">
        <f t="shared" si="121"/>
        <v/>
      </c>
    </row>
    <row r="892" spans="1:12" x14ac:dyDescent="0.25">
      <c r="A892" s="7">
        <f>IF(F892=5,1+COUNTIF(A$2:A891,"&lt;&gt;0"),0)</f>
        <v>0</v>
      </c>
      <c r="B892" s="21">
        <f t="shared" si="122"/>
        <v>890</v>
      </c>
      <c r="C892" s="22"/>
      <c r="D892" s="26"/>
      <c r="E892" s="24">
        <f t="shared" si="114"/>
        <v>0</v>
      </c>
      <c r="F892" s="21" t="str">
        <f t="shared" si="115"/>
        <v/>
      </c>
      <c r="G892" s="10" t="str">
        <f t="shared" si="116"/>
        <v/>
      </c>
      <c r="H892" s="19">
        <f t="shared" si="117"/>
        <v>0</v>
      </c>
      <c r="I892" s="19" t="e">
        <f t="shared" si="118"/>
        <v>#VALUE!</v>
      </c>
      <c r="J892" s="19" t="str">
        <f t="shared" si="119"/>
        <v/>
      </c>
      <c r="K892" s="19" t="str">
        <f t="shared" si="120"/>
        <v/>
      </c>
      <c r="L892" s="19" t="str">
        <f t="shared" si="121"/>
        <v/>
      </c>
    </row>
    <row r="893" spans="1:12" x14ac:dyDescent="0.25">
      <c r="A893" s="7">
        <f>IF(F893=5,1+COUNTIF(A$2:A892,"&lt;&gt;0"),0)</f>
        <v>0</v>
      </c>
      <c r="B893" s="21">
        <f t="shared" si="122"/>
        <v>891</v>
      </c>
      <c r="C893" s="22"/>
      <c r="D893" s="26"/>
      <c r="E893" s="24">
        <f t="shared" si="114"/>
        <v>0</v>
      </c>
      <c r="F893" s="21" t="str">
        <f t="shared" si="115"/>
        <v/>
      </c>
      <c r="G893" s="10" t="str">
        <f t="shared" si="116"/>
        <v/>
      </c>
      <c r="H893" s="19">
        <f t="shared" si="117"/>
        <v>0</v>
      </c>
      <c r="I893" s="19" t="e">
        <f t="shared" si="118"/>
        <v>#VALUE!</v>
      </c>
      <c r="J893" s="19" t="str">
        <f t="shared" si="119"/>
        <v/>
      </c>
      <c r="K893" s="19" t="str">
        <f t="shared" si="120"/>
        <v/>
      </c>
      <c r="L893" s="19" t="str">
        <f t="shared" si="121"/>
        <v/>
      </c>
    </row>
    <row r="894" spans="1:12" x14ac:dyDescent="0.25">
      <c r="A894" s="7">
        <f>IF(F894=5,1+COUNTIF(A$2:A893,"&lt;&gt;0"),0)</f>
        <v>0</v>
      </c>
      <c r="B894" s="21">
        <f t="shared" si="122"/>
        <v>892</v>
      </c>
      <c r="C894" s="22"/>
      <c r="D894" s="26"/>
      <c r="E894" s="24">
        <f t="shared" si="114"/>
        <v>0</v>
      </c>
      <c r="F894" s="21" t="str">
        <f t="shared" si="115"/>
        <v/>
      </c>
      <c r="G894" s="10" t="str">
        <f t="shared" si="116"/>
        <v/>
      </c>
      <c r="H894" s="19">
        <f t="shared" si="117"/>
        <v>0</v>
      </c>
      <c r="I894" s="19" t="e">
        <f t="shared" si="118"/>
        <v>#VALUE!</v>
      </c>
      <c r="J894" s="19" t="str">
        <f t="shared" si="119"/>
        <v/>
      </c>
      <c r="K894" s="19" t="str">
        <f t="shared" si="120"/>
        <v/>
      </c>
      <c r="L894" s="19" t="str">
        <f t="shared" si="121"/>
        <v/>
      </c>
    </row>
    <row r="895" spans="1:12" x14ac:dyDescent="0.25">
      <c r="A895" s="7">
        <f>IF(F895=5,1+COUNTIF(A$2:A894,"&lt;&gt;0"),0)</f>
        <v>0</v>
      </c>
      <c r="B895" s="21">
        <f t="shared" si="122"/>
        <v>893</v>
      </c>
      <c r="C895" s="22"/>
      <c r="D895" s="26"/>
      <c r="E895" s="24">
        <f t="shared" si="114"/>
        <v>0</v>
      </c>
      <c r="F895" s="21" t="str">
        <f t="shared" si="115"/>
        <v/>
      </c>
      <c r="G895" s="10" t="str">
        <f t="shared" si="116"/>
        <v/>
      </c>
      <c r="H895" s="19">
        <f t="shared" si="117"/>
        <v>0</v>
      </c>
      <c r="I895" s="19" t="e">
        <f t="shared" si="118"/>
        <v>#VALUE!</v>
      </c>
      <c r="J895" s="19" t="str">
        <f t="shared" si="119"/>
        <v/>
      </c>
      <c r="K895" s="19" t="str">
        <f t="shared" si="120"/>
        <v/>
      </c>
      <c r="L895" s="19" t="str">
        <f t="shared" si="121"/>
        <v/>
      </c>
    </row>
    <row r="896" spans="1:12" x14ac:dyDescent="0.25">
      <c r="A896" s="7">
        <f>IF(F896=5,1+COUNTIF(A$2:A895,"&lt;&gt;0"),0)</f>
        <v>0</v>
      </c>
      <c r="B896" s="21">
        <f t="shared" si="122"/>
        <v>894</v>
      </c>
      <c r="C896" s="22"/>
      <c r="D896" s="26"/>
      <c r="E896" s="24">
        <f t="shared" si="114"/>
        <v>0</v>
      </c>
      <c r="F896" s="21" t="str">
        <f t="shared" si="115"/>
        <v/>
      </c>
      <c r="G896" s="10" t="str">
        <f t="shared" si="116"/>
        <v/>
      </c>
      <c r="H896" s="19">
        <f t="shared" si="117"/>
        <v>0</v>
      </c>
      <c r="I896" s="19" t="e">
        <f t="shared" si="118"/>
        <v>#VALUE!</v>
      </c>
      <c r="J896" s="19" t="str">
        <f t="shared" si="119"/>
        <v/>
      </c>
      <c r="K896" s="19" t="str">
        <f t="shared" si="120"/>
        <v/>
      </c>
      <c r="L896" s="19" t="str">
        <f t="shared" si="121"/>
        <v/>
      </c>
    </row>
    <row r="897" spans="1:12" x14ac:dyDescent="0.25">
      <c r="A897" s="7">
        <f>IF(F897=5,1+COUNTIF(A$2:A896,"&lt;&gt;0"),0)</f>
        <v>0</v>
      </c>
      <c r="B897" s="21">
        <f t="shared" si="122"/>
        <v>895</v>
      </c>
      <c r="C897" s="22"/>
      <c r="D897" s="26"/>
      <c r="E897" s="24">
        <f t="shared" si="114"/>
        <v>0</v>
      </c>
      <c r="F897" s="21" t="str">
        <f t="shared" si="115"/>
        <v/>
      </c>
      <c r="G897" s="10" t="str">
        <f t="shared" si="116"/>
        <v/>
      </c>
      <c r="H897" s="19">
        <f t="shared" si="117"/>
        <v>0</v>
      </c>
      <c r="I897" s="19" t="e">
        <f t="shared" si="118"/>
        <v>#VALUE!</v>
      </c>
      <c r="J897" s="19" t="str">
        <f t="shared" si="119"/>
        <v/>
      </c>
      <c r="K897" s="19" t="str">
        <f t="shared" si="120"/>
        <v/>
      </c>
      <c r="L897" s="19" t="str">
        <f t="shared" si="121"/>
        <v/>
      </c>
    </row>
    <row r="898" spans="1:12" x14ac:dyDescent="0.25">
      <c r="A898" s="7">
        <f>IF(F898=5,1+COUNTIF(A$2:A897,"&lt;&gt;0"),0)</f>
        <v>0</v>
      </c>
      <c r="B898" s="21">
        <f t="shared" si="122"/>
        <v>896</v>
      </c>
      <c r="C898" s="22"/>
      <c r="D898" s="26"/>
      <c r="E898" s="24">
        <f t="shared" si="114"/>
        <v>0</v>
      </c>
      <c r="F898" s="21" t="str">
        <f t="shared" si="115"/>
        <v/>
      </c>
      <c r="G898" s="10" t="str">
        <f t="shared" si="116"/>
        <v/>
      </c>
      <c r="H898" s="19">
        <f t="shared" si="117"/>
        <v>0</v>
      </c>
      <c r="I898" s="19" t="e">
        <f t="shared" si="118"/>
        <v>#VALUE!</v>
      </c>
      <c r="J898" s="19" t="str">
        <f t="shared" si="119"/>
        <v/>
      </c>
      <c r="K898" s="19" t="str">
        <f t="shared" si="120"/>
        <v/>
      </c>
      <c r="L898" s="19" t="str">
        <f t="shared" si="121"/>
        <v/>
      </c>
    </row>
    <row r="899" spans="1:12" x14ac:dyDescent="0.25">
      <c r="A899" s="7">
        <f>IF(F899=5,1+COUNTIF(A$2:A898,"&lt;&gt;0"),0)</f>
        <v>0</v>
      </c>
      <c r="B899" s="21">
        <f t="shared" si="122"/>
        <v>897</v>
      </c>
      <c r="C899" s="22"/>
      <c r="D899" s="26"/>
      <c r="E899" s="24">
        <f t="shared" si="114"/>
        <v>0</v>
      </c>
      <c r="F899" s="21" t="str">
        <f t="shared" si="115"/>
        <v/>
      </c>
      <c r="G899" s="10" t="str">
        <f t="shared" si="116"/>
        <v/>
      </c>
      <c r="H899" s="19">
        <f t="shared" si="117"/>
        <v>0</v>
      </c>
      <c r="I899" s="19" t="e">
        <f t="shared" si="118"/>
        <v>#VALUE!</v>
      </c>
      <c r="J899" s="19" t="str">
        <f t="shared" si="119"/>
        <v/>
      </c>
      <c r="K899" s="19" t="str">
        <f t="shared" si="120"/>
        <v/>
      </c>
      <c r="L899" s="19" t="str">
        <f t="shared" si="121"/>
        <v/>
      </c>
    </row>
    <row r="900" spans="1:12" x14ac:dyDescent="0.25">
      <c r="A900" s="7">
        <f>IF(F900=5,1+COUNTIF(A$2:A899,"&lt;&gt;0"),0)</f>
        <v>0</v>
      </c>
      <c r="B900" s="21">
        <f t="shared" si="122"/>
        <v>898</v>
      </c>
      <c r="C900" s="22"/>
      <c r="D900" s="26"/>
      <c r="E900" s="24">
        <f t="shared" si="114"/>
        <v>0</v>
      </c>
      <c r="F900" s="21" t="str">
        <f t="shared" si="115"/>
        <v/>
      </c>
      <c r="G900" s="10" t="str">
        <f t="shared" si="116"/>
        <v/>
      </c>
      <c r="H900" s="19">
        <f t="shared" si="117"/>
        <v>0</v>
      </c>
      <c r="I900" s="19" t="e">
        <f t="shared" si="118"/>
        <v>#VALUE!</v>
      </c>
      <c r="J900" s="19" t="str">
        <f t="shared" si="119"/>
        <v/>
      </c>
      <c r="K900" s="19" t="str">
        <f t="shared" si="120"/>
        <v/>
      </c>
      <c r="L900" s="19" t="str">
        <f t="shared" si="121"/>
        <v/>
      </c>
    </row>
    <row r="901" spans="1:12" x14ac:dyDescent="0.25">
      <c r="A901" s="7">
        <f>IF(F901=5,1+COUNTIF(A$2:A900,"&lt;&gt;0"),0)</f>
        <v>0</v>
      </c>
      <c r="B901" s="21">
        <f t="shared" si="122"/>
        <v>899</v>
      </c>
      <c r="C901" s="22"/>
      <c r="D901" s="26"/>
      <c r="E901" s="24">
        <f t="shared" si="114"/>
        <v>0</v>
      </c>
      <c r="F901" s="21" t="str">
        <f t="shared" si="115"/>
        <v/>
      </c>
      <c r="G901" s="10" t="str">
        <f t="shared" si="116"/>
        <v/>
      </c>
      <c r="H901" s="19">
        <f t="shared" si="117"/>
        <v>0</v>
      </c>
      <c r="I901" s="19" t="e">
        <f t="shared" si="118"/>
        <v>#VALUE!</v>
      </c>
      <c r="J901" s="19" t="str">
        <f t="shared" si="119"/>
        <v/>
      </c>
      <c r="K901" s="19" t="str">
        <f t="shared" si="120"/>
        <v/>
      </c>
      <c r="L901" s="19" t="str">
        <f t="shared" si="121"/>
        <v/>
      </c>
    </row>
    <row r="902" spans="1:12" x14ac:dyDescent="0.25">
      <c r="A902" s="7">
        <f>IF(F902=5,1+COUNTIF(A$2:A901,"&lt;&gt;0"),0)</f>
        <v>0</v>
      </c>
      <c r="B902" s="21">
        <f t="shared" si="122"/>
        <v>900</v>
      </c>
      <c r="C902" s="22"/>
      <c r="D902" s="26"/>
      <c r="E902" s="24">
        <f t="shared" si="114"/>
        <v>0</v>
      </c>
      <c r="F902" s="21" t="str">
        <f t="shared" si="115"/>
        <v/>
      </c>
      <c r="G902" s="10" t="str">
        <f t="shared" si="116"/>
        <v/>
      </c>
      <c r="H902" s="19">
        <f t="shared" si="117"/>
        <v>0</v>
      </c>
      <c r="I902" s="19" t="e">
        <f t="shared" si="118"/>
        <v>#VALUE!</v>
      </c>
      <c r="J902" s="19" t="str">
        <f t="shared" si="119"/>
        <v/>
      </c>
      <c r="K902" s="19" t="str">
        <f t="shared" si="120"/>
        <v/>
      </c>
      <c r="L902" s="19" t="str">
        <f t="shared" si="121"/>
        <v/>
      </c>
    </row>
    <row r="903" spans="1:12" x14ac:dyDescent="0.25">
      <c r="A903" s="7">
        <f>IF(F903=5,1+COUNTIF(A$2:A902,"&lt;&gt;0"),0)</f>
        <v>0</v>
      </c>
      <c r="B903" s="21">
        <f t="shared" si="122"/>
        <v>901</v>
      </c>
      <c r="C903" s="22"/>
      <c r="D903" s="26"/>
      <c r="E903" s="24">
        <f t="shared" si="114"/>
        <v>0</v>
      </c>
      <c r="F903" s="21" t="str">
        <f t="shared" si="115"/>
        <v/>
      </c>
      <c r="G903" s="10" t="str">
        <f t="shared" si="116"/>
        <v/>
      </c>
      <c r="H903" s="19">
        <f t="shared" si="117"/>
        <v>0</v>
      </c>
      <c r="I903" s="19" t="e">
        <f t="shared" si="118"/>
        <v>#VALUE!</v>
      </c>
      <c r="J903" s="19" t="str">
        <f t="shared" si="119"/>
        <v/>
      </c>
      <c r="K903" s="19" t="str">
        <f t="shared" si="120"/>
        <v/>
      </c>
      <c r="L903" s="19" t="str">
        <f t="shared" si="121"/>
        <v/>
      </c>
    </row>
    <row r="904" spans="1:12" x14ac:dyDescent="0.25">
      <c r="A904" s="7">
        <f>IF(F904=5,1+COUNTIF(A$2:A903,"&lt;&gt;0"),0)</f>
        <v>0</v>
      </c>
      <c r="B904" s="21">
        <f t="shared" si="122"/>
        <v>902</v>
      </c>
      <c r="C904" s="22"/>
      <c r="D904" s="26"/>
      <c r="E904" s="24">
        <f t="shared" si="114"/>
        <v>0</v>
      </c>
      <c r="F904" s="21" t="str">
        <f t="shared" si="115"/>
        <v/>
      </c>
      <c r="G904" s="10" t="str">
        <f t="shared" si="116"/>
        <v/>
      </c>
      <c r="H904" s="19">
        <f t="shared" si="117"/>
        <v>0</v>
      </c>
      <c r="I904" s="19" t="e">
        <f t="shared" si="118"/>
        <v>#VALUE!</v>
      </c>
      <c r="J904" s="19" t="str">
        <f t="shared" si="119"/>
        <v/>
      </c>
      <c r="K904" s="19" t="str">
        <f t="shared" si="120"/>
        <v/>
      </c>
      <c r="L904" s="19" t="str">
        <f t="shared" si="121"/>
        <v/>
      </c>
    </row>
    <row r="905" spans="1:12" x14ac:dyDescent="0.25">
      <c r="A905" s="7">
        <f>IF(F905=5,1+COUNTIF(A$2:A904,"&lt;&gt;0"),0)</f>
        <v>0</v>
      </c>
      <c r="B905" s="21">
        <f t="shared" si="122"/>
        <v>903</v>
      </c>
      <c r="C905" s="22"/>
      <c r="D905" s="26"/>
      <c r="E905" s="24">
        <f t="shared" si="114"/>
        <v>0</v>
      </c>
      <c r="F905" s="21" t="str">
        <f t="shared" si="115"/>
        <v/>
      </c>
      <c r="G905" s="10" t="str">
        <f t="shared" si="116"/>
        <v/>
      </c>
      <c r="H905" s="19">
        <f t="shared" si="117"/>
        <v>0</v>
      </c>
      <c r="I905" s="19" t="e">
        <f t="shared" si="118"/>
        <v>#VALUE!</v>
      </c>
      <c r="J905" s="19" t="str">
        <f t="shared" si="119"/>
        <v/>
      </c>
      <c r="K905" s="19" t="str">
        <f t="shared" si="120"/>
        <v/>
      </c>
      <c r="L905" s="19" t="str">
        <f t="shared" si="121"/>
        <v/>
      </c>
    </row>
    <row r="906" spans="1:12" x14ac:dyDescent="0.25">
      <c r="A906" s="7">
        <f>IF(F906=5,1+COUNTIF(A$2:A905,"&lt;&gt;0"),0)</f>
        <v>0</v>
      </c>
      <c r="B906" s="21">
        <f t="shared" si="122"/>
        <v>904</v>
      </c>
      <c r="C906" s="22"/>
      <c r="D906" s="26"/>
      <c r="E906" s="24">
        <f t="shared" si="114"/>
        <v>0</v>
      </c>
      <c r="F906" s="21" t="str">
        <f t="shared" si="115"/>
        <v/>
      </c>
      <c r="G906" s="10" t="str">
        <f t="shared" si="116"/>
        <v/>
      </c>
      <c r="H906" s="19">
        <f t="shared" si="117"/>
        <v>0</v>
      </c>
      <c r="I906" s="19" t="e">
        <f t="shared" si="118"/>
        <v>#VALUE!</v>
      </c>
      <c r="J906" s="19" t="str">
        <f t="shared" si="119"/>
        <v/>
      </c>
      <c r="K906" s="19" t="str">
        <f t="shared" si="120"/>
        <v/>
      </c>
      <c r="L906" s="19" t="str">
        <f t="shared" si="121"/>
        <v/>
      </c>
    </row>
    <row r="907" spans="1:12" x14ac:dyDescent="0.25">
      <c r="A907" s="7">
        <f>IF(F907=5,1+COUNTIF(A$2:A906,"&lt;&gt;0"),0)</f>
        <v>0</v>
      </c>
      <c r="B907" s="21">
        <f t="shared" si="122"/>
        <v>905</v>
      </c>
      <c r="C907" s="22"/>
      <c r="D907" s="26"/>
      <c r="E907" s="24">
        <f t="shared" si="114"/>
        <v>0</v>
      </c>
      <c r="F907" s="21" t="str">
        <f t="shared" si="115"/>
        <v/>
      </c>
      <c r="G907" s="10" t="str">
        <f t="shared" si="116"/>
        <v/>
      </c>
      <c r="H907" s="19">
        <f t="shared" si="117"/>
        <v>0</v>
      </c>
      <c r="I907" s="19" t="e">
        <f t="shared" si="118"/>
        <v>#VALUE!</v>
      </c>
      <c r="J907" s="19" t="str">
        <f t="shared" si="119"/>
        <v/>
      </c>
      <c r="K907" s="19" t="str">
        <f t="shared" si="120"/>
        <v/>
      </c>
      <c r="L907" s="19" t="str">
        <f t="shared" si="121"/>
        <v/>
      </c>
    </row>
    <row r="908" spans="1:12" x14ac:dyDescent="0.25">
      <c r="A908" s="7">
        <f>IF(F908=5,1+COUNTIF(A$2:A907,"&lt;&gt;0"),0)</f>
        <v>0</v>
      </c>
      <c r="B908" s="21">
        <f t="shared" si="122"/>
        <v>906</v>
      </c>
      <c r="C908" s="22"/>
      <c r="D908" s="26"/>
      <c r="E908" s="24">
        <f t="shared" si="114"/>
        <v>0</v>
      </c>
      <c r="F908" s="21" t="str">
        <f t="shared" si="115"/>
        <v/>
      </c>
      <c r="G908" s="10" t="str">
        <f t="shared" si="116"/>
        <v/>
      </c>
      <c r="H908" s="19">
        <f t="shared" si="117"/>
        <v>0</v>
      </c>
      <c r="I908" s="19" t="e">
        <f t="shared" si="118"/>
        <v>#VALUE!</v>
      </c>
      <c r="J908" s="19" t="str">
        <f t="shared" si="119"/>
        <v/>
      </c>
      <c r="K908" s="19" t="str">
        <f t="shared" si="120"/>
        <v/>
      </c>
      <c r="L908" s="19" t="str">
        <f t="shared" si="121"/>
        <v/>
      </c>
    </row>
    <row r="909" spans="1:12" x14ac:dyDescent="0.25">
      <c r="A909" s="7">
        <f>IF(F909=5,1+COUNTIF(A$2:A908,"&lt;&gt;0"),0)</f>
        <v>0</v>
      </c>
      <c r="B909" s="21">
        <f t="shared" si="122"/>
        <v>907</v>
      </c>
      <c r="C909" s="22"/>
      <c r="D909" s="26"/>
      <c r="E909" s="24">
        <f t="shared" si="114"/>
        <v>0</v>
      </c>
      <c r="F909" s="21" t="str">
        <f t="shared" si="115"/>
        <v/>
      </c>
      <c r="G909" s="10" t="str">
        <f t="shared" si="116"/>
        <v/>
      </c>
      <c r="H909" s="19">
        <f t="shared" si="117"/>
        <v>0</v>
      </c>
      <c r="I909" s="19" t="e">
        <f t="shared" si="118"/>
        <v>#VALUE!</v>
      </c>
      <c r="J909" s="19" t="str">
        <f t="shared" si="119"/>
        <v/>
      </c>
      <c r="K909" s="19" t="str">
        <f t="shared" si="120"/>
        <v/>
      </c>
      <c r="L909" s="19" t="str">
        <f t="shared" si="121"/>
        <v/>
      </c>
    </row>
    <row r="910" spans="1:12" x14ac:dyDescent="0.25">
      <c r="A910" s="7">
        <f>IF(F910=5,1+COUNTIF(A$2:A909,"&lt;&gt;0"),0)</f>
        <v>0</v>
      </c>
      <c r="B910" s="21">
        <f t="shared" si="122"/>
        <v>908</v>
      </c>
      <c r="C910" s="22"/>
      <c r="D910" s="26"/>
      <c r="E910" s="24">
        <f t="shared" si="114"/>
        <v>0</v>
      </c>
      <c r="F910" s="21" t="str">
        <f t="shared" si="115"/>
        <v/>
      </c>
      <c r="G910" s="10" t="str">
        <f t="shared" si="116"/>
        <v/>
      </c>
      <c r="H910" s="19">
        <f t="shared" si="117"/>
        <v>0</v>
      </c>
      <c r="I910" s="19" t="e">
        <f t="shared" si="118"/>
        <v>#VALUE!</v>
      </c>
      <c r="J910" s="19" t="str">
        <f t="shared" si="119"/>
        <v/>
      </c>
      <c r="K910" s="19" t="str">
        <f t="shared" si="120"/>
        <v/>
      </c>
      <c r="L910" s="19" t="str">
        <f t="shared" si="121"/>
        <v/>
      </c>
    </row>
    <row r="911" spans="1:12" x14ac:dyDescent="0.25">
      <c r="A911" s="7">
        <f>IF(F911=5,1+COUNTIF(A$2:A910,"&lt;&gt;0"),0)</f>
        <v>0</v>
      </c>
      <c r="B911" s="21">
        <f t="shared" si="122"/>
        <v>909</v>
      </c>
      <c r="C911" s="22"/>
      <c r="D911" s="26"/>
      <c r="E911" s="24">
        <f t="shared" si="114"/>
        <v>0</v>
      </c>
      <c r="F911" s="21" t="str">
        <f t="shared" si="115"/>
        <v/>
      </c>
      <c r="G911" s="10" t="str">
        <f t="shared" si="116"/>
        <v/>
      </c>
      <c r="H911" s="19">
        <f t="shared" si="117"/>
        <v>0</v>
      </c>
      <c r="I911" s="19" t="e">
        <f t="shared" si="118"/>
        <v>#VALUE!</v>
      </c>
      <c r="J911" s="19" t="str">
        <f t="shared" si="119"/>
        <v/>
      </c>
      <c r="K911" s="19" t="str">
        <f t="shared" si="120"/>
        <v/>
      </c>
      <c r="L911" s="19" t="str">
        <f t="shared" si="121"/>
        <v/>
      </c>
    </row>
    <row r="912" spans="1:12" x14ac:dyDescent="0.25">
      <c r="A912" s="7">
        <f>IF(F912=5,1+COUNTIF(A$2:A911,"&lt;&gt;0"),0)</f>
        <v>0</v>
      </c>
      <c r="B912" s="21">
        <f t="shared" si="122"/>
        <v>910</v>
      </c>
      <c r="C912" s="22"/>
      <c r="D912" s="26"/>
      <c r="E912" s="24">
        <f t="shared" si="114"/>
        <v>0</v>
      </c>
      <c r="F912" s="21" t="str">
        <f t="shared" si="115"/>
        <v/>
      </c>
      <c r="G912" s="10" t="str">
        <f t="shared" si="116"/>
        <v/>
      </c>
      <c r="H912" s="19">
        <f t="shared" si="117"/>
        <v>0</v>
      </c>
      <c r="I912" s="19" t="e">
        <f t="shared" si="118"/>
        <v>#VALUE!</v>
      </c>
      <c r="J912" s="19" t="str">
        <f t="shared" si="119"/>
        <v/>
      </c>
      <c r="K912" s="19" t="str">
        <f t="shared" si="120"/>
        <v/>
      </c>
      <c r="L912" s="19" t="str">
        <f t="shared" si="121"/>
        <v/>
      </c>
    </row>
    <row r="913" spans="1:12" x14ac:dyDescent="0.25">
      <c r="A913" s="7">
        <f>IF(F913=5,1+COUNTIF(A$2:A912,"&lt;&gt;0"),0)</f>
        <v>0</v>
      </c>
      <c r="B913" s="21">
        <f t="shared" si="122"/>
        <v>911</v>
      </c>
      <c r="C913" s="22"/>
      <c r="D913" s="26"/>
      <c r="E913" s="24">
        <f t="shared" si="114"/>
        <v>0</v>
      </c>
      <c r="F913" s="21" t="str">
        <f t="shared" si="115"/>
        <v/>
      </c>
      <c r="G913" s="10" t="str">
        <f t="shared" si="116"/>
        <v/>
      </c>
      <c r="H913" s="19">
        <f t="shared" si="117"/>
        <v>0</v>
      </c>
      <c r="I913" s="19" t="e">
        <f t="shared" si="118"/>
        <v>#VALUE!</v>
      </c>
      <c r="J913" s="19" t="str">
        <f t="shared" si="119"/>
        <v/>
      </c>
      <c r="K913" s="19" t="str">
        <f t="shared" si="120"/>
        <v/>
      </c>
      <c r="L913" s="19" t="str">
        <f t="shared" si="121"/>
        <v/>
      </c>
    </row>
    <row r="914" spans="1:12" x14ac:dyDescent="0.25">
      <c r="A914" s="7">
        <f>IF(F914=5,1+COUNTIF(A$2:A913,"&lt;&gt;0"),0)</f>
        <v>0</v>
      </c>
      <c r="B914" s="21">
        <f t="shared" si="122"/>
        <v>912</v>
      </c>
      <c r="C914" s="22"/>
      <c r="D914" s="26"/>
      <c r="E914" s="24">
        <f t="shared" si="114"/>
        <v>0</v>
      </c>
      <c r="F914" s="21" t="str">
        <f t="shared" si="115"/>
        <v/>
      </c>
      <c r="G914" s="10" t="str">
        <f t="shared" si="116"/>
        <v/>
      </c>
      <c r="H914" s="19">
        <f t="shared" si="117"/>
        <v>0</v>
      </c>
      <c r="I914" s="19" t="e">
        <f t="shared" si="118"/>
        <v>#VALUE!</v>
      </c>
      <c r="J914" s="19" t="str">
        <f t="shared" si="119"/>
        <v/>
      </c>
      <c r="K914" s="19" t="str">
        <f t="shared" si="120"/>
        <v/>
      </c>
      <c r="L914" s="19" t="str">
        <f t="shared" si="121"/>
        <v/>
      </c>
    </row>
    <row r="915" spans="1:12" x14ac:dyDescent="0.25">
      <c r="A915" s="7">
        <f>IF(F915=5,1+COUNTIF(A$2:A914,"&lt;&gt;0"),0)</f>
        <v>0</v>
      </c>
      <c r="B915" s="21">
        <f t="shared" si="122"/>
        <v>913</v>
      </c>
      <c r="C915" s="22"/>
      <c r="D915" s="26"/>
      <c r="E915" s="24">
        <f t="shared" si="114"/>
        <v>0</v>
      </c>
      <c r="F915" s="21" t="str">
        <f t="shared" si="115"/>
        <v/>
      </c>
      <c r="G915" s="10" t="str">
        <f t="shared" si="116"/>
        <v/>
      </c>
      <c r="H915" s="19">
        <f t="shared" si="117"/>
        <v>0</v>
      </c>
      <c r="I915" s="19" t="e">
        <f t="shared" si="118"/>
        <v>#VALUE!</v>
      </c>
      <c r="J915" s="19" t="str">
        <f t="shared" si="119"/>
        <v/>
      </c>
      <c r="K915" s="19" t="str">
        <f t="shared" si="120"/>
        <v/>
      </c>
      <c r="L915" s="19" t="str">
        <f t="shared" si="121"/>
        <v/>
      </c>
    </row>
    <row r="916" spans="1:12" x14ac:dyDescent="0.25">
      <c r="A916" s="7">
        <f>IF(F916=5,1+COUNTIF(A$2:A915,"&lt;&gt;0"),0)</f>
        <v>0</v>
      </c>
      <c r="B916" s="21">
        <f t="shared" si="122"/>
        <v>914</v>
      </c>
      <c r="C916" s="22"/>
      <c r="D916" s="26"/>
      <c r="E916" s="24">
        <f t="shared" si="114"/>
        <v>0</v>
      </c>
      <c r="F916" s="21" t="str">
        <f t="shared" si="115"/>
        <v/>
      </c>
      <c r="G916" s="10" t="str">
        <f t="shared" si="116"/>
        <v/>
      </c>
      <c r="H916" s="19">
        <f t="shared" si="117"/>
        <v>0</v>
      </c>
      <c r="I916" s="19" t="e">
        <f t="shared" si="118"/>
        <v>#VALUE!</v>
      </c>
      <c r="J916" s="19" t="str">
        <f t="shared" si="119"/>
        <v/>
      </c>
      <c r="K916" s="19" t="str">
        <f t="shared" si="120"/>
        <v/>
      </c>
      <c r="L916" s="19" t="str">
        <f t="shared" si="121"/>
        <v/>
      </c>
    </row>
    <row r="917" spans="1:12" x14ac:dyDescent="0.25">
      <c r="A917" s="7">
        <f>IF(F917=5,1+COUNTIF(A$2:A916,"&lt;&gt;0"),0)</f>
        <v>0</v>
      </c>
      <c r="B917" s="21">
        <f t="shared" si="122"/>
        <v>915</v>
      </c>
      <c r="C917" s="22"/>
      <c r="D917" s="26"/>
      <c r="E917" s="24">
        <f t="shared" si="114"/>
        <v>0</v>
      </c>
      <c r="F917" s="21" t="str">
        <f t="shared" si="115"/>
        <v/>
      </c>
      <c r="G917" s="10" t="str">
        <f t="shared" si="116"/>
        <v/>
      </c>
      <c r="H917" s="19">
        <f t="shared" si="117"/>
        <v>0</v>
      </c>
      <c r="I917" s="19" t="e">
        <f t="shared" si="118"/>
        <v>#VALUE!</v>
      </c>
      <c r="J917" s="19" t="str">
        <f t="shared" si="119"/>
        <v/>
      </c>
      <c r="K917" s="19" t="str">
        <f t="shared" si="120"/>
        <v/>
      </c>
      <c r="L917" s="19" t="str">
        <f t="shared" si="121"/>
        <v/>
      </c>
    </row>
    <row r="918" spans="1:12" x14ac:dyDescent="0.25">
      <c r="A918" s="7">
        <f>IF(F918=5,1+COUNTIF(A$2:A917,"&lt;&gt;0"),0)</f>
        <v>0</v>
      </c>
      <c r="B918" s="21">
        <f t="shared" si="122"/>
        <v>916</v>
      </c>
      <c r="C918" s="22"/>
      <c r="D918" s="26"/>
      <c r="E918" s="24">
        <f t="shared" si="114"/>
        <v>0</v>
      </c>
      <c r="F918" s="21" t="str">
        <f t="shared" si="115"/>
        <v/>
      </c>
      <c r="G918" s="10" t="str">
        <f t="shared" si="116"/>
        <v/>
      </c>
      <c r="H918" s="19">
        <f t="shared" si="117"/>
        <v>0</v>
      </c>
      <c r="I918" s="19" t="e">
        <f t="shared" si="118"/>
        <v>#VALUE!</v>
      </c>
      <c r="J918" s="19" t="str">
        <f t="shared" si="119"/>
        <v/>
      </c>
      <c r="K918" s="19" t="str">
        <f t="shared" si="120"/>
        <v/>
      </c>
      <c r="L918" s="19" t="str">
        <f t="shared" si="121"/>
        <v/>
      </c>
    </row>
    <row r="919" spans="1:12" x14ac:dyDescent="0.25">
      <c r="A919" s="7">
        <f>IF(F919=5,1+COUNTIF(A$2:A918,"&lt;&gt;0"),0)</f>
        <v>0</v>
      </c>
      <c r="B919" s="21">
        <f t="shared" si="122"/>
        <v>917</v>
      </c>
      <c r="C919" s="22"/>
      <c r="D919" s="26"/>
      <c r="E919" s="24">
        <f t="shared" si="114"/>
        <v>0</v>
      </c>
      <c r="F919" s="21" t="str">
        <f t="shared" si="115"/>
        <v/>
      </c>
      <c r="G919" s="10" t="str">
        <f t="shared" si="116"/>
        <v/>
      </c>
      <c r="H919" s="19">
        <f t="shared" si="117"/>
        <v>0</v>
      </c>
      <c r="I919" s="19" t="e">
        <f t="shared" si="118"/>
        <v>#VALUE!</v>
      </c>
      <c r="J919" s="19" t="str">
        <f t="shared" si="119"/>
        <v/>
      </c>
      <c r="K919" s="19" t="str">
        <f t="shared" si="120"/>
        <v/>
      </c>
      <c r="L919" s="19" t="str">
        <f t="shared" si="121"/>
        <v/>
      </c>
    </row>
    <row r="920" spans="1:12" x14ac:dyDescent="0.25">
      <c r="A920" s="7">
        <f>IF(F920=5,1+COUNTIF(A$2:A919,"&lt;&gt;0"),0)</f>
        <v>0</v>
      </c>
      <c r="B920" s="21">
        <f t="shared" si="122"/>
        <v>918</v>
      </c>
      <c r="C920" s="22"/>
      <c r="D920" s="26"/>
      <c r="E920" s="24">
        <f t="shared" si="114"/>
        <v>0</v>
      </c>
      <c r="F920" s="21" t="str">
        <f t="shared" si="115"/>
        <v/>
      </c>
      <c r="G920" s="10" t="str">
        <f t="shared" si="116"/>
        <v/>
      </c>
      <c r="H920" s="19">
        <f t="shared" si="117"/>
        <v>0</v>
      </c>
      <c r="I920" s="19" t="e">
        <f t="shared" si="118"/>
        <v>#VALUE!</v>
      </c>
      <c r="J920" s="19" t="str">
        <f t="shared" si="119"/>
        <v/>
      </c>
      <c r="K920" s="19" t="str">
        <f t="shared" si="120"/>
        <v/>
      </c>
      <c r="L920" s="19" t="str">
        <f t="shared" si="121"/>
        <v/>
      </c>
    </row>
    <row r="921" spans="1:12" x14ac:dyDescent="0.25">
      <c r="A921" s="7">
        <f>IF(F921=5,1+COUNTIF(A$2:A920,"&lt;&gt;0"),0)</f>
        <v>0</v>
      </c>
      <c r="B921" s="21">
        <f t="shared" si="122"/>
        <v>919</v>
      </c>
      <c r="C921" s="22"/>
      <c r="D921" s="26"/>
      <c r="E921" s="24">
        <f t="shared" si="114"/>
        <v>0</v>
      </c>
      <c r="F921" s="21" t="str">
        <f t="shared" si="115"/>
        <v/>
      </c>
      <c r="G921" s="10" t="str">
        <f t="shared" si="116"/>
        <v/>
      </c>
      <c r="H921" s="19">
        <f t="shared" si="117"/>
        <v>0</v>
      </c>
      <c r="I921" s="19" t="e">
        <f t="shared" si="118"/>
        <v>#VALUE!</v>
      </c>
      <c r="J921" s="19" t="str">
        <f t="shared" si="119"/>
        <v/>
      </c>
      <c r="K921" s="19" t="str">
        <f t="shared" si="120"/>
        <v/>
      </c>
      <c r="L921" s="19" t="str">
        <f t="shared" si="121"/>
        <v/>
      </c>
    </row>
    <row r="922" spans="1:12" x14ac:dyDescent="0.25">
      <c r="A922" s="7">
        <f>IF(F922=5,1+COUNTIF(A$2:A921,"&lt;&gt;0"),0)</f>
        <v>0</v>
      </c>
      <c r="B922" s="21">
        <f t="shared" si="122"/>
        <v>920</v>
      </c>
      <c r="C922" s="22"/>
      <c r="D922" s="26"/>
      <c r="E922" s="24">
        <f t="shared" si="114"/>
        <v>0</v>
      </c>
      <c r="F922" s="21" t="str">
        <f t="shared" si="115"/>
        <v/>
      </c>
      <c r="G922" s="10" t="str">
        <f t="shared" si="116"/>
        <v/>
      </c>
      <c r="H922" s="19">
        <f t="shared" si="117"/>
        <v>0</v>
      </c>
      <c r="I922" s="19" t="e">
        <f t="shared" si="118"/>
        <v>#VALUE!</v>
      </c>
      <c r="J922" s="19" t="str">
        <f t="shared" si="119"/>
        <v/>
      </c>
      <c r="K922" s="19" t="str">
        <f t="shared" si="120"/>
        <v/>
      </c>
      <c r="L922" s="19" t="str">
        <f t="shared" si="121"/>
        <v/>
      </c>
    </row>
    <row r="923" spans="1:12" x14ac:dyDescent="0.25">
      <c r="A923" s="7">
        <f>IF(F923=5,1+COUNTIF(A$2:A922,"&lt;&gt;0"),0)</f>
        <v>0</v>
      </c>
      <c r="B923" s="21">
        <f t="shared" si="122"/>
        <v>921</v>
      </c>
      <c r="C923" s="22"/>
      <c r="D923" s="26"/>
      <c r="E923" s="24">
        <f t="shared" si="114"/>
        <v>0</v>
      </c>
      <c r="F923" s="21" t="str">
        <f t="shared" si="115"/>
        <v/>
      </c>
      <c r="G923" s="10" t="str">
        <f t="shared" si="116"/>
        <v/>
      </c>
      <c r="H923" s="19">
        <f t="shared" si="117"/>
        <v>0</v>
      </c>
      <c r="I923" s="19" t="e">
        <f t="shared" si="118"/>
        <v>#VALUE!</v>
      </c>
      <c r="J923" s="19" t="str">
        <f t="shared" si="119"/>
        <v/>
      </c>
      <c r="K923" s="19" t="str">
        <f t="shared" si="120"/>
        <v/>
      </c>
      <c r="L923" s="19" t="str">
        <f t="shared" si="121"/>
        <v/>
      </c>
    </row>
    <row r="924" spans="1:12" x14ac:dyDescent="0.25">
      <c r="A924" s="7">
        <f>IF(F924=5,1+COUNTIF(A$2:A923,"&lt;&gt;0"),0)</f>
        <v>0</v>
      </c>
      <c r="B924" s="21">
        <f t="shared" si="122"/>
        <v>922</v>
      </c>
      <c r="C924" s="22"/>
      <c r="D924" s="26"/>
      <c r="E924" s="24">
        <f t="shared" si="114"/>
        <v>0</v>
      </c>
      <c r="F924" s="21" t="str">
        <f t="shared" si="115"/>
        <v/>
      </c>
      <c r="G924" s="10" t="str">
        <f t="shared" si="116"/>
        <v/>
      </c>
      <c r="H924" s="19">
        <f t="shared" si="117"/>
        <v>0</v>
      </c>
      <c r="I924" s="19" t="e">
        <f t="shared" si="118"/>
        <v>#VALUE!</v>
      </c>
      <c r="J924" s="19" t="str">
        <f t="shared" si="119"/>
        <v/>
      </c>
      <c r="K924" s="19" t="str">
        <f t="shared" si="120"/>
        <v/>
      </c>
      <c r="L924" s="19" t="str">
        <f t="shared" si="121"/>
        <v/>
      </c>
    </row>
    <row r="925" spans="1:12" x14ac:dyDescent="0.25">
      <c r="A925" s="7">
        <f>IF(F925=5,1+COUNTIF(A$2:A924,"&lt;&gt;0"),0)</f>
        <v>0</v>
      </c>
      <c r="B925" s="21">
        <f t="shared" si="122"/>
        <v>923</v>
      </c>
      <c r="C925" s="22"/>
      <c r="D925" s="26"/>
      <c r="E925" s="24">
        <f t="shared" si="114"/>
        <v>0</v>
      </c>
      <c r="F925" s="21" t="str">
        <f t="shared" si="115"/>
        <v/>
      </c>
      <c r="G925" s="10" t="str">
        <f t="shared" si="116"/>
        <v/>
      </c>
      <c r="H925" s="19">
        <f t="shared" si="117"/>
        <v>0</v>
      </c>
      <c r="I925" s="19" t="e">
        <f t="shared" si="118"/>
        <v>#VALUE!</v>
      </c>
      <c r="J925" s="19" t="str">
        <f t="shared" si="119"/>
        <v/>
      </c>
      <c r="K925" s="19" t="str">
        <f t="shared" si="120"/>
        <v/>
      </c>
      <c r="L925" s="19" t="str">
        <f t="shared" si="121"/>
        <v/>
      </c>
    </row>
    <row r="926" spans="1:12" x14ac:dyDescent="0.25">
      <c r="A926" s="7">
        <f>IF(F926=5,1+COUNTIF(A$2:A925,"&lt;&gt;0"),0)</f>
        <v>0</v>
      </c>
      <c r="B926" s="21">
        <f t="shared" si="122"/>
        <v>924</v>
      </c>
      <c r="C926" s="22"/>
      <c r="D926" s="26"/>
      <c r="E926" s="24">
        <f t="shared" si="114"/>
        <v>0</v>
      </c>
      <c r="F926" s="21" t="str">
        <f t="shared" si="115"/>
        <v/>
      </c>
      <c r="G926" s="10" t="str">
        <f t="shared" si="116"/>
        <v/>
      </c>
      <c r="H926" s="19">
        <f t="shared" si="117"/>
        <v>0</v>
      </c>
      <c r="I926" s="19" t="e">
        <f t="shared" si="118"/>
        <v>#VALUE!</v>
      </c>
      <c r="J926" s="19" t="str">
        <f t="shared" si="119"/>
        <v/>
      </c>
      <c r="K926" s="19" t="str">
        <f t="shared" si="120"/>
        <v/>
      </c>
      <c r="L926" s="19" t="str">
        <f t="shared" si="121"/>
        <v/>
      </c>
    </row>
    <row r="927" spans="1:12" x14ac:dyDescent="0.25">
      <c r="A927" s="7">
        <f>IF(F927=5,1+COUNTIF(A$2:A926,"&lt;&gt;0"),0)</f>
        <v>0</v>
      </c>
      <c r="B927" s="21">
        <f t="shared" si="122"/>
        <v>925</v>
      </c>
      <c r="C927" s="22"/>
      <c r="D927" s="26"/>
      <c r="E927" s="24">
        <f t="shared" si="114"/>
        <v>0</v>
      </c>
      <c r="F927" s="21" t="str">
        <f t="shared" si="115"/>
        <v/>
      </c>
      <c r="G927" s="10" t="str">
        <f t="shared" si="116"/>
        <v/>
      </c>
      <c r="H927" s="19">
        <f t="shared" si="117"/>
        <v>0</v>
      </c>
      <c r="I927" s="19" t="e">
        <f t="shared" si="118"/>
        <v>#VALUE!</v>
      </c>
      <c r="J927" s="19" t="str">
        <f t="shared" si="119"/>
        <v/>
      </c>
      <c r="K927" s="19" t="str">
        <f t="shared" si="120"/>
        <v/>
      </c>
      <c r="L927" s="19" t="str">
        <f t="shared" si="121"/>
        <v/>
      </c>
    </row>
    <row r="928" spans="1:12" x14ac:dyDescent="0.25">
      <c r="A928" s="7">
        <f>IF(F928=5,1+COUNTIF(A$2:A927,"&lt;&gt;0"),0)</f>
        <v>0</v>
      </c>
      <c r="B928" s="21">
        <f t="shared" si="122"/>
        <v>926</v>
      </c>
      <c r="C928" s="22"/>
      <c r="D928" s="26"/>
      <c r="E928" s="24">
        <f t="shared" si="114"/>
        <v>0</v>
      </c>
      <c r="F928" s="21" t="str">
        <f t="shared" si="115"/>
        <v/>
      </c>
      <c r="G928" s="10" t="str">
        <f t="shared" si="116"/>
        <v/>
      </c>
      <c r="H928" s="19">
        <f t="shared" si="117"/>
        <v>0</v>
      </c>
      <c r="I928" s="19" t="e">
        <f t="shared" si="118"/>
        <v>#VALUE!</v>
      </c>
      <c r="J928" s="19" t="str">
        <f t="shared" si="119"/>
        <v/>
      </c>
      <c r="K928" s="19" t="str">
        <f t="shared" si="120"/>
        <v/>
      </c>
      <c r="L928" s="19" t="str">
        <f t="shared" si="121"/>
        <v/>
      </c>
    </row>
    <row r="929" spans="1:12" x14ac:dyDescent="0.25">
      <c r="A929" s="7">
        <f>IF(F929=5,1+COUNTIF(A$2:A928,"&lt;&gt;0"),0)</f>
        <v>0</v>
      </c>
      <c r="B929" s="21">
        <f t="shared" si="122"/>
        <v>927</v>
      </c>
      <c r="C929" s="22"/>
      <c r="D929" s="26"/>
      <c r="E929" s="24">
        <f t="shared" si="114"/>
        <v>0</v>
      </c>
      <c r="F929" s="21" t="str">
        <f t="shared" si="115"/>
        <v/>
      </c>
      <c r="G929" s="10" t="str">
        <f t="shared" si="116"/>
        <v/>
      </c>
      <c r="H929" s="19">
        <f t="shared" si="117"/>
        <v>0</v>
      </c>
      <c r="I929" s="19" t="e">
        <f t="shared" si="118"/>
        <v>#VALUE!</v>
      </c>
      <c r="J929" s="19" t="str">
        <f t="shared" si="119"/>
        <v/>
      </c>
      <c r="K929" s="19" t="str">
        <f t="shared" si="120"/>
        <v/>
      </c>
      <c r="L929" s="19" t="str">
        <f t="shared" si="121"/>
        <v/>
      </c>
    </row>
    <row r="930" spans="1:12" x14ac:dyDescent="0.25">
      <c r="A930" s="7">
        <f>IF(F930=5,1+COUNTIF(A$2:A929,"&lt;&gt;0"),0)</f>
        <v>0</v>
      </c>
      <c r="B930" s="21">
        <f t="shared" si="122"/>
        <v>928</v>
      </c>
      <c r="C930" s="22"/>
      <c r="D930" s="26"/>
      <c r="E930" s="24">
        <f t="shared" si="114"/>
        <v>0</v>
      </c>
      <c r="F930" s="21" t="str">
        <f t="shared" si="115"/>
        <v/>
      </c>
      <c r="G930" s="10" t="str">
        <f t="shared" si="116"/>
        <v/>
      </c>
      <c r="H930" s="19">
        <f t="shared" si="117"/>
        <v>0</v>
      </c>
      <c r="I930" s="19" t="e">
        <f t="shared" si="118"/>
        <v>#VALUE!</v>
      </c>
      <c r="J930" s="19" t="str">
        <f t="shared" si="119"/>
        <v/>
      </c>
      <c r="K930" s="19" t="str">
        <f t="shared" si="120"/>
        <v/>
      </c>
      <c r="L930" s="19" t="str">
        <f t="shared" si="121"/>
        <v/>
      </c>
    </row>
    <row r="931" spans="1:12" x14ac:dyDescent="0.25">
      <c r="A931" s="7">
        <f>IF(F931=5,1+COUNTIF(A$2:A930,"&lt;&gt;0"),0)</f>
        <v>0</v>
      </c>
      <c r="B931" s="21">
        <f t="shared" si="122"/>
        <v>929</v>
      </c>
      <c r="C931" s="22"/>
      <c r="D931" s="26"/>
      <c r="E931" s="24">
        <f t="shared" si="114"/>
        <v>0</v>
      </c>
      <c r="F931" s="21" t="str">
        <f t="shared" si="115"/>
        <v/>
      </c>
      <c r="G931" s="10" t="str">
        <f t="shared" si="116"/>
        <v/>
      </c>
      <c r="H931" s="19">
        <f t="shared" si="117"/>
        <v>0</v>
      </c>
      <c r="I931" s="19" t="e">
        <f t="shared" si="118"/>
        <v>#VALUE!</v>
      </c>
      <c r="J931" s="19" t="str">
        <f t="shared" si="119"/>
        <v/>
      </c>
      <c r="K931" s="19" t="str">
        <f t="shared" si="120"/>
        <v/>
      </c>
      <c r="L931" s="19" t="str">
        <f t="shared" si="121"/>
        <v/>
      </c>
    </row>
    <row r="932" spans="1:12" x14ac:dyDescent="0.25">
      <c r="A932" s="7">
        <f>IF(F932=5,1+COUNTIF(A$2:A931,"&lt;&gt;0"),0)</f>
        <v>0</v>
      </c>
      <c r="B932" s="21">
        <f t="shared" si="122"/>
        <v>930</v>
      </c>
      <c r="C932" s="22"/>
      <c r="D932" s="26"/>
      <c r="E932" s="24">
        <f t="shared" si="114"/>
        <v>0</v>
      </c>
      <c r="F932" s="21" t="str">
        <f t="shared" si="115"/>
        <v/>
      </c>
      <c r="G932" s="10" t="str">
        <f t="shared" si="116"/>
        <v/>
      </c>
      <c r="H932" s="19">
        <f t="shared" si="117"/>
        <v>0</v>
      </c>
      <c r="I932" s="19" t="e">
        <f t="shared" si="118"/>
        <v>#VALUE!</v>
      </c>
      <c r="J932" s="19" t="str">
        <f t="shared" si="119"/>
        <v/>
      </c>
      <c r="K932" s="19" t="str">
        <f t="shared" si="120"/>
        <v/>
      </c>
      <c r="L932" s="19" t="str">
        <f t="shared" si="121"/>
        <v/>
      </c>
    </row>
    <row r="933" spans="1:12" x14ac:dyDescent="0.25">
      <c r="A933" s="7">
        <f>IF(F933=5,1+COUNTIF(A$2:A932,"&lt;&gt;0"),0)</f>
        <v>0</v>
      </c>
      <c r="B933" s="21">
        <f t="shared" si="122"/>
        <v>931</v>
      </c>
      <c r="C933" s="22"/>
      <c r="D933" s="26"/>
      <c r="E933" s="24">
        <f t="shared" si="114"/>
        <v>0</v>
      </c>
      <c r="F933" s="21" t="str">
        <f t="shared" si="115"/>
        <v/>
      </c>
      <c r="G933" s="10" t="str">
        <f t="shared" si="116"/>
        <v/>
      </c>
      <c r="H933" s="19">
        <f t="shared" si="117"/>
        <v>0</v>
      </c>
      <c r="I933" s="19" t="e">
        <f t="shared" si="118"/>
        <v>#VALUE!</v>
      </c>
      <c r="J933" s="19" t="str">
        <f t="shared" si="119"/>
        <v/>
      </c>
      <c r="K933" s="19" t="str">
        <f t="shared" si="120"/>
        <v/>
      </c>
      <c r="L933" s="19" t="str">
        <f t="shared" si="121"/>
        <v/>
      </c>
    </row>
    <row r="934" spans="1:12" x14ac:dyDescent="0.25">
      <c r="A934" s="7">
        <f>IF(F934=5,1+COUNTIF(A$2:A933,"&lt;&gt;0"),0)</f>
        <v>0</v>
      </c>
      <c r="B934" s="21">
        <f t="shared" si="122"/>
        <v>932</v>
      </c>
      <c r="C934" s="22"/>
      <c r="D934" s="26"/>
      <c r="E934" s="24">
        <f t="shared" si="114"/>
        <v>0</v>
      </c>
      <c r="F934" s="21" t="str">
        <f t="shared" si="115"/>
        <v/>
      </c>
      <c r="G934" s="10" t="str">
        <f t="shared" si="116"/>
        <v/>
      </c>
      <c r="H934" s="19">
        <f t="shared" si="117"/>
        <v>0</v>
      </c>
      <c r="I934" s="19" t="e">
        <f t="shared" si="118"/>
        <v>#VALUE!</v>
      </c>
      <c r="J934" s="19" t="str">
        <f t="shared" si="119"/>
        <v/>
      </c>
      <c r="K934" s="19" t="str">
        <f t="shared" si="120"/>
        <v/>
      </c>
      <c r="L934" s="19" t="str">
        <f t="shared" si="121"/>
        <v/>
      </c>
    </row>
    <row r="935" spans="1:12" x14ac:dyDescent="0.25">
      <c r="A935" s="7">
        <f>IF(F935=5,1+COUNTIF(A$2:A934,"&lt;&gt;0"),0)</f>
        <v>0</v>
      </c>
      <c r="B935" s="21">
        <f t="shared" si="122"/>
        <v>933</v>
      </c>
      <c r="C935" s="22"/>
      <c r="D935" s="26"/>
      <c r="E935" s="24">
        <f t="shared" si="114"/>
        <v>0</v>
      </c>
      <c r="F935" s="21" t="str">
        <f t="shared" si="115"/>
        <v/>
      </c>
      <c r="G935" s="10" t="str">
        <f t="shared" si="116"/>
        <v/>
      </c>
      <c r="H935" s="19">
        <f t="shared" si="117"/>
        <v>0</v>
      </c>
      <c r="I935" s="19" t="e">
        <f t="shared" si="118"/>
        <v>#VALUE!</v>
      </c>
      <c r="J935" s="19" t="str">
        <f t="shared" si="119"/>
        <v/>
      </c>
      <c r="K935" s="19" t="str">
        <f t="shared" si="120"/>
        <v/>
      </c>
      <c r="L935" s="19" t="str">
        <f t="shared" si="121"/>
        <v/>
      </c>
    </row>
    <row r="936" spans="1:12" x14ac:dyDescent="0.25">
      <c r="A936" s="7">
        <f>IF(F936=5,1+COUNTIF(A$2:A935,"&lt;&gt;0"),0)</f>
        <v>0</v>
      </c>
      <c r="B936" s="21">
        <f t="shared" si="122"/>
        <v>934</v>
      </c>
      <c r="C936" s="22"/>
      <c r="D936" s="26"/>
      <c r="E936" s="24">
        <f t="shared" ref="E936:E999" si="123">IF(C936&lt;10,+C936&amp;"0000000",IF(C936&lt;100,C936&amp;"000000",IF(C936&lt;10000,C936&amp;"0000",IF(C936&lt;1000000,C936&amp;"00",C936))))*1</f>
        <v>0</v>
      </c>
      <c r="F936" s="21" t="str">
        <f t="shared" ref="F936:F999" si="124">IFERROR(IF(MID(E936,2,1)*1=0,1,IF(MID($E936,3,2)*1=0,2,IF(MID($E936,5,2)*1=0,3,IF(MID($E936,7,2)*1=0,4,5)))),"")</f>
        <v/>
      </c>
      <c r="G936" s="10" t="str">
        <f t="shared" ref="G936:G999" si="125">IFERROR(IF(SUM(P936:T936)=0,"",IF(SUM(P936:T936)&gt;1,"Multiple Errors",IF(P936=1,"Error - Inconsistency with Above/Below",IF(Q936=1,"Error - Too Many Digits",IF(R936=1,"Error - Level Missed",IF(S936=1,"Higher Code Level Missing from Code",IF(T936=1,"Missing Code or Description",""))))))),"")</f>
        <v/>
      </c>
      <c r="H936" s="19">
        <f t="shared" ref="H936:H999" si="126">MID(E936,1,1)*1</f>
        <v>0</v>
      </c>
      <c r="I936" s="19" t="e">
        <f t="shared" ref="I936:I999" si="127">MID(E936,2,1)*1</f>
        <v>#VALUE!</v>
      </c>
      <c r="J936" s="19" t="str">
        <f t="shared" ref="J936:J999" si="128">MID(E936,3,2)</f>
        <v/>
      </c>
      <c r="K936" s="19" t="str">
        <f t="shared" ref="K936:K999" si="129">MID(E936,5,2)</f>
        <v/>
      </c>
      <c r="L936" s="19" t="str">
        <f t="shared" ref="L936:L999" si="130">IF(F936=1,1,IF(F936=2,2,IF(F936=3,4,IF(F936=4,6,IF(F936=5,8,"")))))</f>
        <v/>
      </c>
    </row>
    <row r="937" spans="1:12" x14ac:dyDescent="0.25">
      <c r="A937" s="7">
        <f>IF(F937=5,1+COUNTIF(A$2:A936,"&lt;&gt;0"),0)</f>
        <v>0</v>
      </c>
      <c r="B937" s="21">
        <f t="shared" si="122"/>
        <v>935</v>
      </c>
      <c r="C937" s="22"/>
      <c r="D937" s="26"/>
      <c r="E937" s="24">
        <f t="shared" si="123"/>
        <v>0</v>
      </c>
      <c r="F937" s="21" t="str">
        <f t="shared" si="124"/>
        <v/>
      </c>
      <c r="G937" s="10" t="str">
        <f t="shared" si="125"/>
        <v/>
      </c>
      <c r="H937" s="19">
        <f t="shared" si="126"/>
        <v>0</v>
      </c>
      <c r="I937" s="19" t="e">
        <f t="shared" si="127"/>
        <v>#VALUE!</v>
      </c>
      <c r="J937" s="19" t="str">
        <f t="shared" si="128"/>
        <v/>
      </c>
      <c r="K937" s="19" t="str">
        <f t="shared" si="129"/>
        <v/>
      </c>
      <c r="L937" s="19" t="str">
        <f t="shared" si="130"/>
        <v/>
      </c>
    </row>
    <row r="938" spans="1:12" x14ac:dyDescent="0.25">
      <c r="A938" s="7">
        <f>IF(F938=5,1+COUNTIF(A$2:A937,"&lt;&gt;0"),0)</f>
        <v>0</v>
      </c>
      <c r="B938" s="21">
        <f t="shared" si="122"/>
        <v>936</v>
      </c>
      <c r="C938" s="22"/>
      <c r="D938" s="26"/>
      <c r="E938" s="24">
        <f t="shared" si="123"/>
        <v>0</v>
      </c>
      <c r="F938" s="21" t="str">
        <f t="shared" si="124"/>
        <v/>
      </c>
      <c r="G938" s="10" t="str">
        <f t="shared" si="125"/>
        <v/>
      </c>
      <c r="H938" s="19">
        <f t="shared" si="126"/>
        <v>0</v>
      </c>
      <c r="I938" s="19" t="e">
        <f t="shared" si="127"/>
        <v>#VALUE!</v>
      </c>
      <c r="J938" s="19" t="str">
        <f t="shared" si="128"/>
        <v/>
      </c>
      <c r="K938" s="19" t="str">
        <f t="shared" si="129"/>
        <v/>
      </c>
      <c r="L938" s="19" t="str">
        <f t="shared" si="130"/>
        <v/>
      </c>
    </row>
    <row r="939" spans="1:12" x14ac:dyDescent="0.25">
      <c r="A939" s="7">
        <f>IF(F939=5,1+COUNTIF(A$2:A938,"&lt;&gt;0"),0)</f>
        <v>0</v>
      </c>
      <c r="B939" s="21">
        <f t="shared" si="122"/>
        <v>937</v>
      </c>
      <c r="C939" s="22"/>
      <c r="D939" s="26"/>
      <c r="E939" s="24">
        <f t="shared" si="123"/>
        <v>0</v>
      </c>
      <c r="F939" s="21" t="str">
        <f t="shared" si="124"/>
        <v/>
      </c>
      <c r="G939" s="10" t="str">
        <f t="shared" si="125"/>
        <v/>
      </c>
      <c r="H939" s="19">
        <f t="shared" si="126"/>
        <v>0</v>
      </c>
      <c r="I939" s="19" t="e">
        <f t="shared" si="127"/>
        <v>#VALUE!</v>
      </c>
      <c r="J939" s="19" t="str">
        <f t="shared" si="128"/>
        <v/>
      </c>
      <c r="K939" s="19" t="str">
        <f t="shared" si="129"/>
        <v/>
      </c>
      <c r="L939" s="19" t="str">
        <f t="shared" si="130"/>
        <v/>
      </c>
    </row>
    <row r="940" spans="1:12" x14ac:dyDescent="0.25">
      <c r="A940" s="7">
        <f>IF(F940=5,1+COUNTIF(A$2:A939,"&lt;&gt;0"),0)</f>
        <v>0</v>
      </c>
      <c r="B940" s="21">
        <f t="shared" si="122"/>
        <v>938</v>
      </c>
      <c r="C940" s="22"/>
      <c r="D940" s="26"/>
      <c r="E940" s="24">
        <f t="shared" si="123"/>
        <v>0</v>
      </c>
      <c r="F940" s="21" t="str">
        <f t="shared" si="124"/>
        <v/>
      </c>
      <c r="G940" s="10" t="str">
        <f t="shared" si="125"/>
        <v/>
      </c>
      <c r="H940" s="19">
        <f t="shared" si="126"/>
        <v>0</v>
      </c>
      <c r="I940" s="19" t="e">
        <f t="shared" si="127"/>
        <v>#VALUE!</v>
      </c>
      <c r="J940" s="19" t="str">
        <f t="shared" si="128"/>
        <v/>
      </c>
      <c r="K940" s="19" t="str">
        <f t="shared" si="129"/>
        <v/>
      </c>
      <c r="L940" s="19" t="str">
        <f t="shared" si="130"/>
        <v/>
      </c>
    </row>
    <row r="941" spans="1:12" x14ac:dyDescent="0.25">
      <c r="A941" s="7">
        <f>IF(F941=5,1+COUNTIF(A$2:A940,"&lt;&gt;0"),0)</f>
        <v>0</v>
      </c>
      <c r="B941" s="21">
        <f t="shared" si="122"/>
        <v>939</v>
      </c>
      <c r="C941" s="22"/>
      <c r="D941" s="26"/>
      <c r="E941" s="24">
        <f t="shared" si="123"/>
        <v>0</v>
      </c>
      <c r="F941" s="21" t="str">
        <f t="shared" si="124"/>
        <v/>
      </c>
      <c r="G941" s="10" t="str">
        <f t="shared" si="125"/>
        <v/>
      </c>
      <c r="H941" s="19">
        <f t="shared" si="126"/>
        <v>0</v>
      </c>
      <c r="I941" s="19" t="e">
        <f t="shared" si="127"/>
        <v>#VALUE!</v>
      </c>
      <c r="J941" s="19" t="str">
        <f t="shared" si="128"/>
        <v/>
      </c>
      <c r="K941" s="19" t="str">
        <f t="shared" si="129"/>
        <v/>
      </c>
      <c r="L941" s="19" t="str">
        <f t="shared" si="130"/>
        <v/>
      </c>
    </row>
    <row r="942" spans="1:12" x14ac:dyDescent="0.25">
      <c r="A942" s="7">
        <f>IF(F942=5,1+COUNTIF(A$2:A941,"&lt;&gt;0"),0)</f>
        <v>0</v>
      </c>
      <c r="B942" s="21">
        <f t="shared" si="122"/>
        <v>940</v>
      </c>
      <c r="C942" s="22"/>
      <c r="D942" s="26"/>
      <c r="E942" s="24">
        <f t="shared" si="123"/>
        <v>0</v>
      </c>
      <c r="F942" s="21" t="str">
        <f t="shared" si="124"/>
        <v/>
      </c>
      <c r="G942" s="10" t="str">
        <f t="shared" si="125"/>
        <v/>
      </c>
      <c r="H942" s="19">
        <f t="shared" si="126"/>
        <v>0</v>
      </c>
      <c r="I942" s="19" t="e">
        <f t="shared" si="127"/>
        <v>#VALUE!</v>
      </c>
      <c r="J942" s="19" t="str">
        <f t="shared" si="128"/>
        <v/>
      </c>
      <c r="K942" s="19" t="str">
        <f t="shared" si="129"/>
        <v/>
      </c>
      <c r="L942" s="19" t="str">
        <f t="shared" si="130"/>
        <v/>
      </c>
    </row>
    <row r="943" spans="1:12" x14ac:dyDescent="0.25">
      <c r="A943" s="7">
        <f>IF(F943=5,1+COUNTIF(A$2:A942,"&lt;&gt;0"),0)</f>
        <v>0</v>
      </c>
      <c r="B943" s="21">
        <f t="shared" si="122"/>
        <v>941</v>
      </c>
      <c r="C943" s="22"/>
      <c r="D943" s="26"/>
      <c r="E943" s="24">
        <f t="shared" si="123"/>
        <v>0</v>
      </c>
      <c r="F943" s="21" t="str">
        <f t="shared" si="124"/>
        <v/>
      </c>
      <c r="G943" s="10" t="str">
        <f t="shared" si="125"/>
        <v/>
      </c>
      <c r="H943" s="19">
        <f t="shared" si="126"/>
        <v>0</v>
      </c>
      <c r="I943" s="19" t="e">
        <f t="shared" si="127"/>
        <v>#VALUE!</v>
      </c>
      <c r="J943" s="19" t="str">
        <f t="shared" si="128"/>
        <v/>
      </c>
      <c r="K943" s="19" t="str">
        <f t="shared" si="129"/>
        <v/>
      </c>
      <c r="L943" s="19" t="str">
        <f t="shared" si="130"/>
        <v/>
      </c>
    </row>
    <row r="944" spans="1:12" x14ac:dyDescent="0.25">
      <c r="A944" s="7">
        <f>IF(F944=5,1+COUNTIF(A$2:A943,"&lt;&gt;0"),0)</f>
        <v>0</v>
      </c>
      <c r="B944" s="21">
        <f t="shared" si="122"/>
        <v>942</v>
      </c>
      <c r="C944" s="22"/>
      <c r="D944" s="26"/>
      <c r="E944" s="24">
        <f t="shared" si="123"/>
        <v>0</v>
      </c>
      <c r="F944" s="21" t="str">
        <f t="shared" si="124"/>
        <v/>
      </c>
      <c r="G944" s="10" t="str">
        <f t="shared" si="125"/>
        <v/>
      </c>
      <c r="H944" s="19">
        <f t="shared" si="126"/>
        <v>0</v>
      </c>
      <c r="I944" s="19" t="e">
        <f t="shared" si="127"/>
        <v>#VALUE!</v>
      </c>
      <c r="J944" s="19" t="str">
        <f t="shared" si="128"/>
        <v/>
      </c>
      <c r="K944" s="19" t="str">
        <f t="shared" si="129"/>
        <v/>
      </c>
      <c r="L944" s="19" t="str">
        <f t="shared" si="130"/>
        <v/>
      </c>
    </row>
    <row r="945" spans="1:12" x14ac:dyDescent="0.25">
      <c r="A945" s="7">
        <f>IF(F945=5,1+COUNTIF(A$2:A944,"&lt;&gt;0"),0)</f>
        <v>0</v>
      </c>
      <c r="B945" s="21">
        <f t="shared" si="122"/>
        <v>943</v>
      </c>
      <c r="C945" s="22"/>
      <c r="D945" s="26"/>
      <c r="E945" s="24">
        <f t="shared" si="123"/>
        <v>0</v>
      </c>
      <c r="F945" s="21" t="str">
        <f t="shared" si="124"/>
        <v/>
      </c>
      <c r="G945" s="10" t="str">
        <f t="shared" si="125"/>
        <v/>
      </c>
      <c r="H945" s="19">
        <f t="shared" si="126"/>
        <v>0</v>
      </c>
      <c r="I945" s="19" t="e">
        <f t="shared" si="127"/>
        <v>#VALUE!</v>
      </c>
      <c r="J945" s="19" t="str">
        <f t="shared" si="128"/>
        <v/>
      </c>
      <c r="K945" s="19" t="str">
        <f t="shared" si="129"/>
        <v/>
      </c>
      <c r="L945" s="19" t="str">
        <f t="shared" si="130"/>
        <v/>
      </c>
    </row>
    <row r="946" spans="1:12" x14ac:dyDescent="0.25">
      <c r="A946" s="7">
        <f>IF(F946=5,1+COUNTIF(A$2:A945,"&lt;&gt;0"),0)</f>
        <v>0</v>
      </c>
      <c r="B946" s="21">
        <f t="shared" si="122"/>
        <v>944</v>
      </c>
      <c r="C946" s="22"/>
      <c r="D946" s="26"/>
      <c r="E946" s="24">
        <f t="shared" si="123"/>
        <v>0</v>
      </c>
      <c r="F946" s="21" t="str">
        <f t="shared" si="124"/>
        <v/>
      </c>
      <c r="G946" s="10" t="str">
        <f t="shared" si="125"/>
        <v/>
      </c>
      <c r="H946" s="19">
        <f t="shared" si="126"/>
        <v>0</v>
      </c>
      <c r="I946" s="19" t="e">
        <f t="shared" si="127"/>
        <v>#VALUE!</v>
      </c>
      <c r="J946" s="19" t="str">
        <f t="shared" si="128"/>
        <v/>
      </c>
      <c r="K946" s="19" t="str">
        <f t="shared" si="129"/>
        <v/>
      </c>
      <c r="L946" s="19" t="str">
        <f t="shared" si="130"/>
        <v/>
      </c>
    </row>
    <row r="947" spans="1:12" x14ac:dyDescent="0.25">
      <c r="A947" s="7">
        <f>IF(F947=5,1+COUNTIF(A$2:A946,"&lt;&gt;0"),0)</f>
        <v>0</v>
      </c>
      <c r="B947" s="21">
        <f t="shared" si="122"/>
        <v>945</v>
      </c>
      <c r="C947" s="22"/>
      <c r="D947" s="26"/>
      <c r="E947" s="24">
        <f t="shared" si="123"/>
        <v>0</v>
      </c>
      <c r="F947" s="21" t="str">
        <f t="shared" si="124"/>
        <v/>
      </c>
      <c r="G947" s="10" t="str">
        <f t="shared" si="125"/>
        <v/>
      </c>
      <c r="H947" s="19">
        <f t="shared" si="126"/>
        <v>0</v>
      </c>
      <c r="I947" s="19" t="e">
        <f t="shared" si="127"/>
        <v>#VALUE!</v>
      </c>
      <c r="J947" s="19" t="str">
        <f t="shared" si="128"/>
        <v/>
      </c>
      <c r="K947" s="19" t="str">
        <f t="shared" si="129"/>
        <v/>
      </c>
      <c r="L947" s="19" t="str">
        <f t="shared" si="130"/>
        <v/>
      </c>
    </row>
    <row r="948" spans="1:12" x14ac:dyDescent="0.25">
      <c r="A948" s="7">
        <f>IF(F948=5,1+COUNTIF(A$2:A947,"&lt;&gt;0"),0)</f>
        <v>0</v>
      </c>
      <c r="B948" s="21">
        <f t="shared" si="122"/>
        <v>946</v>
      </c>
      <c r="C948" s="22"/>
      <c r="D948" s="26"/>
      <c r="E948" s="24">
        <f t="shared" si="123"/>
        <v>0</v>
      </c>
      <c r="F948" s="21" t="str">
        <f t="shared" si="124"/>
        <v/>
      </c>
      <c r="G948" s="10" t="str">
        <f t="shared" si="125"/>
        <v/>
      </c>
      <c r="H948" s="19">
        <f t="shared" si="126"/>
        <v>0</v>
      </c>
      <c r="I948" s="19" t="e">
        <f t="shared" si="127"/>
        <v>#VALUE!</v>
      </c>
      <c r="J948" s="19" t="str">
        <f t="shared" si="128"/>
        <v/>
      </c>
      <c r="K948" s="19" t="str">
        <f t="shared" si="129"/>
        <v/>
      </c>
      <c r="L948" s="19" t="str">
        <f t="shared" si="130"/>
        <v/>
      </c>
    </row>
    <row r="949" spans="1:12" x14ac:dyDescent="0.25">
      <c r="A949" s="7">
        <f>IF(F949=5,1+COUNTIF(A$2:A948,"&lt;&gt;0"),0)</f>
        <v>0</v>
      </c>
      <c r="B949" s="21">
        <f t="shared" si="122"/>
        <v>947</v>
      </c>
      <c r="C949" s="22"/>
      <c r="D949" s="26"/>
      <c r="E949" s="24">
        <f t="shared" si="123"/>
        <v>0</v>
      </c>
      <c r="F949" s="21" t="str">
        <f t="shared" si="124"/>
        <v/>
      </c>
      <c r="G949" s="10" t="str">
        <f t="shared" si="125"/>
        <v/>
      </c>
      <c r="H949" s="19">
        <f t="shared" si="126"/>
        <v>0</v>
      </c>
      <c r="I949" s="19" t="e">
        <f t="shared" si="127"/>
        <v>#VALUE!</v>
      </c>
      <c r="J949" s="19" t="str">
        <f t="shared" si="128"/>
        <v/>
      </c>
      <c r="K949" s="19" t="str">
        <f t="shared" si="129"/>
        <v/>
      </c>
      <c r="L949" s="19" t="str">
        <f t="shared" si="130"/>
        <v/>
      </c>
    </row>
    <row r="950" spans="1:12" x14ac:dyDescent="0.25">
      <c r="A950" s="7">
        <f>IF(F950=5,1+COUNTIF(A$2:A949,"&lt;&gt;0"),0)</f>
        <v>0</v>
      </c>
      <c r="B950" s="21">
        <f t="shared" si="122"/>
        <v>948</v>
      </c>
      <c r="C950" s="22"/>
      <c r="D950" s="26"/>
      <c r="E950" s="24">
        <f t="shared" si="123"/>
        <v>0</v>
      </c>
      <c r="F950" s="21" t="str">
        <f t="shared" si="124"/>
        <v/>
      </c>
      <c r="G950" s="10" t="str">
        <f t="shared" si="125"/>
        <v/>
      </c>
      <c r="H950" s="19">
        <f t="shared" si="126"/>
        <v>0</v>
      </c>
      <c r="I950" s="19" t="e">
        <f t="shared" si="127"/>
        <v>#VALUE!</v>
      </c>
      <c r="J950" s="19" t="str">
        <f t="shared" si="128"/>
        <v/>
      </c>
      <c r="K950" s="19" t="str">
        <f t="shared" si="129"/>
        <v/>
      </c>
      <c r="L950" s="19" t="str">
        <f t="shared" si="130"/>
        <v/>
      </c>
    </row>
    <row r="951" spans="1:12" x14ac:dyDescent="0.25">
      <c r="A951" s="7">
        <f>IF(F951=5,1+COUNTIF(A$2:A950,"&lt;&gt;0"),0)</f>
        <v>0</v>
      </c>
      <c r="B951" s="21">
        <f t="shared" si="122"/>
        <v>949</v>
      </c>
      <c r="C951" s="22"/>
      <c r="D951" s="26"/>
      <c r="E951" s="24">
        <f t="shared" si="123"/>
        <v>0</v>
      </c>
      <c r="F951" s="21" t="str">
        <f t="shared" si="124"/>
        <v/>
      </c>
      <c r="G951" s="10" t="str">
        <f t="shared" si="125"/>
        <v/>
      </c>
      <c r="H951" s="19">
        <f t="shared" si="126"/>
        <v>0</v>
      </c>
      <c r="I951" s="19" t="e">
        <f t="shared" si="127"/>
        <v>#VALUE!</v>
      </c>
      <c r="J951" s="19" t="str">
        <f t="shared" si="128"/>
        <v/>
      </c>
      <c r="K951" s="19" t="str">
        <f t="shared" si="129"/>
        <v/>
      </c>
      <c r="L951" s="19" t="str">
        <f t="shared" si="130"/>
        <v/>
      </c>
    </row>
    <row r="952" spans="1:12" x14ac:dyDescent="0.25">
      <c r="A952" s="7">
        <f>IF(F952=5,1+COUNTIF(A$2:A951,"&lt;&gt;0"),0)</f>
        <v>0</v>
      </c>
      <c r="B952" s="21">
        <f t="shared" si="122"/>
        <v>950</v>
      </c>
      <c r="C952" s="22"/>
      <c r="D952" s="26"/>
      <c r="E952" s="24">
        <f t="shared" si="123"/>
        <v>0</v>
      </c>
      <c r="F952" s="21" t="str">
        <f t="shared" si="124"/>
        <v/>
      </c>
      <c r="G952" s="10" t="str">
        <f t="shared" si="125"/>
        <v/>
      </c>
      <c r="H952" s="19">
        <f t="shared" si="126"/>
        <v>0</v>
      </c>
      <c r="I952" s="19" t="e">
        <f t="shared" si="127"/>
        <v>#VALUE!</v>
      </c>
      <c r="J952" s="19" t="str">
        <f t="shared" si="128"/>
        <v/>
      </c>
      <c r="K952" s="19" t="str">
        <f t="shared" si="129"/>
        <v/>
      </c>
      <c r="L952" s="19" t="str">
        <f t="shared" si="130"/>
        <v/>
      </c>
    </row>
    <row r="953" spans="1:12" x14ac:dyDescent="0.25">
      <c r="A953" s="7">
        <f>IF(F953=5,1+COUNTIF(A$2:A952,"&lt;&gt;0"),0)</f>
        <v>0</v>
      </c>
      <c r="B953" s="21">
        <f t="shared" si="122"/>
        <v>951</v>
      </c>
      <c r="C953" s="22"/>
      <c r="D953" s="26"/>
      <c r="E953" s="24">
        <f t="shared" si="123"/>
        <v>0</v>
      </c>
      <c r="F953" s="21" t="str">
        <f t="shared" si="124"/>
        <v/>
      </c>
      <c r="G953" s="10" t="str">
        <f t="shared" si="125"/>
        <v/>
      </c>
      <c r="H953" s="19">
        <f t="shared" si="126"/>
        <v>0</v>
      </c>
      <c r="I953" s="19" t="e">
        <f t="shared" si="127"/>
        <v>#VALUE!</v>
      </c>
      <c r="J953" s="19" t="str">
        <f t="shared" si="128"/>
        <v/>
      </c>
      <c r="K953" s="19" t="str">
        <f t="shared" si="129"/>
        <v/>
      </c>
      <c r="L953" s="19" t="str">
        <f t="shared" si="130"/>
        <v/>
      </c>
    </row>
    <row r="954" spans="1:12" x14ac:dyDescent="0.25">
      <c r="A954" s="7">
        <f>IF(F954=5,1+COUNTIF(A$2:A953,"&lt;&gt;0"),0)</f>
        <v>0</v>
      </c>
      <c r="B954" s="21">
        <f t="shared" si="122"/>
        <v>952</v>
      </c>
      <c r="C954" s="22"/>
      <c r="D954" s="26"/>
      <c r="E954" s="24">
        <f t="shared" si="123"/>
        <v>0</v>
      </c>
      <c r="F954" s="21" t="str">
        <f t="shared" si="124"/>
        <v/>
      </c>
      <c r="G954" s="10" t="str">
        <f t="shared" si="125"/>
        <v/>
      </c>
      <c r="H954" s="19">
        <f t="shared" si="126"/>
        <v>0</v>
      </c>
      <c r="I954" s="19" t="e">
        <f t="shared" si="127"/>
        <v>#VALUE!</v>
      </c>
      <c r="J954" s="19" t="str">
        <f t="shared" si="128"/>
        <v/>
      </c>
      <c r="K954" s="19" t="str">
        <f t="shared" si="129"/>
        <v/>
      </c>
      <c r="L954" s="19" t="str">
        <f t="shared" si="130"/>
        <v/>
      </c>
    </row>
    <row r="955" spans="1:12" x14ac:dyDescent="0.25">
      <c r="A955" s="7">
        <f>IF(F955=5,1+COUNTIF(A$2:A954,"&lt;&gt;0"),0)</f>
        <v>0</v>
      </c>
      <c r="B955" s="21">
        <f t="shared" si="122"/>
        <v>953</v>
      </c>
      <c r="C955" s="22"/>
      <c r="D955" s="26"/>
      <c r="E955" s="24">
        <f t="shared" si="123"/>
        <v>0</v>
      </c>
      <c r="F955" s="21" t="str">
        <f t="shared" si="124"/>
        <v/>
      </c>
      <c r="G955" s="10" t="str">
        <f t="shared" si="125"/>
        <v/>
      </c>
      <c r="H955" s="19">
        <f t="shared" si="126"/>
        <v>0</v>
      </c>
      <c r="I955" s="19" t="e">
        <f t="shared" si="127"/>
        <v>#VALUE!</v>
      </c>
      <c r="J955" s="19" t="str">
        <f t="shared" si="128"/>
        <v/>
      </c>
      <c r="K955" s="19" t="str">
        <f t="shared" si="129"/>
        <v/>
      </c>
      <c r="L955" s="19" t="str">
        <f t="shared" si="130"/>
        <v/>
      </c>
    </row>
    <row r="956" spans="1:12" x14ac:dyDescent="0.25">
      <c r="A956" s="7">
        <f>IF(F956=5,1+COUNTIF(A$2:A955,"&lt;&gt;0"),0)</f>
        <v>0</v>
      </c>
      <c r="B956" s="21">
        <f t="shared" si="122"/>
        <v>954</v>
      </c>
      <c r="C956" s="22"/>
      <c r="D956" s="26"/>
      <c r="E956" s="24">
        <f t="shared" si="123"/>
        <v>0</v>
      </c>
      <c r="F956" s="21" t="str">
        <f t="shared" si="124"/>
        <v/>
      </c>
      <c r="G956" s="10" t="str">
        <f t="shared" si="125"/>
        <v/>
      </c>
      <c r="H956" s="19">
        <f t="shared" si="126"/>
        <v>0</v>
      </c>
      <c r="I956" s="19" t="e">
        <f t="shared" si="127"/>
        <v>#VALUE!</v>
      </c>
      <c r="J956" s="19" t="str">
        <f t="shared" si="128"/>
        <v/>
      </c>
      <c r="K956" s="19" t="str">
        <f t="shared" si="129"/>
        <v/>
      </c>
      <c r="L956" s="19" t="str">
        <f t="shared" si="130"/>
        <v/>
      </c>
    </row>
    <row r="957" spans="1:12" x14ac:dyDescent="0.25">
      <c r="A957" s="7">
        <f>IF(F957=5,1+COUNTIF(A$2:A956,"&lt;&gt;0"),0)</f>
        <v>0</v>
      </c>
      <c r="B957" s="21">
        <f t="shared" si="122"/>
        <v>955</v>
      </c>
      <c r="C957" s="22"/>
      <c r="D957" s="26"/>
      <c r="E957" s="24">
        <f t="shared" si="123"/>
        <v>0</v>
      </c>
      <c r="F957" s="21" t="str">
        <f t="shared" si="124"/>
        <v/>
      </c>
      <c r="G957" s="10" t="str">
        <f t="shared" si="125"/>
        <v/>
      </c>
      <c r="H957" s="19">
        <f t="shared" si="126"/>
        <v>0</v>
      </c>
      <c r="I957" s="19" t="e">
        <f t="shared" si="127"/>
        <v>#VALUE!</v>
      </c>
      <c r="J957" s="19" t="str">
        <f t="shared" si="128"/>
        <v/>
      </c>
      <c r="K957" s="19" t="str">
        <f t="shared" si="129"/>
        <v/>
      </c>
      <c r="L957" s="19" t="str">
        <f t="shared" si="130"/>
        <v/>
      </c>
    </row>
    <row r="958" spans="1:12" x14ac:dyDescent="0.25">
      <c r="A958" s="7">
        <f>IF(F958=5,1+COUNTIF(A$2:A957,"&lt;&gt;0"),0)</f>
        <v>0</v>
      </c>
      <c r="B958" s="21">
        <f t="shared" si="122"/>
        <v>956</v>
      </c>
      <c r="C958" s="22"/>
      <c r="D958" s="26"/>
      <c r="E958" s="24">
        <f t="shared" si="123"/>
        <v>0</v>
      </c>
      <c r="F958" s="21" t="str">
        <f t="shared" si="124"/>
        <v/>
      </c>
      <c r="G958" s="10" t="str">
        <f t="shared" si="125"/>
        <v/>
      </c>
      <c r="H958" s="19">
        <f t="shared" si="126"/>
        <v>0</v>
      </c>
      <c r="I958" s="19" t="e">
        <f t="shared" si="127"/>
        <v>#VALUE!</v>
      </c>
      <c r="J958" s="19" t="str">
        <f t="shared" si="128"/>
        <v/>
      </c>
      <c r="K958" s="19" t="str">
        <f t="shared" si="129"/>
        <v/>
      </c>
      <c r="L958" s="19" t="str">
        <f t="shared" si="130"/>
        <v/>
      </c>
    </row>
    <row r="959" spans="1:12" x14ac:dyDescent="0.25">
      <c r="A959" s="7">
        <f>IF(F959=5,1+COUNTIF(A$2:A958,"&lt;&gt;0"),0)</f>
        <v>0</v>
      </c>
      <c r="B959" s="21">
        <f t="shared" si="122"/>
        <v>957</v>
      </c>
      <c r="C959" s="22"/>
      <c r="D959" s="26"/>
      <c r="E959" s="24">
        <f t="shared" si="123"/>
        <v>0</v>
      </c>
      <c r="F959" s="21" t="str">
        <f t="shared" si="124"/>
        <v/>
      </c>
      <c r="G959" s="10" t="str">
        <f t="shared" si="125"/>
        <v/>
      </c>
      <c r="H959" s="19">
        <f t="shared" si="126"/>
        <v>0</v>
      </c>
      <c r="I959" s="19" t="e">
        <f t="shared" si="127"/>
        <v>#VALUE!</v>
      </c>
      <c r="J959" s="19" t="str">
        <f t="shared" si="128"/>
        <v/>
      </c>
      <c r="K959" s="19" t="str">
        <f t="shared" si="129"/>
        <v/>
      </c>
      <c r="L959" s="19" t="str">
        <f t="shared" si="130"/>
        <v/>
      </c>
    </row>
    <row r="960" spans="1:12" x14ac:dyDescent="0.25">
      <c r="A960" s="7">
        <f>IF(F960=5,1+COUNTIF(A$2:A959,"&lt;&gt;0"),0)</f>
        <v>0</v>
      </c>
      <c r="B960" s="21">
        <f t="shared" si="122"/>
        <v>958</v>
      </c>
      <c r="C960" s="22"/>
      <c r="D960" s="26"/>
      <c r="E960" s="24">
        <f t="shared" si="123"/>
        <v>0</v>
      </c>
      <c r="F960" s="21" t="str">
        <f t="shared" si="124"/>
        <v/>
      </c>
      <c r="G960" s="10" t="str">
        <f t="shared" si="125"/>
        <v/>
      </c>
      <c r="H960" s="19">
        <f t="shared" si="126"/>
        <v>0</v>
      </c>
      <c r="I960" s="19" t="e">
        <f t="shared" si="127"/>
        <v>#VALUE!</v>
      </c>
      <c r="J960" s="19" t="str">
        <f t="shared" si="128"/>
        <v/>
      </c>
      <c r="K960" s="19" t="str">
        <f t="shared" si="129"/>
        <v/>
      </c>
      <c r="L960" s="19" t="str">
        <f t="shared" si="130"/>
        <v/>
      </c>
    </row>
    <row r="961" spans="1:12" x14ac:dyDescent="0.25">
      <c r="A961" s="7">
        <f>IF(F961=5,1+COUNTIF(A$2:A860,"&lt;&gt;0"),0)</f>
        <v>0</v>
      </c>
      <c r="B961" s="21">
        <f t="shared" si="122"/>
        <v>959</v>
      </c>
      <c r="C961" s="22"/>
      <c r="D961" s="26"/>
      <c r="E961" s="24">
        <f t="shared" si="123"/>
        <v>0</v>
      </c>
      <c r="F961" s="21" t="str">
        <f t="shared" si="124"/>
        <v/>
      </c>
      <c r="G961" s="10" t="str">
        <f t="shared" si="125"/>
        <v/>
      </c>
      <c r="H961" s="19">
        <f t="shared" si="126"/>
        <v>0</v>
      </c>
      <c r="I961" s="19" t="e">
        <f t="shared" si="127"/>
        <v>#VALUE!</v>
      </c>
      <c r="J961" s="19" t="str">
        <f t="shared" si="128"/>
        <v/>
      </c>
      <c r="K961" s="19" t="str">
        <f t="shared" si="129"/>
        <v/>
      </c>
      <c r="L961" s="19" t="str">
        <f t="shared" si="130"/>
        <v/>
      </c>
    </row>
    <row r="962" spans="1:12" x14ac:dyDescent="0.25">
      <c r="A962" s="7">
        <f>IF(F962=5,1+COUNTIF(A$2:A961,"&lt;&gt;0"),0)</f>
        <v>0</v>
      </c>
      <c r="B962" s="21">
        <f t="shared" si="122"/>
        <v>960</v>
      </c>
      <c r="C962" s="22"/>
      <c r="D962" s="26"/>
      <c r="E962" s="24">
        <f t="shared" si="123"/>
        <v>0</v>
      </c>
      <c r="F962" s="21" t="str">
        <f t="shared" si="124"/>
        <v/>
      </c>
      <c r="G962" s="10" t="str">
        <f t="shared" si="125"/>
        <v/>
      </c>
      <c r="H962" s="19">
        <f t="shared" si="126"/>
        <v>0</v>
      </c>
      <c r="I962" s="19" t="e">
        <f t="shared" si="127"/>
        <v>#VALUE!</v>
      </c>
      <c r="J962" s="19" t="str">
        <f t="shared" si="128"/>
        <v/>
      </c>
      <c r="K962" s="19" t="str">
        <f t="shared" si="129"/>
        <v/>
      </c>
      <c r="L962" s="19" t="str">
        <f t="shared" si="130"/>
        <v/>
      </c>
    </row>
    <row r="963" spans="1:12" x14ac:dyDescent="0.25">
      <c r="A963" s="7">
        <f>IF(F963=5,1+COUNTIF(A$2:A962,"&lt;&gt;0"),0)</f>
        <v>0</v>
      </c>
      <c r="B963" s="21">
        <f t="shared" si="122"/>
        <v>961</v>
      </c>
      <c r="C963" s="22"/>
      <c r="D963" s="26"/>
      <c r="E963" s="24">
        <f t="shared" si="123"/>
        <v>0</v>
      </c>
      <c r="F963" s="21" t="str">
        <f t="shared" si="124"/>
        <v/>
      </c>
      <c r="G963" s="10" t="str">
        <f t="shared" si="125"/>
        <v/>
      </c>
      <c r="H963" s="19">
        <f t="shared" si="126"/>
        <v>0</v>
      </c>
      <c r="I963" s="19" t="e">
        <f t="shared" si="127"/>
        <v>#VALUE!</v>
      </c>
      <c r="J963" s="19" t="str">
        <f t="shared" si="128"/>
        <v/>
      </c>
      <c r="K963" s="19" t="str">
        <f t="shared" si="129"/>
        <v/>
      </c>
      <c r="L963" s="19" t="str">
        <f t="shared" si="130"/>
        <v/>
      </c>
    </row>
    <row r="964" spans="1:12" x14ac:dyDescent="0.25">
      <c r="A964" s="7">
        <f>IF(F964=5,1+COUNTIF(A$2:A963,"&lt;&gt;0"),0)</f>
        <v>0</v>
      </c>
      <c r="B964" s="21">
        <f t="shared" si="122"/>
        <v>962</v>
      </c>
      <c r="C964" s="22"/>
      <c r="D964" s="26"/>
      <c r="E964" s="24">
        <f t="shared" si="123"/>
        <v>0</v>
      </c>
      <c r="F964" s="21" t="str">
        <f t="shared" si="124"/>
        <v/>
      </c>
      <c r="G964" s="10" t="str">
        <f t="shared" si="125"/>
        <v/>
      </c>
      <c r="H964" s="19">
        <f t="shared" si="126"/>
        <v>0</v>
      </c>
      <c r="I964" s="19" t="e">
        <f t="shared" si="127"/>
        <v>#VALUE!</v>
      </c>
      <c r="J964" s="19" t="str">
        <f t="shared" si="128"/>
        <v/>
      </c>
      <c r="K964" s="19" t="str">
        <f t="shared" si="129"/>
        <v/>
      </c>
      <c r="L964" s="19" t="str">
        <f t="shared" si="130"/>
        <v/>
      </c>
    </row>
    <row r="965" spans="1:12" x14ac:dyDescent="0.25">
      <c r="A965" s="7">
        <f>IF(F965=5,1+COUNTIF(A$2:A964,"&lt;&gt;0"),0)</f>
        <v>0</v>
      </c>
      <c r="B965" s="21">
        <f t="shared" si="122"/>
        <v>963</v>
      </c>
      <c r="C965" s="22"/>
      <c r="D965" s="26"/>
      <c r="E965" s="24">
        <f t="shared" si="123"/>
        <v>0</v>
      </c>
      <c r="F965" s="21" t="str">
        <f t="shared" si="124"/>
        <v/>
      </c>
      <c r="G965" s="10" t="str">
        <f t="shared" si="125"/>
        <v/>
      </c>
      <c r="H965" s="19">
        <f t="shared" si="126"/>
        <v>0</v>
      </c>
      <c r="I965" s="19" t="e">
        <f t="shared" si="127"/>
        <v>#VALUE!</v>
      </c>
      <c r="J965" s="19" t="str">
        <f t="shared" si="128"/>
        <v/>
      </c>
      <c r="K965" s="19" t="str">
        <f t="shared" si="129"/>
        <v/>
      </c>
      <c r="L965" s="19" t="str">
        <f t="shared" si="130"/>
        <v/>
      </c>
    </row>
    <row r="966" spans="1:12" x14ac:dyDescent="0.25">
      <c r="A966" s="7">
        <f>IF(F966=5,1+COUNTIF(A$2:A965,"&lt;&gt;0"),0)</f>
        <v>0</v>
      </c>
      <c r="B966" s="21">
        <f t="shared" si="122"/>
        <v>964</v>
      </c>
      <c r="C966" s="22"/>
      <c r="D966" s="26"/>
      <c r="E966" s="24">
        <f t="shared" si="123"/>
        <v>0</v>
      </c>
      <c r="F966" s="21" t="str">
        <f t="shared" si="124"/>
        <v/>
      </c>
      <c r="G966" s="10" t="str">
        <f t="shared" si="125"/>
        <v/>
      </c>
      <c r="H966" s="19">
        <f t="shared" si="126"/>
        <v>0</v>
      </c>
      <c r="I966" s="19" t="e">
        <f t="shared" si="127"/>
        <v>#VALUE!</v>
      </c>
      <c r="J966" s="19" t="str">
        <f t="shared" si="128"/>
        <v/>
      </c>
      <c r="K966" s="19" t="str">
        <f t="shared" si="129"/>
        <v/>
      </c>
      <c r="L966" s="19" t="str">
        <f t="shared" si="130"/>
        <v/>
      </c>
    </row>
    <row r="967" spans="1:12" x14ac:dyDescent="0.25">
      <c r="A967" s="7">
        <f>IF(F967=5,1+COUNTIF(A$2:A966,"&lt;&gt;0"),0)</f>
        <v>0</v>
      </c>
      <c r="B967" s="21">
        <f t="shared" si="122"/>
        <v>965</v>
      </c>
      <c r="C967" s="22"/>
      <c r="D967" s="26"/>
      <c r="E967" s="24">
        <f t="shared" si="123"/>
        <v>0</v>
      </c>
      <c r="F967" s="21" t="str">
        <f t="shared" si="124"/>
        <v/>
      </c>
      <c r="G967" s="10" t="str">
        <f t="shared" si="125"/>
        <v/>
      </c>
      <c r="H967" s="19">
        <f t="shared" si="126"/>
        <v>0</v>
      </c>
      <c r="I967" s="19" t="e">
        <f t="shared" si="127"/>
        <v>#VALUE!</v>
      </c>
      <c r="J967" s="19" t="str">
        <f t="shared" si="128"/>
        <v/>
      </c>
      <c r="K967" s="19" t="str">
        <f t="shared" si="129"/>
        <v/>
      </c>
      <c r="L967" s="19" t="str">
        <f t="shared" si="130"/>
        <v/>
      </c>
    </row>
    <row r="968" spans="1:12" x14ac:dyDescent="0.25">
      <c r="A968" s="7">
        <f>IF(F968=5,1+COUNTIF(A$2:A967,"&lt;&gt;0"),0)</f>
        <v>0</v>
      </c>
      <c r="B968" s="21">
        <f t="shared" si="122"/>
        <v>966</v>
      </c>
      <c r="C968" s="22"/>
      <c r="D968" s="26"/>
      <c r="E968" s="24">
        <f t="shared" si="123"/>
        <v>0</v>
      </c>
      <c r="F968" s="21" t="str">
        <f t="shared" si="124"/>
        <v/>
      </c>
      <c r="G968" s="10" t="str">
        <f t="shared" si="125"/>
        <v/>
      </c>
      <c r="H968" s="19">
        <f t="shared" si="126"/>
        <v>0</v>
      </c>
      <c r="I968" s="19" t="e">
        <f t="shared" si="127"/>
        <v>#VALUE!</v>
      </c>
      <c r="J968" s="19" t="str">
        <f t="shared" si="128"/>
        <v/>
      </c>
      <c r="K968" s="19" t="str">
        <f t="shared" si="129"/>
        <v/>
      </c>
      <c r="L968" s="19" t="str">
        <f t="shared" si="130"/>
        <v/>
      </c>
    </row>
    <row r="969" spans="1:12" x14ac:dyDescent="0.25">
      <c r="A969" s="7">
        <f>IF(F969=5,1+COUNTIF(A$2:A968,"&lt;&gt;0"),0)</f>
        <v>0</v>
      </c>
      <c r="B969" s="21">
        <f t="shared" si="122"/>
        <v>967</v>
      </c>
      <c r="C969" s="22"/>
      <c r="D969" s="26"/>
      <c r="E969" s="24">
        <f t="shared" si="123"/>
        <v>0</v>
      </c>
      <c r="F969" s="21" t="str">
        <f t="shared" si="124"/>
        <v/>
      </c>
      <c r="G969" s="10" t="str">
        <f t="shared" si="125"/>
        <v/>
      </c>
      <c r="H969" s="19">
        <f t="shared" si="126"/>
        <v>0</v>
      </c>
      <c r="I969" s="19" t="e">
        <f t="shared" si="127"/>
        <v>#VALUE!</v>
      </c>
      <c r="J969" s="19" t="str">
        <f t="shared" si="128"/>
        <v/>
      </c>
      <c r="K969" s="19" t="str">
        <f t="shared" si="129"/>
        <v/>
      </c>
      <c r="L969" s="19" t="str">
        <f t="shared" si="130"/>
        <v/>
      </c>
    </row>
    <row r="970" spans="1:12" x14ac:dyDescent="0.25">
      <c r="A970" s="7">
        <f>IF(F970=5,1+COUNTIF(A$2:A969,"&lt;&gt;0"),0)</f>
        <v>0</v>
      </c>
      <c r="B970" s="21">
        <f t="shared" si="122"/>
        <v>968</v>
      </c>
      <c r="C970" s="22"/>
      <c r="D970" s="26"/>
      <c r="E970" s="24">
        <f t="shared" si="123"/>
        <v>0</v>
      </c>
      <c r="F970" s="21" t="str">
        <f t="shared" si="124"/>
        <v/>
      </c>
      <c r="G970" s="10" t="str">
        <f t="shared" si="125"/>
        <v/>
      </c>
      <c r="H970" s="19">
        <f t="shared" si="126"/>
        <v>0</v>
      </c>
      <c r="I970" s="19" t="e">
        <f t="shared" si="127"/>
        <v>#VALUE!</v>
      </c>
      <c r="J970" s="19" t="str">
        <f t="shared" si="128"/>
        <v/>
      </c>
      <c r="K970" s="19" t="str">
        <f t="shared" si="129"/>
        <v/>
      </c>
      <c r="L970" s="19" t="str">
        <f t="shared" si="130"/>
        <v/>
      </c>
    </row>
    <row r="971" spans="1:12" x14ac:dyDescent="0.25">
      <c r="A971" s="7">
        <f>IF(F971=5,1+COUNTIF(A$2:A970,"&lt;&gt;0"),0)</f>
        <v>0</v>
      </c>
      <c r="B971" s="21">
        <f t="shared" si="122"/>
        <v>969</v>
      </c>
      <c r="C971" s="22"/>
      <c r="D971" s="26"/>
      <c r="E971" s="24">
        <f t="shared" si="123"/>
        <v>0</v>
      </c>
      <c r="F971" s="21" t="str">
        <f t="shared" si="124"/>
        <v/>
      </c>
      <c r="G971" s="10" t="str">
        <f t="shared" si="125"/>
        <v/>
      </c>
      <c r="H971" s="19">
        <f t="shared" si="126"/>
        <v>0</v>
      </c>
      <c r="I971" s="19" t="e">
        <f t="shared" si="127"/>
        <v>#VALUE!</v>
      </c>
      <c r="J971" s="19" t="str">
        <f t="shared" si="128"/>
        <v/>
      </c>
      <c r="K971" s="19" t="str">
        <f t="shared" si="129"/>
        <v/>
      </c>
      <c r="L971" s="19" t="str">
        <f t="shared" si="130"/>
        <v/>
      </c>
    </row>
    <row r="972" spans="1:12" x14ac:dyDescent="0.25">
      <c r="A972" s="7">
        <f>IF(F972=5,1+COUNTIF(A$2:A971,"&lt;&gt;0"),0)</f>
        <v>0</v>
      </c>
      <c r="B972" s="21">
        <f t="shared" si="122"/>
        <v>970</v>
      </c>
      <c r="C972" s="22"/>
      <c r="D972" s="26"/>
      <c r="E972" s="24">
        <f t="shared" si="123"/>
        <v>0</v>
      </c>
      <c r="F972" s="21" t="str">
        <f t="shared" si="124"/>
        <v/>
      </c>
      <c r="G972" s="10" t="str">
        <f t="shared" si="125"/>
        <v/>
      </c>
      <c r="H972" s="19">
        <f t="shared" si="126"/>
        <v>0</v>
      </c>
      <c r="I972" s="19" t="e">
        <f t="shared" si="127"/>
        <v>#VALUE!</v>
      </c>
      <c r="J972" s="19" t="str">
        <f t="shared" si="128"/>
        <v/>
      </c>
      <c r="K972" s="19" t="str">
        <f t="shared" si="129"/>
        <v/>
      </c>
      <c r="L972" s="19" t="str">
        <f t="shared" si="130"/>
        <v/>
      </c>
    </row>
    <row r="973" spans="1:12" x14ac:dyDescent="0.25">
      <c r="A973" s="7">
        <f>IF(F973=5,1+COUNTIF(A$2:A526,"&lt;&gt;0"),0)</f>
        <v>0</v>
      </c>
      <c r="B973" s="21">
        <f t="shared" si="122"/>
        <v>971</v>
      </c>
      <c r="C973" s="22"/>
      <c r="D973" s="26"/>
      <c r="E973" s="24">
        <f t="shared" si="123"/>
        <v>0</v>
      </c>
      <c r="F973" s="21" t="str">
        <f t="shared" si="124"/>
        <v/>
      </c>
      <c r="G973" s="10" t="str">
        <f t="shared" si="125"/>
        <v/>
      </c>
      <c r="H973" s="19">
        <f t="shared" si="126"/>
        <v>0</v>
      </c>
      <c r="I973" s="19" t="e">
        <f t="shared" si="127"/>
        <v>#VALUE!</v>
      </c>
      <c r="J973" s="19" t="str">
        <f t="shared" si="128"/>
        <v/>
      </c>
      <c r="K973" s="19" t="str">
        <f t="shared" si="129"/>
        <v/>
      </c>
      <c r="L973" s="19" t="str">
        <f t="shared" si="130"/>
        <v/>
      </c>
    </row>
    <row r="974" spans="1:12" x14ac:dyDescent="0.25">
      <c r="A974" s="7">
        <f>IF(F974=5,1+COUNTIF(A$2:A973,"&lt;&gt;0"),0)</f>
        <v>0</v>
      </c>
      <c r="B974" s="21">
        <f t="shared" si="122"/>
        <v>972</v>
      </c>
      <c r="C974" s="22"/>
      <c r="D974" s="26"/>
      <c r="E974" s="24">
        <f t="shared" si="123"/>
        <v>0</v>
      </c>
      <c r="F974" s="21" t="str">
        <f t="shared" si="124"/>
        <v/>
      </c>
      <c r="G974" s="10" t="str">
        <f t="shared" si="125"/>
        <v/>
      </c>
      <c r="H974" s="19">
        <f t="shared" si="126"/>
        <v>0</v>
      </c>
      <c r="I974" s="19" t="e">
        <f t="shared" si="127"/>
        <v>#VALUE!</v>
      </c>
      <c r="J974" s="19" t="str">
        <f t="shared" si="128"/>
        <v/>
      </c>
      <c r="K974" s="19" t="str">
        <f t="shared" si="129"/>
        <v/>
      </c>
      <c r="L974" s="19" t="str">
        <f t="shared" si="130"/>
        <v/>
      </c>
    </row>
    <row r="975" spans="1:12" x14ac:dyDescent="0.25">
      <c r="A975" s="7">
        <f>IF(F975=5,1+COUNTIF(A$2:A974,"&lt;&gt;0"),0)</f>
        <v>0</v>
      </c>
      <c r="B975" s="21">
        <f t="shared" si="122"/>
        <v>973</v>
      </c>
      <c r="C975" s="22"/>
      <c r="D975" s="26"/>
      <c r="E975" s="24">
        <f t="shared" si="123"/>
        <v>0</v>
      </c>
      <c r="F975" s="21" t="str">
        <f t="shared" si="124"/>
        <v/>
      </c>
      <c r="G975" s="10" t="str">
        <f t="shared" si="125"/>
        <v/>
      </c>
      <c r="H975" s="19">
        <f t="shared" si="126"/>
        <v>0</v>
      </c>
      <c r="I975" s="19" t="e">
        <f t="shared" si="127"/>
        <v>#VALUE!</v>
      </c>
      <c r="J975" s="19" t="str">
        <f t="shared" si="128"/>
        <v/>
      </c>
      <c r="K975" s="19" t="str">
        <f t="shared" si="129"/>
        <v/>
      </c>
      <c r="L975" s="19" t="str">
        <f t="shared" si="130"/>
        <v/>
      </c>
    </row>
    <row r="976" spans="1:12" x14ac:dyDescent="0.25">
      <c r="A976" s="7">
        <f>IF(F976=5,1+COUNTIF(A$2:A975,"&lt;&gt;0"),0)</f>
        <v>0</v>
      </c>
      <c r="B976" s="21">
        <f t="shared" si="122"/>
        <v>974</v>
      </c>
      <c r="C976" s="22"/>
      <c r="D976" s="26"/>
      <c r="E976" s="24">
        <f t="shared" si="123"/>
        <v>0</v>
      </c>
      <c r="F976" s="21" t="str">
        <f t="shared" si="124"/>
        <v/>
      </c>
      <c r="G976" s="10" t="str">
        <f t="shared" si="125"/>
        <v/>
      </c>
      <c r="H976" s="19">
        <f t="shared" si="126"/>
        <v>0</v>
      </c>
      <c r="I976" s="19" t="e">
        <f t="shared" si="127"/>
        <v>#VALUE!</v>
      </c>
      <c r="J976" s="19" t="str">
        <f t="shared" si="128"/>
        <v/>
      </c>
      <c r="K976" s="19" t="str">
        <f t="shared" si="129"/>
        <v/>
      </c>
      <c r="L976" s="19" t="str">
        <f t="shared" si="130"/>
        <v/>
      </c>
    </row>
    <row r="977" spans="1:12" x14ac:dyDescent="0.25">
      <c r="A977" s="7">
        <f>IF(F977=5,1+COUNTIF(A$2:A976,"&lt;&gt;0"),0)</f>
        <v>0</v>
      </c>
      <c r="B977" s="21">
        <f t="shared" si="122"/>
        <v>975</v>
      </c>
      <c r="C977" s="22"/>
      <c r="D977" s="26"/>
      <c r="E977" s="24">
        <f t="shared" si="123"/>
        <v>0</v>
      </c>
      <c r="F977" s="21" t="str">
        <f t="shared" si="124"/>
        <v/>
      </c>
      <c r="G977" s="10" t="str">
        <f t="shared" si="125"/>
        <v/>
      </c>
      <c r="H977" s="19">
        <f t="shared" si="126"/>
        <v>0</v>
      </c>
      <c r="I977" s="19" t="e">
        <f t="shared" si="127"/>
        <v>#VALUE!</v>
      </c>
      <c r="J977" s="19" t="str">
        <f t="shared" si="128"/>
        <v/>
      </c>
      <c r="K977" s="19" t="str">
        <f t="shared" si="129"/>
        <v/>
      </c>
      <c r="L977" s="19" t="str">
        <f t="shared" si="130"/>
        <v/>
      </c>
    </row>
    <row r="978" spans="1:12" x14ac:dyDescent="0.25">
      <c r="A978" s="7">
        <f>IF(F978=5,1+COUNTIF(A$2:A977,"&lt;&gt;0"),0)</f>
        <v>0</v>
      </c>
      <c r="B978" s="21">
        <f t="shared" si="122"/>
        <v>976</v>
      </c>
      <c r="C978" s="22"/>
      <c r="D978" s="26"/>
      <c r="E978" s="24">
        <f t="shared" si="123"/>
        <v>0</v>
      </c>
      <c r="F978" s="21" t="str">
        <f t="shared" si="124"/>
        <v/>
      </c>
      <c r="G978" s="10" t="str">
        <f t="shared" si="125"/>
        <v/>
      </c>
      <c r="H978" s="19">
        <f t="shared" si="126"/>
        <v>0</v>
      </c>
      <c r="I978" s="19" t="e">
        <f t="shared" si="127"/>
        <v>#VALUE!</v>
      </c>
      <c r="J978" s="19" t="str">
        <f t="shared" si="128"/>
        <v/>
      </c>
      <c r="K978" s="19" t="str">
        <f t="shared" si="129"/>
        <v/>
      </c>
      <c r="L978" s="19" t="str">
        <f t="shared" si="130"/>
        <v/>
      </c>
    </row>
    <row r="979" spans="1:12" x14ac:dyDescent="0.25">
      <c r="A979" s="7">
        <f>IF(F979=5,1+COUNTIF(A$2:A978,"&lt;&gt;0"),0)</f>
        <v>0</v>
      </c>
      <c r="B979" s="21">
        <f t="shared" si="122"/>
        <v>977</v>
      </c>
      <c r="C979" s="22"/>
      <c r="D979" s="26"/>
      <c r="E979" s="24">
        <f t="shared" si="123"/>
        <v>0</v>
      </c>
      <c r="F979" s="21" t="str">
        <f t="shared" si="124"/>
        <v/>
      </c>
      <c r="G979" s="10" t="str">
        <f t="shared" si="125"/>
        <v/>
      </c>
      <c r="H979" s="19">
        <f t="shared" si="126"/>
        <v>0</v>
      </c>
      <c r="I979" s="19" t="e">
        <f t="shared" si="127"/>
        <v>#VALUE!</v>
      </c>
      <c r="J979" s="19" t="str">
        <f t="shared" si="128"/>
        <v/>
      </c>
      <c r="K979" s="19" t="str">
        <f t="shared" si="129"/>
        <v/>
      </c>
      <c r="L979" s="19" t="str">
        <f t="shared" si="130"/>
        <v/>
      </c>
    </row>
    <row r="980" spans="1:12" x14ac:dyDescent="0.25">
      <c r="A980" s="7">
        <f>IF(F980=5,1+COUNTIF(A$2:A979,"&lt;&gt;0"),0)</f>
        <v>0</v>
      </c>
      <c r="B980" s="21">
        <f t="shared" si="122"/>
        <v>978</v>
      </c>
      <c r="C980" s="22"/>
      <c r="D980" s="26"/>
      <c r="E980" s="24">
        <f t="shared" si="123"/>
        <v>0</v>
      </c>
      <c r="F980" s="21" t="str">
        <f t="shared" si="124"/>
        <v/>
      </c>
      <c r="G980" s="10" t="str">
        <f t="shared" si="125"/>
        <v/>
      </c>
      <c r="H980" s="19">
        <f t="shared" si="126"/>
        <v>0</v>
      </c>
      <c r="I980" s="19" t="e">
        <f t="shared" si="127"/>
        <v>#VALUE!</v>
      </c>
      <c r="J980" s="19" t="str">
        <f t="shared" si="128"/>
        <v/>
      </c>
      <c r="K980" s="19" t="str">
        <f t="shared" si="129"/>
        <v/>
      </c>
      <c r="L980" s="19" t="str">
        <f t="shared" si="130"/>
        <v/>
      </c>
    </row>
    <row r="981" spans="1:12" x14ac:dyDescent="0.25">
      <c r="A981" s="7">
        <f>IF(F981=5,1+COUNTIF(A$2:A980,"&lt;&gt;0"),0)</f>
        <v>0</v>
      </c>
      <c r="B981" s="21">
        <f t="shared" si="122"/>
        <v>979</v>
      </c>
      <c r="C981" s="22"/>
      <c r="D981" s="26"/>
      <c r="E981" s="24">
        <f t="shared" si="123"/>
        <v>0</v>
      </c>
      <c r="F981" s="21" t="str">
        <f t="shared" si="124"/>
        <v/>
      </c>
      <c r="G981" s="10" t="str">
        <f t="shared" si="125"/>
        <v/>
      </c>
      <c r="H981" s="19">
        <f t="shared" si="126"/>
        <v>0</v>
      </c>
      <c r="I981" s="19" t="e">
        <f t="shared" si="127"/>
        <v>#VALUE!</v>
      </c>
      <c r="J981" s="19" t="str">
        <f t="shared" si="128"/>
        <v/>
      </c>
      <c r="K981" s="19" t="str">
        <f t="shared" si="129"/>
        <v/>
      </c>
      <c r="L981" s="19" t="str">
        <f t="shared" si="130"/>
        <v/>
      </c>
    </row>
    <row r="982" spans="1:12" x14ac:dyDescent="0.25">
      <c r="A982" s="7">
        <f>IF(F982=5,1+COUNTIF(A$2:A981,"&lt;&gt;0"),0)</f>
        <v>0</v>
      </c>
      <c r="B982" s="21">
        <f t="shared" si="122"/>
        <v>980</v>
      </c>
      <c r="C982" s="22"/>
      <c r="D982" s="26"/>
      <c r="E982" s="24">
        <f t="shared" si="123"/>
        <v>0</v>
      </c>
      <c r="F982" s="21" t="str">
        <f t="shared" si="124"/>
        <v/>
      </c>
      <c r="G982" s="10" t="str">
        <f t="shared" si="125"/>
        <v/>
      </c>
      <c r="H982" s="19">
        <f t="shared" si="126"/>
        <v>0</v>
      </c>
      <c r="I982" s="19" t="e">
        <f t="shared" si="127"/>
        <v>#VALUE!</v>
      </c>
      <c r="J982" s="19" t="str">
        <f t="shared" si="128"/>
        <v/>
      </c>
      <c r="K982" s="19" t="str">
        <f t="shared" si="129"/>
        <v/>
      </c>
      <c r="L982" s="19" t="str">
        <f t="shared" si="130"/>
        <v/>
      </c>
    </row>
    <row r="983" spans="1:12" x14ac:dyDescent="0.25">
      <c r="A983" s="7">
        <f>IF(F983=5,1+COUNTIF(A$2:A982,"&lt;&gt;0"),0)</f>
        <v>0</v>
      </c>
      <c r="B983" s="21">
        <f t="shared" si="122"/>
        <v>981</v>
      </c>
      <c r="C983" s="22"/>
      <c r="D983" s="26"/>
      <c r="E983" s="24">
        <f t="shared" si="123"/>
        <v>0</v>
      </c>
      <c r="F983" s="21" t="str">
        <f t="shared" si="124"/>
        <v/>
      </c>
      <c r="G983" s="10" t="str">
        <f t="shared" si="125"/>
        <v/>
      </c>
      <c r="H983" s="19">
        <f t="shared" si="126"/>
        <v>0</v>
      </c>
      <c r="I983" s="19" t="e">
        <f t="shared" si="127"/>
        <v>#VALUE!</v>
      </c>
      <c r="J983" s="19" t="str">
        <f t="shared" si="128"/>
        <v/>
      </c>
      <c r="K983" s="19" t="str">
        <f t="shared" si="129"/>
        <v/>
      </c>
      <c r="L983" s="19" t="str">
        <f t="shared" si="130"/>
        <v/>
      </c>
    </row>
    <row r="984" spans="1:12" x14ac:dyDescent="0.25">
      <c r="A984" s="7">
        <f>IF(F984=5,1+COUNTIF(A$2:A983,"&lt;&gt;0"),0)</f>
        <v>0</v>
      </c>
      <c r="B984" s="21">
        <f t="shared" si="122"/>
        <v>982</v>
      </c>
      <c r="C984" s="22"/>
      <c r="D984" s="26"/>
      <c r="E984" s="24">
        <f t="shared" si="123"/>
        <v>0</v>
      </c>
      <c r="F984" s="21" t="str">
        <f t="shared" si="124"/>
        <v/>
      </c>
      <c r="G984" s="10" t="str">
        <f t="shared" si="125"/>
        <v/>
      </c>
      <c r="H984" s="19">
        <f t="shared" si="126"/>
        <v>0</v>
      </c>
      <c r="I984" s="19" t="e">
        <f t="shared" si="127"/>
        <v>#VALUE!</v>
      </c>
      <c r="J984" s="19" t="str">
        <f t="shared" si="128"/>
        <v/>
      </c>
      <c r="K984" s="19" t="str">
        <f t="shared" si="129"/>
        <v/>
      </c>
      <c r="L984" s="19" t="str">
        <f t="shared" si="130"/>
        <v/>
      </c>
    </row>
    <row r="985" spans="1:12" x14ac:dyDescent="0.25">
      <c r="A985" s="7">
        <f>IF(F985=5,1+COUNTIF(A$2:A984,"&lt;&gt;0"),0)</f>
        <v>0</v>
      </c>
      <c r="B985" s="21">
        <f t="shared" si="122"/>
        <v>983</v>
      </c>
      <c r="C985" s="22"/>
      <c r="D985" s="26"/>
      <c r="E985" s="24">
        <f t="shared" si="123"/>
        <v>0</v>
      </c>
      <c r="F985" s="21" t="str">
        <f t="shared" si="124"/>
        <v/>
      </c>
      <c r="G985" s="10" t="str">
        <f t="shared" si="125"/>
        <v/>
      </c>
      <c r="H985" s="19">
        <f t="shared" si="126"/>
        <v>0</v>
      </c>
      <c r="I985" s="19" t="e">
        <f t="shared" si="127"/>
        <v>#VALUE!</v>
      </c>
      <c r="J985" s="19" t="str">
        <f t="shared" si="128"/>
        <v/>
      </c>
      <c r="K985" s="19" t="str">
        <f t="shared" si="129"/>
        <v/>
      </c>
      <c r="L985" s="19" t="str">
        <f t="shared" si="130"/>
        <v/>
      </c>
    </row>
    <row r="986" spans="1:12" x14ac:dyDescent="0.25">
      <c r="A986" s="7">
        <f>IF(F986=5,1+COUNTIF(A$2:A985,"&lt;&gt;0"),0)</f>
        <v>0</v>
      </c>
      <c r="B986" s="21">
        <f t="shared" si="122"/>
        <v>984</v>
      </c>
      <c r="C986" s="22"/>
      <c r="D986" s="26"/>
      <c r="E986" s="24">
        <f t="shared" si="123"/>
        <v>0</v>
      </c>
      <c r="F986" s="21" t="str">
        <f t="shared" si="124"/>
        <v/>
      </c>
      <c r="G986" s="10" t="str">
        <f t="shared" si="125"/>
        <v/>
      </c>
      <c r="H986" s="19">
        <f t="shared" si="126"/>
        <v>0</v>
      </c>
      <c r="I986" s="19" t="e">
        <f t="shared" si="127"/>
        <v>#VALUE!</v>
      </c>
      <c r="J986" s="19" t="str">
        <f t="shared" si="128"/>
        <v/>
      </c>
      <c r="K986" s="19" t="str">
        <f t="shared" si="129"/>
        <v/>
      </c>
      <c r="L986" s="19" t="str">
        <f t="shared" si="130"/>
        <v/>
      </c>
    </row>
    <row r="987" spans="1:12" x14ac:dyDescent="0.25">
      <c r="A987" s="7">
        <f>IF(F987=5,1+COUNTIF(A$2:A986,"&lt;&gt;0"),0)</f>
        <v>0</v>
      </c>
      <c r="B987" s="21">
        <f t="shared" si="122"/>
        <v>985</v>
      </c>
      <c r="C987" s="22"/>
      <c r="D987" s="26"/>
      <c r="E987" s="24">
        <f t="shared" si="123"/>
        <v>0</v>
      </c>
      <c r="F987" s="21" t="str">
        <f t="shared" si="124"/>
        <v/>
      </c>
      <c r="G987" s="10" t="str">
        <f t="shared" si="125"/>
        <v/>
      </c>
      <c r="H987" s="19">
        <f t="shared" si="126"/>
        <v>0</v>
      </c>
      <c r="I987" s="19" t="e">
        <f t="shared" si="127"/>
        <v>#VALUE!</v>
      </c>
      <c r="J987" s="19" t="str">
        <f t="shared" si="128"/>
        <v/>
      </c>
      <c r="K987" s="19" t="str">
        <f t="shared" si="129"/>
        <v/>
      </c>
      <c r="L987" s="19" t="str">
        <f t="shared" si="130"/>
        <v/>
      </c>
    </row>
    <row r="988" spans="1:12" x14ac:dyDescent="0.25">
      <c r="A988" s="7">
        <f>IF(F988=5,1+COUNTIF(A$2:A987,"&lt;&gt;0"),0)</f>
        <v>0</v>
      </c>
      <c r="B988" s="21">
        <f t="shared" si="122"/>
        <v>986</v>
      </c>
      <c r="C988" s="22"/>
      <c r="D988" s="26"/>
      <c r="E988" s="24">
        <f t="shared" si="123"/>
        <v>0</v>
      </c>
      <c r="F988" s="21" t="str">
        <f t="shared" si="124"/>
        <v/>
      </c>
      <c r="G988" s="10" t="str">
        <f t="shared" si="125"/>
        <v/>
      </c>
      <c r="H988" s="19">
        <f t="shared" si="126"/>
        <v>0</v>
      </c>
      <c r="I988" s="19" t="e">
        <f t="shared" si="127"/>
        <v>#VALUE!</v>
      </c>
      <c r="J988" s="19" t="str">
        <f t="shared" si="128"/>
        <v/>
      </c>
      <c r="K988" s="19" t="str">
        <f t="shared" si="129"/>
        <v/>
      </c>
      <c r="L988" s="19" t="str">
        <f t="shared" si="130"/>
        <v/>
      </c>
    </row>
    <row r="989" spans="1:12" x14ac:dyDescent="0.25">
      <c r="A989" s="7">
        <f>IF(F989=5,1+COUNTIF(A$2:A988,"&lt;&gt;0"),0)</f>
        <v>0</v>
      </c>
      <c r="B989" s="21">
        <f t="shared" si="122"/>
        <v>987</v>
      </c>
      <c r="C989" s="22"/>
      <c r="D989" s="26"/>
      <c r="E989" s="24">
        <f t="shared" si="123"/>
        <v>0</v>
      </c>
      <c r="F989" s="21" t="str">
        <f t="shared" si="124"/>
        <v/>
      </c>
      <c r="G989" s="10" t="str">
        <f t="shared" si="125"/>
        <v/>
      </c>
      <c r="H989" s="19">
        <f t="shared" si="126"/>
        <v>0</v>
      </c>
      <c r="I989" s="19" t="e">
        <f t="shared" si="127"/>
        <v>#VALUE!</v>
      </c>
      <c r="J989" s="19" t="str">
        <f t="shared" si="128"/>
        <v/>
      </c>
      <c r="K989" s="19" t="str">
        <f t="shared" si="129"/>
        <v/>
      </c>
      <c r="L989" s="19" t="str">
        <f t="shared" si="130"/>
        <v/>
      </c>
    </row>
    <row r="990" spans="1:12" x14ac:dyDescent="0.25">
      <c r="A990" s="7">
        <f>IF(F990=5,1+COUNTIF(A$2:A989,"&lt;&gt;0"),0)</f>
        <v>0</v>
      </c>
      <c r="B990" s="21">
        <f t="shared" si="122"/>
        <v>988</v>
      </c>
      <c r="C990" s="22"/>
      <c r="D990" s="26"/>
      <c r="E990" s="24">
        <f t="shared" si="123"/>
        <v>0</v>
      </c>
      <c r="F990" s="21" t="str">
        <f t="shared" si="124"/>
        <v/>
      </c>
      <c r="G990" s="10" t="str">
        <f t="shared" si="125"/>
        <v/>
      </c>
      <c r="H990" s="19">
        <f t="shared" si="126"/>
        <v>0</v>
      </c>
      <c r="I990" s="19" t="e">
        <f t="shared" si="127"/>
        <v>#VALUE!</v>
      </c>
      <c r="J990" s="19" t="str">
        <f t="shared" si="128"/>
        <v/>
      </c>
      <c r="K990" s="19" t="str">
        <f t="shared" si="129"/>
        <v/>
      </c>
      <c r="L990" s="19" t="str">
        <f t="shared" si="130"/>
        <v/>
      </c>
    </row>
    <row r="991" spans="1:12" x14ac:dyDescent="0.25">
      <c r="A991" s="7">
        <f>IF(F991=5,1+COUNTIF(A$2:A990,"&lt;&gt;0"),0)</f>
        <v>0</v>
      </c>
      <c r="B991" s="21">
        <f t="shared" si="122"/>
        <v>989</v>
      </c>
      <c r="C991" s="22"/>
      <c r="D991" s="26"/>
      <c r="E991" s="24">
        <f t="shared" si="123"/>
        <v>0</v>
      </c>
      <c r="F991" s="21" t="str">
        <f t="shared" si="124"/>
        <v/>
      </c>
      <c r="G991" s="10" t="str">
        <f t="shared" si="125"/>
        <v/>
      </c>
      <c r="H991" s="19">
        <f t="shared" si="126"/>
        <v>0</v>
      </c>
      <c r="I991" s="19" t="e">
        <f t="shared" si="127"/>
        <v>#VALUE!</v>
      </c>
      <c r="J991" s="19" t="str">
        <f t="shared" si="128"/>
        <v/>
      </c>
      <c r="K991" s="19" t="str">
        <f t="shared" si="129"/>
        <v/>
      </c>
      <c r="L991" s="19" t="str">
        <f t="shared" si="130"/>
        <v/>
      </c>
    </row>
    <row r="992" spans="1:12" x14ac:dyDescent="0.25">
      <c r="A992" s="7">
        <f>IF(F992=5,1+COUNTIF(A$2:A991,"&lt;&gt;0"),0)</f>
        <v>0</v>
      </c>
      <c r="B992" s="21">
        <f t="shared" si="122"/>
        <v>990</v>
      </c>
      <c r="C992" s="22"/>
      <c r="D992" s="26"/>
      <c r="E992" s="24">
        <f t="shared" si="123"/>
        <v>0</v>
      </c>
      <c r="F992" s="21" t="str">
        <f t="shared" si="124"/>
        <v/>
      </c>
      <c r="G992" s="10" t="str">
        <f t="shared" si="125"/>
        <v/>
      </c>
      <c r="H992" s="19">
        <f t="shared" si="126"/>
        <v>0</v>
      </c>
      <c r="I992" s="19" t="e">
        <f t="shared" si="127"/>
        <v>#VALUE!</v>
      </c>
      <c r="J992" s="19" t="str">
        <f t="shared" si="128"/>
        <v/>
      </c>
      <c r="K992" s="19" t="str">
        <f t="shared" si="129"/>
        <v/>
      </c>
      <c r="L992" s="19" t="str">
        <f t="shared" si="130"/>
        <v/>
      </c>
    </row>
    <row r="993" spans="1:12" x14ac:dyDescent="0.25">
      <c r="A993" s="7">
        <f>IF(F993=5,1+COUNTIF(A$2:A992,"&lt;&gt;0"),0)</f>
        <v>0</v>
      </c>
      <c r="B993" s="21">
        <f t="shared" si="122"/>
        <v>991</v>
      </c>
      <c r="C993" s="22"/>
      <c r="D993" s="26"/>
      <c r="E993" s="24">
        <f t="shared" si="123"/>
        <v>0</v>
      </c>
      <c r="F993" s="21" t="str">
        <f t="shared" si="124"/>
        <v/>
      </c>
      <c r="G993" s="10" t="str">
        <f t="shared" si="125"/>
        <v/>
      </c>
      <c r="H993" s="19">
        <f t="shared" si="126"/>
        <v>0</v>
      </c>
      <c r="I993" s="19" t="e">
        <f t="shared" si="127"/>
        <v>#VALUE!</v>
      </c>
      <c r="J993" s="19" t="str">
        <f t="shared" si="128"/>
        <v/>
      </c>
      <c r="K993" s="19" t="str">
        <f t="shared" si="129"/>
        <v/>
      </c>
      <c r="L993" s="19" t="str">
        <f t="shared" si="130"/>
        <v/>
      </c>
    </row>
    <row r="994" spans="1:12" x14ac:dyDescent="0.25">
      <c r="A994" s="7">
        <f>IF(F994=5,1+COUNTIF(A$2:A993,"&lt;&gt;0"),0)</f>
        <v>0</v>
      </c>
      <c r="B994" s="21">
        <f t="shared" si="122"/>
        <v>992</v>
      </c>
      <c r="C994" s="22"/>
      <c r="D994" s="26"/>
      <c r="E994" s="24">
        <f t="shared" si="123"/>
        <v>0</v>
      </c>
      <c r="F994" s="21" t="str">
        <f t="shared" si="124"/>
        <v/>
      </c>
      <c r="G994" s="10" t="str">
        <f t="shared" si="125"/>
        <v/>
      </c>
      <c r="H994" s="19">
        <f t="shared" si="126"/>
        <v>0</v>
      </c>
      <c r="I994" s="19" t="e">
        <f t="shared" si="127"/>
        <v>#VALUE!</v>
      </c>
      <c r="J994" s="19" t="str">
        <f t="shared" si="128"/>
        <v/>
      </c>
      <c r="K994" s="19" t="str">
        <f t="shared" si="129"/>
        <v/>
      </c>
      <c r="L994" s="19" t="str">
        <f t="shared" si="130"/>
        <v/>
      </c>
    </row>
    <row r="995" spans="1:12" x14ac:dyDescent="0.25">
      <c r="A995" s="7">
        <f>IF(F995=5,1+COUNTIF(A$2:A994,"&lt;&gt;0"),0)</f>
        <v>0</v>
      </c>
      <c r="B995" s="21">
        <f t="shared" si="122"/>
        <v>993</v>
      </c>
      <c r="C995" s="22"/>
      <c r="D995" s="26"/>
      <c r="E995" s="24">
        <f t="shared" si="123"/>
        <v>0</v>
      </c>
      <c r="F995" s="21" t="str">
        <f t="shared" si="124"/>
        <v/>
      </c>
      <c r="G995" s="10" t="str">
        <f t="shared" si="125"/>
        <v/>
      </c>
      <c r="H995" s="19">
        <f t="shared" si="126"/>
        <v>0</v>
      </c>
      <c r="I995" s="19" t="e">
        <f t="shared" si="127"/>
        <v>#VALUE!</v>
      </c>
      <c r="J995" s="19" t="str">
        <f t="shared" si="128"/>
        <v/>
      </c>
      <c r="K995" s="19" t="str">
        <f t="shared" si="129"/>
        <v/>
      </c>
      <c r="L995" s="19" t="str">
        <f t="shared" si="130"/>
        <v/>
      </c>
    </row>
    <row r="996" spans="1:12" x14ac:dyDescent="0.25">
      <c r="A996" s="7">
        <f>IF(F996=5,1+COUNTIF(A$2:A995,"&lt;&gt;0"),0)</f>
        <v>0</v>
      </c>
      <c r="B996" s="21">
        <f t="shared" si="122"/>
        <v>994</v>
      </c>
      <c r="C996" s="22"/>
      <c r="D996" s="26"/>
      <c r="E996" s="24">
        <f t="shared" si="123"/>
        <v>0</v>
      </c>
      <c r="F996" s="21" t="str">
        <f t="shared" si="124"/>
        <v/>
      </c>
      <c r="G996" s="10" t="str">
        <f t="shared" si="125"/>
        <v/>
      </c>
      <c r="H996" s="19">
        <f t="shared" si="126"/>
        <v>0</v>
      </c>
      <c r="I996" s="19" t="e">
        <f t="shared" si="127"/>
        <v>#VALUE!</v>
      </c>
      <c r="J996" s="19" t="str">
        <f t="shared" si="128"/>
        <v/>
      </c>
      <c r="K996" s="19" t="str">
        <f t="shared" si="129"/>
        <v/>
      </c>
      <c r="L996" s="19" t="str">
        <f t="shared" si="130"/>
        <v/>
      </c>
    </row>
    <row r="997" spans="1:12" x14ac:dyDescent="0.25">
      <c r="A997" s="7">
        <f>IF(F997=5,1+COUNTIF(A$2:A996,"&lt;&gt;0"),0)</f>
        <v>0</v>
      </c>
      <c r="B997" s="21">
        <f t="shared" si="122"/>
        <v>995</v>
      </c>
      <c r="C997" s="22"/>
      <c r="D997" s="26"/>
      <c r="E997" s="24">
        <f t="shared" si="123"/>
        <v>0</v>
      </c>
      <c r="F997" s="21" t="str">
        <f t="shared" si="124"/>
        <v/>
      </c>
      <c r="G997" s="10" t="str">
        <f t="shared" si="125"/>
        <v/>
      </c>
      <c r="H997" s="19">
        <f t="shared" si="126"/>
        <v>0</v>
      </c>
      <c r="I997" s="19" t="e">
        <f t="shared" si="127"/>
        <v>#VALUE!</v>
      </c>
      <c r="J997" s="19" t="str">
        <f t="shared" si="128"/>
        <v/>
      </c>
      <c r="K997" s="19" t="str">
        <f t="shared" si="129"/>
        <v/>
      </c>
      <c r="L997" s="19" t="str">
        <f t="shared" si="130"/>
        <v/>
      </c>
    </row>
    <row r="998" spans="1:12" x14ac:dyDescent="0.25">
      <c r="A998" s="7">
        <f>IF(F998=5,1+COUNTIF(A$2:A997,"&lt;&gt;0"),0)</f>
        <v>0</v>
      </c>
      <c r="B998" s="21">
        <f>ROW(B998)-2</f>
        <v>996</v>
      </c>
      <c r="C998" s="22"/>
      <c r="D998" s="26"/>
      <c r="E998" s="24">
        <f t="shared" si="123"/>
        <v>0</v>
      </c>
      <c r="F998" s="21" t="str">
        <f t="shared" si="124"/>
        <v/>
      </c>
      <c r="G998" s="10" t="str">
        <f t="shared" si="125"/>
        <v/>
      </c>
      <c r="H998" s="19">
        <f t="shared" si="126"/>
        <v>0</v>
      </c>
      <c r="I998" s="19" t="e">
        <f t="shared" si="127"/>
        <v>#VALUE!</v>
      </c>
      <c r="J998" s="19" t="str">
        <f t="shared" si="128"/>
        <v/>
      </c>
      <c r="K998" s="19" t="str">
        <f t="shared" si="129"/>
        <v/>
      </c>
      <c r="L998" s="19" t="str">
        <f t="shared" si="130"/>
        <v/>
      </c>
    </row>
    <row r="999" spans="1:12" x14ac:dyDescent="0.25">
      <c r="A999" s="7">
        <f>IF(F999=5,1+COUNTIF(A$2:A998,"&lt;&gt;0"),0)</f>
        <v>0</v>
      </c>
      <c r="B999" s="21">
        <f>ROW(B999)-2</f>
        <v>997</v>
      </c>
      <c r="C999" s="22"/>
      <c r="D999" s="26"/>
      <c r="E999" s="24">
        <f t="shared" si="123"/>
        <v>0</v>
      </c>
      <c r="F999" s="21" t="str">
        <f t="shared" si="124"/>
        <v/>
      </c>
      <c r="G999" s="10" t="str">
        <f t="shared" si="125"/>
        <v/>
      </c>
      <c r="H999" s="19">
        <f t="shared" si="126"/>
        <v>0</v>
      </c>
      <c r="I999" s="19" t="e">
        <f t="shared" si="127"/>
        <v>#VALUE!</v>
      </c>
      <c r="J999" s="19" t="str">
        <f t="shared" si="128"/>
        <v/>
      </c>
      <c r="K999" s="19" t="str">
        <f t="shared" si="129"/>
        <v/>
      </c>
      <c r="L999" s="19" t="str">
        <f t="shared" si="130"/>
        <v/>
      </c>
    </row>
    <row r="1000" spans="1:12" x14ac:dyDescent="0.25">
      <c r="A1000" s="7">
        <f>IF(F1000=5,1+COUNTIF(A$2:A999,"&lt;&gt;0"),0)</f>
        <v>0</v>
      </c>
      <c r="B1000" s="21">
        <f>ROW(B1000)-2</f>
        <v>998</v>
      </c>
      <c r="C1000" s="22"/>
      <c r="D1000" s="26"/>
      <c r="E1000" s="24">
        <f t="shared" ref="E1000:E1002" si="131">IF(C1000&lt;10,+C1000&amp;"0000000",IF(C1000&lt;100,C1000&amp;"000000",IF(C1000&lt;10000,C1000&amp;"0000",IF(C1000&lt;1000000,C1000&amp;"00",C1000))))*1</f>
        <v>0</v>
      </c>
      <c r="F1000" s="21" t="str">
        <f t="shared" ref="F1000:F1002" si="132">IFERROR(IF(MID(E1000,2,1)*1=0,1,IF(MID($E1000,3,2)*1=0,2,IF(MID($E1000,5,2)*1=0,3,IF(MID($E1000,7,2)*1=0,4,5)))),"")</f>
        <v/>
      </c>
      <c r="G1000" s="10" t="str">
        <f t="shared" ref="G1000:G1002" si="133">IFERROR(IF(SUM(P1000:T1000)=0,"",IF(SUM(P1000:T1000)&gt;1,"Multiple Errors",IF(P1000=1,"Error - Inconsistency with Above/Below",IF(Q1000=1,"Error - Too Many Digits",IF(R1000=1,"Error - Level Missed",IF(S1000=1,"Higher Code Level Missing from Code",IF(T1000=1,"Missing Code or Description",""))))))),"")</f>
        <v/>
      </c>
      <c r="H1000" s="19">
        <f t="shared" ref="H1000:H1002" si="134">MID(E1000,1,1)*1</f>
        <v>0</v>
      </c>
      <c r="I1000" s="19" t="e">
        <f t="shared" ref="I1000:I1002" si="135">MID(E1000,2,1)*1</f>
        <v>#VALUE!</v>
      </c>
      <c r="J1000" s="19" t="str">
        <f t="shared" ref="J1000:J1002" si="136">MID(E1000,3,2)</f>
        <v/>
      </c>
      <c r="K1000" s="19" t="str">
        <f t="shared" ref="K1000:K1002" si="137">MID(E1000,5,2)</f>
        <v/>
      </c>
      <c r="L1000" s="19" t="str">
        <f t="shared" ref="L1000:L1002" si="138">IF(F1000=1,1,IF(F1000=2,2,IF(F1000=3,4,IF(F1000=4,6,IF(F1000=5,8,"")))))</f>
        <v/>
      </c>
    </row>
    <row r="1001" spans="1:12" x14ac:dyDescent="0.25">
      <c r="A1001" s="7">
        <f>IF(F1001=5,1+COUNTIF(A$2:A1000,"&lt;&gt;0"),0)</f>
        <v>0</v>
      </c>
      <c r="B1001" s="21">
        <f>ROW(B1001)-2</f>
        <v>999</v>
      </c>
      <c r="C1001" s="22"/>
      <c r="D1001" s="26"/>
      <c r="E1001" s="24">
        <f t="shared" si="131"/>
        <v>0</v>
      </c>
      <c r="F1001" s="21" t="str">
        <f t="shared" si="132"/>
        <v/>
      </c>
      <c r="G1001" s="10" t="str">
        <f t="shared" si="133"/>
        <v/>
      </c>
      <c r="H1001" s="19">
        <f t="shared" si="134"/>
        <v>0</v>
      </c>
      <c r="I1001" s="19" t="e">
        <f t="shared" si="135"/>
        <v>#VALUE!</v>
      </c>
      <c r="J1001" s="19" t="str">
        <f t="shared" si="136"/>
        <v/>
      </c>
      <c r="K1001" s="19" t="str">
        <f t="shared" si="137"/>
        <v/>
      </c>
      <c r="L1001" s="19" t="str">
        <f t="shared" si="138"/>
        <v/>
      </c>
    </row>
    <row r="1002" spans="1:12" x14ac:dyDescent="0.25">
      <c r="A1002" s="7">
        <f>IF(F1002=5,1+COUNTIF(A$2:A1001,"&lt;&gt;0"),0)</f>
        <v>0</v>
      </c>
      <c r="B1002" s="21">
        <f>ROW(B1002)-2</f>
        <v>1000</v>
      </c>
      <c r="C1002" s="22"/>
      <c r="D1002" s="26"/>
      <c r="E1002" s="24">
        <f t="shared" si="131"/>
        <v>0</v>
      </c>
      <c r="F1002" s="21" t="str">
        <f t="shared" si="132"/>
        <v/>
      </c>
      <c r="G1002" s="10" t="str">
        <f t="shared" si="133"/>
        <v/>
      </c>
      <c r="H1002" s="19">
        <f t="shared" si="134"/>
        <v>0</v>
      </c>
      <c r="I1002" s="19" t="e">
        <f t="shared" si="135"/>
        <v>#VALUE!</v>
      </c>
      <c r="J1002" s="19" t="str">
        <f t="shared" si="136"/>
        <v/>
      </c>
      <c r="K1002" s="19" t="str">
        <f t="shared" si="137"/>
        <v/>
      </c>
      <c r="L1002" s="19" t="str">
        <f t="shared" si="138"/>
        <v/>
      </c>
    </row>
  </sheetData>
  <conditionalFormatting sqref="C41:D325">
    <cfRule type="expression" dxfId="27" priority="1">
      <formula>$BI41=4</formula>
    </cfRule>
    <cfRule type="expression" dxfId="26" priority="2">
      <formula>$BI41=3</formula>
    </cfRule>
    <cfRule type="expression" dxfId="25" priority="3">
      <formula>$BI41=2</formula>
    </cfRule>
    <cfRule type="expression" dxfId="24" priority="4">
      <formula>$BI41=1</formula>
    </cfRule>
  </conditionalFormatting>
  <conditionalFormatting sqref="C326:D393 C494:D526 C973:D1002">
    <cfRule type="expression" dxfId="23" priority="25">
      <formula>$F326=4</formula>
    </cfRule>
    <cfRule type="expression" dxfId="22" priority="26">
      <formula>$F326=3</formula>
    </cfRule>
    <cfRule type="expression" dxfId="21" priority="27">
      <formula>$F326=2</formula>
    </cfRule>
    <cfRule type="expression" dxfId="20" priority="28">
      <formula>$F326=1</formula>
    </cfRule>
  </conditionalFormatting>
  <conditionalFormatting sqref="G3:G393 G494:G526 G973:G1002">
    <cfRule type="expression" dxfId="19" priority="24">
      <formula>$G3=""</formula>
    </cfRule>
  </conditionalFormatting>
  <conditionalFormatting sqref="C394:D493">
    <cfRule type="expression" dxfId="18" priority="20">
      <formula>$F394=4</formula>
    </cfRule>
    <cfRule type="expression" dxfId="17" priority="21">
      <formula>$F394=3</formula>
    </cfRule>
    <cfRule type="expression" dxfId="16" priority="22">
      <formula>$F394=2</formula>
    </cfRule>
    <cfRule type="expression" dxfId="15" priority="23">
      <formula>$F394=1</formula>
    </cfRule>
  </conditionalFormatting>
  <conditionalFormatting sqref="G394:G493">
    <cfRule type="expression" dxfId="14" priority="19">
      <formula>$G394=""</formula>
    </cfRule>
  </conditionalFormatting>
  <conditionalFormatting sqref="C527:D860 C961:D972">
    <cfRule type="expression" dxfId="13" priority="15">
      <formula>$F527=4</formula>
    </cfRule>
    <cfRule type="expression" dxfId="12" priority="16">
      <formula>$F527=3</formula>
    </cfRule>
    <cfRule type="expression" dxfId="11" priority="17">
      <formula>$F527=2</formula>
    </cfRule>
    <cfRule type="expression" dxfId="10" priority="18">
      <formula>$F527=1</formula>
    </cfRule>
  </conditionalFormatting>
  <conditionalFormatting sqref="G527:G860 G961:G972">
    <cfRule type="expression" dxfId="9" priority="14">
      <formula>$G527=""</formula>
    </cfRule>
  </conditionalFormatting>
  <conditionalFormatting sqref="C861:D960">
    <cfRule type="expression" dxfId="8" priority="10">
      <formula>$F861=4</formula>
    </cfRule>
    <cfRule type="expression" dxfId="7" priority="11">
      <formula>$F861=3</formula>
    </cfRule>
    <cfRule type="expression" dxfId="6" priority="12">
      <formula>$F861=2</formula>
    </cfRule>
    <cfRule type="expression" dxfId="5" priority="13">
      <formula>$F861=1</formula>
    </cfRule>
  </conditionalFormatting>
  <conditionalFormatting sqref="G861:G960">
    <cfRule type="expression" dxfId="4" priority="9">
      <formula>$G861=""</formula>
    </cfRule>
  </conditionalFormatting>
  <conditionalFormatting sqref="C3:D325">
    <cfRule type="expression" dxfId="3" priority="5">
      <formula>$BI3=4</formula>
    </cfRule>
    <cfRule type="expression" dxfId="2" priority="6">
      <formula>$BI3=3</formula>
    </cfRule>
    <cfRule type="expression" dxfId="1" priority="7">
      <formula>$BI3=2</formula>
    </cfRule>
    <cfRule type="expression" dxfId="0" priority="8">
      <formula>$BI3=1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</vt:lpstr>
      <vt:lpstr>expenditure code</vt:lpstr>
      <vt:lpstr>Program</vt:lpstr>
      <vt:lpstr>function</vt:lpstr>
      <vt:lpstr>fund</vt:lpstr>
      <vt:lpstr>geo</vt:lpstr>
      <vt:lpstr>revenue 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Abiodun</dc:creator>
  <cp:lastModifiedBy>Abiodun</cp:lastModifiedBy>
  <cp:lastPrinted>2021-08-03T12:38:10Z</cp:lastPrinted>
  <dcterms:created xsi:type="dcterms:W3CDTF">2021-07-30T17:13:59Z</dcterms:created>
  <dcterms:modified xsi:type="dcterms:W3CDTF">2021-08-03T12:38:26Z</dcterms:modified>
</cp:coreProperties>
</file>